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8_{8CBDC4F5-47D9-495E-A109-E49D29407107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P4" i="80" s="1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71" l="1"/>
  <c r="AI4" i="104"/>
  <c r="AP4" i="25"/>
  <c r="AI4" i="78"/>
  <c r="AR4" i="78" s="1"/>
  <c r="AI4" i="34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7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67" i="89"/>
  <c r="U21" i="65"/>
  <c r="U67" i="32"/>
  <c r="U21" i="22"/>
  <c r="U67" i="86"/>
  <c r="U96" i="50"/>
  <c r="U67" i="105"/>
  <c r="U87" i="87"/>
  <c r="U67" i="47"/>
  <c r="U87" i="16"/>
  <c r="U67" i="101"/>
  <c r="U87" i="83"/>
  <c r="U67" i="52"/>
  <c r="U87" i="11"/>
  <c r="U21" i="30"/>
  <c r="U96" i="42"/>
  <c r="U77" i="20"/>
  <c r="U96" i="98"/>
  <c r="U77" i="84"/>
  <c r="U76" i="84" s="1"/>
  <c r="U96" i="48"/>
  <c r="U77" i="13"/>
  <c r="U77" i="104"/>
  <c r="U96" i="94"/>
  <c r="U21" i="70"/>
  <c r="U87" i="41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87" i="95"/>
  <c r="U21" i="77"/>
  <c r="U87" i="55"/>
  <c r="U21" i="36"/>
  <c r="U87" i="103"/>
  <c r="U21" i="27"/>
  <c r="U67" i="97"/>
  <c r="U21" i="73"/>
  <c r="U96" i="102"/>
  <c r="U87" i="91"/>
  <c r="U77" i="45"/>
  <c r="U67" i="15"/>
  <c r="U96" i="90"/>
  <c r="U21" i="69"/>
  <c r="U96" i="35"/>
  <c r="U21" i="26"/>
  <c r="U95" i="85"/>
  <c r="U21" i="62"/>
  <c r="U96" i="18"/>
  <c r="U21" i="17"/>
  <c r="U20" i="26" l="1"/>
  <c r="U95" i="90"/>
  <c r="U86" i="91"/>
  <c r="U66" i="97"/>
  <c r="U20" i="36"/>
  <c r="U86" i="95"/>
  <c r="U85" i="95" s="1"/>
  <c r="U84" i="95" s="1"/>
  <c r="U20" i="78"/>
  <c r="U76" i="44"/>
  <c r="U76" i="88"/>
  <c r="U95" i="82"/>
  <c r="U20" i="74"/>
  <c r="U76" i="51"/>
  <c r="U86" i="41"/>
  <c r="U76" i="104"/>
  <c r="U75" i="104" s="1"/>
  <c r="U75" i="84"/>
  <c r="U74" i="84" s="1"/>
  <c r="U95" i="42"/>
  <c r="U66" i="52"/>
  <c r="U86" i="16"/>
  <c r="U66" i="105"/>
  <c r="U20" i="22"/>
  <c r="U66" i="89"/>
  <c r="U20" i="66"/>
  <c r="U20" i="27"/>
  <c r="U66" i="53"/>
  <c r="U76" i="96"/>
  <c r="U75" i="96" s="1"/>
  <c r="U20" i="81"/>
  <c r="U20" i="70"/>
  <c r="U76" i="13"/>
  <c r="U95" i="98"/>
  <c r="U20" i="30"/>
  <c r="U86" i="83"/>
  <c r="U66" i="47"/>
  <c r="U95" i="50"/>
  <c r="U66" i="32"/>
  <c r="U20" i="23"/>
  <c r="U66" i="93"/>
  <c r="U95" i="18"/>
  <c r="U95" i="35"/>
  <c r="U95" i="102"/>
  <c r="U86" i="55"/>
  <c r="U86" i="99"/>
  <c r="U20" i="61"/>
  <c r="U20" i="62"/>
  <c r="U66" i="15"/>
  <c r="U20" i="37"/>
  <c r="U20" i="31"/>
  <c r="U20" i="17"/>
  <c r="U94" i="85"/>
  <c r="U20" i="69"/>
  <c r="U76" i="45"/>
  <c r="U20" i="73"/>
  <c r="U86" i="103"/>
  <c r="U20" i="77"/>
  <c r="U86" i="49"/>
  <c r="U20" i="14"/>
  <c r="U76" i="92"/>
  <c r="U95" i="10"/>
  <c r="U76" i="54"/>
  <c r="U20" i="40"/>
  <c r="U76" i="100"/>
  <c r="U95" i="94"/>
  <c r="U95" i="48"/>
  <c r="U76" i="20"/>
  <c r="U86" i="11"/>
  <c r="U66" i="101"/>
  <c r="U86" i="87"/>
  <c r="U66" i="86"/>
  <c r="U20" i="65"/>
  <c r="U66" i="46"/>
  <c r="U86" i="43"/>
  <c r="U85" i="87" l="1"/>
  <c r="U19" i="73"/>
  <c r="U19" i="61"/>
  <c r="U94" i="102"/>
  <c r="U65" i="93"/>
  <c r="U64" i="93" s="1"/>
  <c r="U94" i="50"/>
  <c r="U19" i="30"/>
  <c r="U19" i="70"/>
  <c r="U65" i="53"/>
  <c r="U65" i="89"/>
  <c r="U85" i="16"/>
  <c r="U73" i="84"/>
  <c r="U75" i="51"/>
  <c r="U75" i="88"/>
  <c r="U83" i="95"/>
  <c r="U85" i="91"/>
  <c r="U75" i="92"/>
  <c r="U19" i="23"/>
  <c r="U94" i="98"/>
  <c r="U19" i="81"/>
  <c r="U19" i="27"/>
  <c r="U19" i="22"/>
  <c r="U65" i="52"/>
  <c r="U74" i="104"/>
  <c r="U19" i="74"/>
  <c r="U75" i="44"/>
  <c r="U19" i="36"/>
  <c r="U94" i="90"/>
  <c r="U75" i="20"/>
  <c r="U94" i="10"/>
  <c r="U19" i="37"/>
  <c r="U65" i="101"/>
  <c r="U94" i="48"/>
  <c r="U75" i="45"/>
  <c r="U65" i="15"/>
  <c r="U94" i="35"/>
  <c r="U65" i="46"/>
  <c r="U75" i="100"/>
  <c r="U85" i="49"/>
  <c r="U93" i="85"/>
  <c r="U19" i="65"/>
  <c r="U19" i="40"/>
  <c r="U19" i="77"/>
  <c r="U19" i="17"/>
  <c r="U85" i="99"/>
  <c r="U65" i="47"/>
  <c r="U85" i="43"/>
  <c r="U65" i="86"/>
  <c r="U85" i="11"/>
  <c r="U94" i="94"/>
  <c r="U75" i="54"/>
  <c r="U74" i="54" s="1"/>
  <c r="U19" i="14"/>
  <c r="U85" i="103"/>
  <c r="U19" i="69"/>
  <c r="U19" i="31"/>
  <c r="U18" i="31" s="1"/>
  <c r="U19" i="62"/>
  <c r="U85" i="55"/>
  <c r="U94" i="18"/>
  <c r="U65" i="32"/>
  <c r="U85" i="83"/>
  <c r="U75" i="13"/>
  <c r="U74" i="96"/>
  <c r="U19" i="66"/>
  <c r="U65" i="105"/>
  <c r="U94" i="42"/>
  <c r="U93" i="42" s="1"/>
  <c r="U85" i="41"/>
  <c r="U94" i="82"/>
  <c r="U19" i="78"/>
  <c r="U65" i="97"/>
  <c r="U19" i="26"/>
  <c r="U84" i="83" l="1"/>
  <c r="U83" i="83" s="1"/>
  <c r="U73" i="54"/>
  <c r="U64" i="86"/>
  <c r="U84" i="99"/>
  <c r="U18" i="40"/>
  <c r="U84" i="49"/>
  <c r="U93" i="35"/>
  <c r="U93" i="48"/>
  <c r="U93" i="10"/>
  <c r="U18" i="36"/>
  <c r="U73" i="104"/>
  <c r="U18" i="27"/>
  <c r="U18" i="23"/>
  <c r="U82" i="95"/>
  <c r="U72" i="84"/>
  <c r="U64" i="53"/>
  <c r="U93" i="50"/>
  <c r="U92" i="50" s="1"/>
  <c r="U18" i="61"/>
  <c r="U73" i="96"/>
  <c r="U74" i="100"/>
  <c r="U64" i="101"/>
  <c r="U74" i="20"/>
  <c r="U73" i="20" s="1"/>
  <c r="U74" i="44"/>
  <c r="U64" i="52"/>
  <c r="U18" i="81"/>
  <c r="U74" i="92"/>
  <c r="U74" i="88"/>
  <c r="U84" i="16"/>
  <c r="U18" i="70"/>
  <c r="U63" i="93"/>
  <c r="U18" i="73"/>
  <c r="U64" i="97"/>
  <c r="U18" i="66"/>
  <c r="U18" i="69"/>
  <c r="U17" i="69" s="1"/>
  <c r="U18" i="78"/>
  <c r="U64" i="32"/>
  <c r="U84" i="103"/>
  <c r="U84" i="43"/>
  <c r="U18" i="65"/>
  <c r="U84" i="41"/>
  <c r="U84" i="55"/>
  <c r="U92" i="42"/>
  <c r="U18" i="62"/>
  <c r="U93" i="94"/>
  <c r="U18" i="17"/>
  <c r="U64" i="15"/>
  <c r="U18" i="26"/>
  <c r="U93" i="82"/>
  <c r="U64" i="105"/>
  <c r="U74" i="13"/>
  <c r="U93" i="18"/>
  <c r="U17" i="31"/>
  <c r="U18" i="14"/>
  <c r="U84" i="11"/>
  <c r="U64" i="47"/>
  <c r="U18" i="77"/>
  <c r="U92" i="85"/>
  <c r="U64" i="46"/>
  <c r="U74" i="45"/>
  <c r="U18" i="37"/>
  <c r="U93" i="90"/>
  <c r="U18" i="74"/>
  <c r="U18" i="22"/>
  <c r="U93" i="98"/>
  <c r="U84" i="91"/>
  <c r="U74" i="51"/>
  <c r="U64" i="89"/>
  <c r="U63" i="89" s="1"/>
  <c r="U18" i="30"/>
  <c r="U93" i="102"/>
  <c r="U84" i="87"/>
  <c r="U92" i="102" l="1"/>
  <c r="U83" i="11"/>
  <c r="U92" i="18"/>
  <c r="U92" i="82"/>
  <c r="U17" i="17"/>
  <c r="U91" i="42"/>
  <c r="U17" i="65"/>
  <c r="U63" i="32"/>
  <c r="U17" i="66"/>
  <c r="U62" i="93"/>
  <c r="U73" i="88"/>
  <c r="U63" i="52"/>
  <c r="U63" i="101"/>
  <c r="U17" i="61"/>
  <c r="U71" i="84"/>
  <c r="U17" i="27"/>
  <c r="U92" i="10"/>
  <c r="U83" i="49"/>
  <c r="U63" i="86"/>
  <c r="U62" i="86" s="1"/>
  <c r="U17" i="26"/>
  <c r="U83" i="43"/>
  <c r="U17" i="78"/>
  <c r="U16" i="78" s="1"/>
  <c r="U63" i="97"/>
  <c r="U17" i="70"/>
  <c r="U73" i="92"/>
  <c r="U73" i="44"/>
  <c r="U73" i="100"/>
  <c r="U91" i="50"/>
  <c r="U81" i="95"/>
  <c r="U72" i="104"/>
  <c r="U92" i="48"/>
  <c r="U17" i="40"/>
  <c r="U72" i="54"/>
  <c r="U73" i="51"/>
  <c r="U91" i="85"/>
  <c r="U83" i="91"/>
  <c r="U73" i="45"/>
  <c r="U17" i="14"/>
  <c r="U73" i="13"/>
  <c r="U83" i="55"/>
  <c r="U17" i="22"/>
  <c r="U17" i="37"/>
  <c r="U17" i="30"/>
  <c r="U17" i="74"/>
  <c r="U17" i="77"/>
  <c r="U92" i="94"/>
  <c r="U83" i="87"/>
  <c r="U62" i="89"/>
  <c r="U92" i="98"/>
  <c r="U92" i="90"/>
  <c r="U63" i="46"/>
  <c r="U63" i="47"/>
  <c r="U16" i="31"/>
  <c r="U63" i="105"/>
  <c r="U63" i="15"/>
  <c r="U17" i="62"/>
  <c r="U83" i="41"/>
  <c r="U83" i="103"/>
  <c r="U16" i="69"/>
  <c r="U17" i="73"/>
  <c r="U83" i="16"/>
  <c r="U17" i="81"/>
  <c r="U72" i="20"/>
  <c r="U72" i="96"/>
  <c r="U63" i="53"/>
  <c r="U17" i="23"/>
  <c r="U17" i="36"/>
  <c r="U92" i="35"/>
  <c r="U83" i="99"/>
  <c r="U82" i="83"/>
  <c r="U16" i="23" l="1"/>
  <c r="U62" i="105"/>
  <c r="U62" i="46"/>
  <c r="U61" i="89"/>
  <c r="U16" i="77"/>
  <c r="U16" i="37"/>
  <c r="U72" i="13"/>
  <c r="U82" i="91"/>
  <c r="U71" i="54"/>
  <c r="U71" i="104"/>
  <c r="U72" i="100"/>
  <c r="U16" i="70"/>
  <c r="U82" i="43"/>
  <c r="U82" i="49"/>
  <c r="U70" i="84"/>
  <c r="U62" i="52"/>
  <c r="U16" i="66"/>
  <c r="U90" i="42"/>
  <c r="U91" i="18"/>
  <c r="U90" i="18" s="1"/>
  <c r="U62" i="53"/>
  <c r="U16" i="74"/>
  <c r="U90" i="85"/>
  <c r="U16" i="40"/>
  <c r="U80" i="95"/>
  <c r="U72" i="44"/>
  <c r="U62" i="97"/>
  <c r="U16" i="26"/>
  <c r="U91" i="10"/>
  <c r="U16" i="61"/>
  <c r="U72" i="88"/>
  <c r="U62" i="32"/>
  <c r="U16" i="17"/>
  <c r="U82" i="11"/>
  <c r="U82" i="99"/>
  <c r="U82" i="41"/>
  <c r="U91" i="35"/>
  <c r="U16" i="81"/>
  <c r="U16" i="62"/>
  <c r="U15" i="31"/>
  <c r="U82" i="87"/>
  <c r="U16" i="22"/>
  <c r="U71" i="20"/>
  <c r="U16" i="73"/>
  <c r="U15" i="69"/>
  <c r="U91" i="90"/>
  <c r="U16" i="14"/>
  <c r="U81" i="83"/>
  <c r="U16" i="36"/>
  <c r="U71" i="96"/>
  <c r="U82" i="16"/>
  <c r="U82" i="103"/>
  <c r="U62" i="15"/>
  <c r="U62" i="47"/>
  <c r="U91" i="98"/>
  <c r="U91" i="94"/>
  <c r="U16" i="30"/>
  <c r="U82" i="55"/>
  <c r="U72" i="45"/>
  <c r="U72" i="51"/>
  <c r="U71" i="51" s="1"/>
  <c r="U91" i="48"/>
  <c r="U90" i="50"/>
  <c r="U72" i="92"/>
  <c r="U15" i="78"/>
  <c r="U61" i="86"/>
  <c r="U16" i="27"/>
  <c r="U15" i="27" s="1"/>
  <c r="U62" i="101"/>
  <c r="U61" i="93"/>
  <c r="U16" i="65"/>
  <c r="U91" i="82"/>
  <c r="U91" i="102"/>
  <c r="U14" i="78" l="1"/>
  <c r="U90" i="98"/>
  <c r="U81" i="103"/>
  <c r="U15" i="36"/>
  <c r="U90" i="90"/>
  <c r="U70" i="20"/>
  <c r="U14" i="31"/>
  <c r="U90" i="35"/>
  <c r="U81" i="11"/>
  <c r="U71" i="88"/>
  <c r="U15" i="26"/>
  <c r="U79" i="95"/>
  <c r="U15" i="74"/>
  <c r="U89" i="42"/>
  <c r="U69" i="84"/>
  <c r="U15" i="70"/>
  <c r="U70" i="54"/>
  <c r="U15" i="37"/>
  <c r="U61" i="46"/>
  <c r="U80" i="83"/>
  <c r="U15" i="62"/>
  <c r="U81" i="41"/>
  <c r="U15" i="17"/>
  <c r="U15" i="61"/>
  <c r="U61" i="97"/>
  <c r="U15" i="40"/>
  <c r="U61" i="53"/>
  <c r="U15" i="66"/>
  <c r="U81" i="49"/>
  <c r="U71" i="100"/>
  <c r="U81" i="91"/>
  <c r="U15" i="77"/>
  <c r="U61" i="105"/>
  <c r="U61" i="101"/>
  <c r="U90" i="48"/>
  <c r="U14" i="27"/>
  <c r="U70" i="51"/>
  <c r="U15" i="30"/>
  <c r="U81" i="16"/>
  <c r="U14" i="69"/>
  <c r="U90" i="82"/>
  <c r="U81" i="55"/>
  <c r="U15" i="65"/>
  <c r="U71" i="92"/>
  <c r="U61" i="47"/>
  <c r="U15" i="22"/>
  <c r="U90" i="102"/>
  <c r="U60" i="93"/>
  <c r="U60" i="86"/>
  <c r="U89" i="50"/>
  <c r="U71" i="45"/>
  <c r="U90" i="94"/>
  <c r="U61" i="15"/>
  <c r="U60" i="15" s="1"/>
  <c r="U70" i="96"/>
  <c r="U15" i="14"/>
  <c r="U14" i="14" s="1"/>
  <c r="U15" i="73"/>
  <c r="U81" i="87"/>
  <c r="U15" i="81"/>
  <c r="U81" i="99"/>
  <c r="U61" i="32"/>
  <c r="U90" i="10"/>
  <c r="U71" i="44"/>
  <c r="U89" i="85"/>
  <c r="U89" i="18"/>
  <c r="U61" i="52"/>
  <c r="U81" i="43"/>
  <c r="U70" i="104"/>
  <c r="U71" i="13"/>
  <c r="U60" i="89"/>
  <c r="U15" i="23"/>
  <c r="U80" i="43" l="1"/>
  <c r="U69" i="96"/>
  <c r="U70" i="45"/>
  <c r="U59" i="93"/>
  <c r="U60" i="47"/>
  <c r="U80" i="55"/>
  <c r="U80" i="16"/>
  <c r="U13" i="27"/>
  <c r="U60" i="105"/>
  <c r="U70" i="100"/>
  <c r="U60" i="53"/>
  <c r="U14" i="61"/>
  <c r="U14" i="62"/>
  <c r="U14" i="37"/>
  <c r="U68" i="84"/>
  <c r="U78" i="95"/>
  <c r="U80" i="11"/>
  <c r="U69" i="20"/>
  <c r="U68" i="20" s="1"/>
  <c r="U80" i="103"/>
  <c r="U89" i="102"/>
  <c r="U14" i="30"/>
  <c r="U89" i="48"/>
  <c r="U14" i="77"/>
  <c r="U80" i="49"/>
  <c r="U14" i="40"/>
  <c r="U14" i="17"/>
  <c r="U79" i="83"/>
  <c r="U69" i="54"/>
  <c r="U88" i="42"/>
  <c r="U14" i="26"/>
  <c r="U89" i="35"/>
  <c r="U89" i="90"/>
  <c r="U89" i="98"/>
  <c r="U59" i="89"/>
  <c r="U60" i="32"/>
  <c r="U60" i="52"/>
  <c r="U80" i="99"/>
  <c r="U79" i="99" s="1"/>
  <c r="U14" i="73"/>
  <c r="U88" i="50"/>
  <c r="U70" i="92"/>
  <c r="U88" i="85"/>
  <c r="U80" i="87"/>
  <c r="U70" i="13"/>
  <c r="U70" i="44"/>
  <c r="U59" i="15"/>
  <c r="U89" i="82"/>
  <c r="U14" i="23"/>
  <c r="U69" i="104"/>
  <c r="U88" i="18"/>
  <c r="U89" i="10"/>
  <c r="U14" i="81"/>
  <c r="U13" i="14"/>
  <c r="U89" i="94"/>
  <c r="U59" i="86"/>
  <c r="U14" i="22"/>
  <c r="U13" i="22" s="1"/>
  <c r="U14" i="65"/>
  <c r="U13" i="69"/>
  <c r="U69" i="51"/>
  <c r="U60" i="101"/>
  <c r="U80" i="91"/>
  <c r="U14" i="66"/>
  <c r="U60" i="97"/>
  <c r="U80" i="41"/>
  <c r="U60" i="46"/>
  <c r="U14" i="70"/>
  <c r="U14" i="74"/>
  <c r="U70" i="88"/>
  <c r="U13" i="31"/>
  <c r="U14" i="36"/>
  <c r="U13" i="78"/>
  <c r="U13" i="36" l="1"/>
  <c r="U13" i="74"/>
  <c r="U79" i="41"/>
  <c r="U79" i="91"/>
  <c r="U78" i="91" s="1"/>
  <c r="U12" i="69"/>
  <c r="U58" i="86"/>
  <c r="U13" i="81"/>
  <c r="U68" i="104"/>
  <c r="U58" i="15"/>
  <c r="U79" i="87"/>
  <c r="U87" i="50"/>
  <c r="U59" i="52"/>
  <c r="U88" i="98"/>
  <c r="U13" i="26"/>
  <c r="U78" i="83"/>
  <c r="U79" i="49"/>
  <c r="U13" i="30"/>
  <c r="U67" i="20"/>
  <c r="U67" i="84"/>
  <c r="U13" i="61"/>
  <c r="U59" i="105"/>
  <c r="U79" i="55"/>
  <c r="U69" i="45"/>
  <c r="U12" i="31"/>
  <c r="U13" i="70"/>
  <c r="U59" i="97"/>
  <c r="U59" i="101"/>
  <c r="U13" i="65"/>
  <c r="U88" i="94"/>
  <c r="U88" i="10"/>
  <c r="U13" i="23"/>
  <c r="U69" i="44"/>
  <c r="U87" i="85"/>
  <c r="U13" i="73"/>
  <c r="U59" i="32"/>
  <c r="U88" i="90"/>
  <c r="U87" i="42"/>
  <c r="U13" i="17"/>
  <c r="U13" i="77"/>
  <c r="U88" i="102"/>
  <c r="U79" i="11"/>
  <c r="U13" i="37"/>
  <c r="U59" i="53"/>
  <c r="U12" i="27"/>
  <c r="U59" i="47"/>
  <c r="U68" i="96"/>
  <c r="U12" i="78"/>
  <c r="U69" i="88"/>
  <c r="U59" i="46"/>
  <c r="U13" i="66"/>
  <c r="U68" i="51"/>
  <c r="U12" i="22"/>
  <c r="U12" i="14"/>
  <c r="U87" i="18"/>
  <c r="U88" i="82"/>
  <c r="U69" i="13"/>
  <c r="U69" i="92"/>
  <c r="U78" i="99"/>
  <c r="U58" i="89"/>
  <c r="U88" i="35"/>
  <c r="U68" i="54"/>
  <c r="U13" i="40"/>
  <c r="U88" i="48"/>
  <c r="U79" i="103"/>
  <c r="U78" i="103" s="1"/>
  <c r="U77" i="95"/>
  <c r="U13" i="62"/>
  <c r="U69" i="100"/>
  <c r="U79" i="16"/>
  <c r="U58" i="93"/>
  <c r="U79" i="43"/>
  <c r="U68" i="92" l="1"/>
  <c r="U67" i="51"/>
  <c r="U66" i="51" s="1"/>
  <c r="U68" i="88"/>
  <c r="U58" i="47"/>
  <c r="U12" i="37"/>
  <c r="U12" i="77"/>
  <c r="U87" i="90"/>
  <c r="U86" i="85"/>
  <c r="U87" i="10"/>
  <c r="U58" i="101"/>
  <c r="U11" i="31"/>
  <c r="U58" i="105"/>
  <c r="U66" i="20"/>
  <c r="U77" i="83"/>
  <c r="U58" i="52"/>
  <c r="U57" i="15"/>
  <c r="U56" i="15" s="1"/>
  <c r="U57" i="86"/>
  <c r="U78" i="41"/>
  <c r="U57" i="93"/>
  <c r="U87" i="48"/>
  <c r="U87" i="35"/>
  <c r="U78" i="16"/>
  <c r="U76" i="95"/>
  <c r="U12" i="40"/>
  <c r="U57" i="89"/>
  <c r="U68" i="13"/>
  <c r="U11" i="14"/>
  <c r="U12" i="66"/>
  <c r="U11" i="78"/>
  <c r="U11" i="27"/>
  <c r="U78" i="11"/>
  <c r="U12" i="17"/>
  <c r="U58" i="32"/>
  <c r="U68" i="44"/>
  <c r="U87" i="94"/>
  <c r="U58" i="97"/>
  <c r="U68" i="45"/>
  <c r="U12" i="61"/>
  <c r="U12" i="30"/>
  <c r="U12" i="26"/>
  <c r="U86" i="50"/>
  <c r="U67" i="104"/>
  <c r="U11" i="69"/>
  <c r="U12" i="74"/>
  <c r="U12" i="62"/>
  <c r="U86" i="18"/>
  <c r="U78" i="43"/>
  <c r="U68" i="100"/>
  <c r="U77" i="103"/>
  <c r="U67" i="54"/>
  <c r="U77" i="99"/>
  <c r="U87" i="82"/>
  <c r="U11" i="22"/>
  <c r="U58" i="46"/>
  <c r="U67" i="96"/>
  <c r="U58" i="53"/>
  <c r="U87" i="102"/>
  <c r="U86" i="42"/>
  <c r="U12" i="73"/>
  <c r="U12" i="23"/>
  <c r="U12" i="65"/>
  <c r="U12" i="70"/>
  <c r="U78" i="55"/>
  <c r="U66" i="84"/>
  <c r="U78" i="49"/>
  <c r="U87" i="98"/>
  <c r="U78" i="87"/>
  <c r="U12" i="81"/>
  <c r="U77" i="91"/>
  <c r="U12" i="36"/>
  <c r="U77" i="55" l="1"/>
  <c r="U86" i="102"/>
  <c r="U76" i="99"/>
  <c r="U67" i="100"/>
  <c r="U11" i="62"/>
  <c r="U66" i="104"/>
  <c r="U11" i="30"/>
  <c r="U57" i="97"/>
  <c r="U57" i="32"/>
  <c r="U10" i="27"/>
  <c r="U10" i="14"/>
  <c r="U11" i="40"/>
  <c r="U86" i="35"/>
  <c r="U77" i="41"/>
  <c r="U57" i="52"/>
  <c r="U57" i="105"/>
  <c r="U86" i="10"/>
  <c r="U11" i="77"/>
  <c r="U67" i="88"/>
  <c r="U11" i="81"/>
  <c r="U57" i="53"/>
  <c r="U66" i="54"/>
  <c r="U77" i="43"/>
  <c r="U11" i="74"/>
  <c r="U85" i="50"/>
  <c r="U11" i="61"/>
  <c r="U86" i="94"/>
  <c r="U11" i="17"/>
  <c r="U10" i="78"/>
  <c r="U67" i="13"/>
  <c r="U75" i="95"/>
  <c r="U86" i="48"/>
  <c r="U56" i="86"/>
  <c r="U76" i="83"/>
  <c r="U10" i="31"/>
  <c r="U85" i="85"/>
  <c r="U11" i="37"/>
  <c r="U65" i="51"/>
  <c r="U76" i="91"/>
  <c r="U86" i="98"/>
  <c r="U11" i="23"/>
  <c r="U57" i="46"/>
  <c r="U77" i="49"/>
  <c r="U11" i="70"/>
  <c r="U11" i="73"/>
  <c r="U10" i="22"/>
  <c r="U11" i="36"/>
  <c r="U77" i="87"/>
  <c r="U65" i="84"/>
  <c r="U11" i="65"/>
  <c r="U85" i="42"/>
  <c r="U66" i="96"/>
  <c r="U86" i="82"/>
  <c r="U76" i="103"/>
  <c r="U85" i="18"/>
  <c r="U10" i="69"/>
  <c r="U11" i="26"/>
  <c r="U67" i="45"/>
  <c r="U67" i="44"/>
  <c r="U77" i="11"/>
  <c r="U11" i="66"/>
  <c r="U56" i="89"/>
  <c r="U77" i="16"/>
  <c r="U56" i="93"/>
  <c r="U55" i="15"/>
  <c r="U65" i="20"/>
  <c r="U57" i="101"/>
  <c r="U86" i="90"/>
  <c r="U57" i="47"/>
  <c r="U67" i="92"/>
  <c r="U75" i="103" l="1"/>
  <c r="U84" i="42"/>
  <c r="U10" i="73"/>
  <c r="U56" i="46"/>
  <c r="U75" i="91"/>
  <c r="U84" i="85"/>
  <c r="U55" i="86"/>
  <c r="U66" i="13"/>
  <c r="U85" i="94"/>
  <c r="U10" i="74"/>
  <c r="U56" i="53"/>
  <c r="U10" i="77"/>
  <c r="U56" i="52"/>
  <c r="U10" i="40"/>
  <c r="U56" i="32"/>
  <c r="U65" i="104"/>
  <c r="U75" i="99"/>
  <c r="U76" i="11"/>
  <c r="U56" i="47"/>
  <c r="U76" i="16"/>
  <c r="U85" i="90"/>
  <c r="U85" i="82"/>
  <c r="U10" i="36"/>
  <c r="U10" i="70"/>
  <c r="U10" i="23"/>
  <c r="U64" i="51"/>
  <c r="U9" i="31"/>
  <c r="U85" i="48"/>
  <c r="U9" i="78"/>
  <c r="U10" i="61"/>
  <c r="U76" i="43"/>
  <c r="U10" i="81"/>
  <c r="U85" i="10"/>
  <c r="U76" i="41"/>
  <c r="U9" i="14"/>
  <c r="U56" i="97"/>
  <c r="U10" i="62"/>
  <c r="U85" i="102"/>
  <c r="U10" i="26"/>
  <c r="U64" i="20"/>
  <c r="U76" i="87"/>
  <c r="U54" i="15"/>
  <c r="U55" i="89"/>
  <c r="U66" i="44"/>
  <c r="U9" i="69"/>
  <c r="U10" i="65"/>
  <c r="U66" i="92"/>
  <c r="U65" i="92" s="1"/>
  <c r="U56" i="101"/>
  <c r="U55" i="93"/>
  <c r="U10" i="66"/>
  <c r="U66" i="45"/>
  <c r="U84" i="18"/>
  <c r="U65" i="96"/>
  <c r="U64" i="84"/>
  <c r="U9" i="22"/>
  <c r="U76" i="49"/>
  <c r="U85" i="98"/>
  <c r="U84" i="98" s="1"/>
  <c r="U10" i="37"/>
  <c r="U75" i="83"/>
  <c r="U74" i="95"/>
  <c r="U10" i="17"/>
  <c r="U84" i="50"/>
  <c r="U65" i="54"/>
  <c r="U66" i="88"/>
  <c r="U56" i="105"/>
  <c r="U85" i="35"/>
  <c r="U9" i="27"/>
  <c r="U10" i="30"/>
  <c r="U66" i="100"/>
  <c r="U76" i="55"/>
  <c r="U65" i="100" l="1"/>
  <c r="U84" i="35"/>
  <c r="U64" i="54"/>
  <c r="U73" i="95"/>
  <c r="U83" i="98"/>
  <c r="U63" i="84"/>
  <c r="U65" i="45"/>
  <c r="U55" i="101"/>
  <c r="U8" i="69"/>
  <c r="U53" i="15"/>
  <c r="U9" i="26"/>
  <c r="U55" i="97"/>
  <c r="U84" i="10"/>
  <c r="U9" i="61"/>
  <c r="U8" i="31"/>
  <c r="U9" i="70"/>
  <c r="U84" i="90"/>
  <c r="U75" i="11"/>
  <c r="U74" i="11" s="1"/>
  <c r="U73" i="11" s="1"/>
  <c r="U55" i="32"/>
  <c r="U9" i="77"/>
  <c r="U84" i="94"/>
  <c r="U83" i="85"/>
  <c r="U9" i="73"/>
  <c r="U9" i="30"/>
  <c r="U83" i="50"/>
  <c r="U74" i="83"/>
  <c r="U75" i="49"/>
  <c r="U64" i="96"/>
  <c r="U9" i="66"/>
  <c r="U64" i="92"/>
  <c r="U65" i="44"/>
  <c r="U75" i="87"/>
  <c r="U84" i="102"/>
  <c r="U8" i="14"/>
  <c r="U9" i="81"/>
  <c r="U8" i="78"/>
  <c r="U63" i="51"/>
  <c r="U9" i="36"/>
  <c r="U75" i="16"/>
  <c r="U74" i="99"/>
  <c r="U9" i="40"/>
  <c r="U55" i="53"/>
  <c r="U65" i="13"/>
  <c r="U74" i="91"/>
  <c r="U83" i="42"/>
  <c r="U55" i="105"/>
  <c r="U75" i="55"/>
  <c r="U74" i="55" s="1"/>
  <c r="U8" i="27"/>
  <c r="U65" i="88"/>
  <c r="U9" i="17"/>
  <c r="U9" i="37"/>
  <c r="U8" i="22"/>
  <c r="U83" i="18"/>
  <c r="U54" i="93"/>
  <c r="U9" i="65"/>
  <c r="U54" i="89"/>
  <c r="U53" i="89" s="1"/>
  <c r="U63" i="20"/>
  <c r="U9" i="62"/>
  <c r="U75" i="41"/>
  <c r="U75" i="43"/>
  <c r="U84" i="48"/>
  <c r="U9" i="23"/>
  <c r="U84" i="82"/>
  <c r="U55" i="47"/>
  <c r="U64" i="104"/>
  <c r="U55" i="52"/>
  <c r="U9" i="74"/>
  <c r="U54" i="86"/>
  <c r="U55" i="46"/>
  <c r="U74" i="103"/>
  <c r="U74" i="43" l="1"/>
  <c r="U53" i="93"/>
  <c r="U8" i="37"/>
  <c r="U7" i="27"/>
  <c r="U82" i="42"/>
  <c r="U54" i="53"/>
  <c r="U74" i="16"/>
  <c r="U7" i="78"/>
  <c r="U83" i="102"/>
  <c r="U63" i="92"/>
  <c r="U74" i="49"/>
  <c r="U8" i="30"/>
  <c r="U83" i="94"/>
  <c r="U72" i="11"/>
  <c r="U7" i="31"/>
  <c r="U54" i="97"/>
  <c r="U7" i="69"/>
  <c r="U62" i="84"/>
  <c r="U63" i="54"/>
  <c r="U63" i="104"/>
  <c r="U73" i="55"/>
  <c r="U8" i="36"/>
  <c r="U8" i="81"/>
  <c r="U74" i="87"/>
  <c r="U8" i="66"/>
  <c r="U73" i="83"/>
  <c r="U8" i="73"/>
  <c r="U8" i="77"/>
  <c r="U83" i="90"/>
  <c r="U8" i="61"/>
  <c r="U8" i="26"/>
  <c r="U54" i="101"/>
  <c r="U82" i="98"/>
  <c r="U83" i="35"/>
  <c r="U54" i="52"/>
  <c r="U53" i="52" s="1"/>
  <c r="U83" i="82"/>
  <c r="U8" i="23"/>
  <c r="U74" i="41"/>
  <c r="U82" i="18"/>
  <c r="U8" i="40"/>
  <c r="U54" i="46"/>
  <c r="U62" i="20"/>
  <c r="U53" i="86"/>
  <c r="U52" i="89"/>
  <c r="U8" i="17"/>
  <c r="U73" i="91"/>
  <c r="U73" i="103"/>
  <c r="U8" i="74"/>
  <c r="U54" i="47"/>
  <c r="U53" i="47" s="1"/>
  <c r="U83" i="48"/>
  <c r="U8" i="62"/>
  <c r="U8" i="65"/>
  <c r="U7" i="22"/>
  <c r="U64" i="88"/>
  <c r="U54" i="105"/>
  <c r="U64" i="13"/>
  <c r="U73" i="99"/>
  <c r="U62" i="51"/>
  <c r="U7" i="14"/>
  <c r="U64" i="44"/>
  <c r="U63" i="96"/>
  <c r="U82" i="50"/>
  <c r="U82" i="85"/>
  <c r="U54" i="32"/>
  <c r="U8" i="70"/>
  <c r="U83" i="10"/>
  <c r="U52" i="15"/>
  <c r="U64" i="45"/>
  <c r="U72" i="95"/>
  <c r="U64" i="100"/>
  <c r="U53" i="32" l="1"/>
  <c r="U7" i="62"/>
  <c r="U7" i="74"/>
  <c r="U7" i="17"/>
  <c r="U61" i="20"/>
  <c r="U81" i="18"/>
  <c r="U82" i="82"/>
  <c r="U81" i="98"/>
  <c r="U7" i="61"/>
  <c r="U7" i="73"/>
  <c r="U73" i="87"/>
  <c r="U72" i="55"/>
  <c r="U61" i="84"/>
  <c r="U6" i="31"/>
  <c r="U7" i="30"/>
  <c r="U82" i="102"/>
  <c r="U53" i="53"/>
  <c r="U7" i="37"/>
  <c r="U51" i="15"/>
  <c r="U7" i="65"/>
  <c r="U82" i="10"/>
  <c r="U72" i="99"/>
  <c r="U62" i="96"/>
  <c r="U53" i="105"/>
  <c r="U81" i="85"/>
  <c r="U63" i="88"/>
  <c r="U63" i="45"/>
  <c r="U7" i="70"/>
  <c r="U81" i="50"/>
  <c r="U6" i="14"/>
  <c r="U63" i="13"/>
  <c r="U6" i="22"/>
  <c r="U82" i="48"/>
  <c r="U72" i="103"/>
  <c r="U51" i="89"/>
  <c r="U53" i="46"/>
  <c r="U73" i="41"/>
  <c r="U52" i="52"/>
  <c r="U53" i="101"/>
  <c r="U82" i="90"/>
  <c r="U72" i="83"/>
  <c r="U7" i="81"/>
  <c r="U62" i="104"/>
  <c r="U6" i="69"/>
  <c r="U71" i="11"/>
  <c r="U73" i="49"/>
  <c r="U6" i="78"/>
  <c r="U81" i="42"/>
  <c r="U52" i="93"/>
  <c r="U63" i="100"/>
  <c r="U61" i="51"/>
  <c r="U71" i="95"/>
  <c r="U63" i="44"/>
  <c r="U52" i="47"/>
  <c r="U72" i="91"/>
  <c r="U52" i="86"/>
  <c r="U7" i="40"/>
  <c r="U7" i="23"/>
  <c r="U82" i="35"/>
  <c r="U7" i="26"/>
  <c r="U7" i="77"/>
  <c r="U7" i="66"/>
  <c r="U7" i="36"/>
  <c r="U62" i="54"/>
  <c r="U53" i="97"/>
  <c r="U82" i="94"/>
  <c r="U62" i="92"/>
  <c r="U73" i="16"/>
  <c r="U6" i="27"/>
  <c r="U73" i="43"/>
  <c r="U6" i="36" l="1"/>
  <c r="U6" i="40"/>
  <c r="U51" i="47"/>
  <c r="U60" i="51"/>
  <c r="U80" i="42"/>
  <c r="U70" i="11"/>
  <c r="U6" i="81"/>
  <c r="U52" i="101"/>
  <c r="U52" i="46"/>
  <c r="U81" i="48"/>
  <c r="U5" i="14"/>
  <c r="X5" i="14" s="1"/>
  <c r="U62" i="45"/>
  <c r="U52" i="105"/>
  <c r="U81" i="10"/>
  <c r="U6" i="37"/>
  <c r="U6" i="30"/>
  <c r="U71" i="55"/>
  <c r="U6" i="61"/>
  <c r="U80" i="18"/>
  <c r="U6" i="74"/>
  <c r="U5" i="27"/>
  <c r="X5" i="27" s="1"/>
  <c r="U81" i="94"/>
  <c r="U6" i="26"/>
  <c r="U72" i="16"/>
  <c r="U52" i="97"/>
  <c r="U6" i="66"/>
  <c r="U81" i="35"/>
  <c r="U51" i="86"/>
  <c r="U62" i="44"/>
  <c r="U62" i="100"/>
  <c r="U5" i="78"/>
  <c r="X5" i="78" s="1"/>
  <c r="U5" i="69"/>
  <c r="X5" i="69" s="1"/>
  <c r="U71" i="83"/>
  <c r="U51" i="52"/>
  <c r="U50" i="89"/>
  <c r="U5" i="22"/>
  <c r="X5" i="22" s="1"/>
  <c r="U80" i="50"/>
  <c r="U62" i="88"/>
  <c r="U61" i="96"/>
  <c r="U6" i="65"/>
  <c r="U52" i="53"/>
  <c r="U5" i="31"/>
  <c r="X5" i="31" s="1"/>
  <c r="U72" i="87"/>
  <c r="U80" i="98"/>
  <c r="U60" i="20"/>
  <c r="U6" i="62"/>
  <c r="U72" i="43"/>
  <c r="U61" i="92"/>
  <c r="U61" i="54"/>
  <c r="U6" i="77"/>
  <c r="U6" i="23"/>
  <c r="U71" i="91"/>
  <c r="U70" i="95"/>
  <c r="U51" i="93"/>
  <c r="U72" i="49"/>
  <c r="U61" i="104"/>
  <c r="U81" i="90"/>
  <c r="U72" i="41"/>
  <c r="U71" i="103"/>
  <c r="U62" i="13"/>
  <c r="U6" i="70"/>
  <c r="U80" i="85"/>
  <c r="U71" i="99"/>
  <c r="U50" i="15"/>
  <c r="U81" i="102"/>
  <c r="U60" i="84"/>
  <c r="U6" i="73"/>
  <c r="U81" i="82"/>
  <c r="U6" i="17"/>
  <c r="U52" i="32"/>
  <c r="U5" i="17" l="1"/>
  <c r="X5" i="17" s="1"/>
  <c r="U80" i="90"/>
  <c r="U50" i="93"/>
  <c r="U5" i="23"/>
  <c r="X5" i="23" s="1"/>
  <c r="U60" i="92"/>
  <c r="U59" i="20"/>
  <c r="AH5" i="31"/>
  <c r="AQ5" i="31" s="1"/>
  <c r="Z5" i="31"/>
  <c r="U60" i="96"/>
  <c r="U23" i="21"/>
  <c r="Z5" i="22"/>
  <c r="AH5" i="22"/>
  <c r="AQ5" i="22" s="1"/>
  <c r="U70" i="83"/>
  <c r="U61" i="100"/>
  <c r="U80" i="35"/>
  <c r="U71" i="16"/>
  <c r="AH5" i="27"/>
  <c r="AQ5" i="27" s="1"/>
  <c r="Z5" i="27"/>
  <c r="U5" i="61"/>
  <c r="X5" i="61" s="1"/>
  <c r="U5" i="37"/>
  <c r="X5" i="37" s="1"/>
  <c r="U61" i="45"/>
  <c r="U51" i="46"/>
  <c r="U69" i="11"/>
  <c r="U50" i="47"/>
  <c r="U71" i="43"/>
  <c r="U70" i="43" s="1"/>
  <c r="U61" i="88"/>
  <c r="U23" i="68"/>
  <c r="AH5" i="69"/>
  <c r="AQ5" i="69" s="1"/>
  <c r="Z5" i="69"/>
  <c r="U5" i="66"/>
  <c r="X5" i="66" s="1"/>
  <c r="U5" i="26"/>
  <c r="X5" i="26" s="1"/>
  <c r="U5" i="74"/>
  <c r="X5" i="74" s="1"/>
  <c r="U70" i="55"/>
  <c r="U80" i="10"/>
  <c r="U23" i="12"/>
  <c r="U22" i="12" s="1"/>
  <c r="Z5" i="14"/>
  <c r="AH5" i="14"/>
  <c r="AQ5" i="14" s="1"/>
  <c r="U51" i="101"/>
  <c r="U79" i="42"/>
  <c r="U5" i="40"/>
  <c r="X5" i="40" s="1"/>
  <c r="U70" i="99"/>
  <c r="U80" i="82"/>
  <c r="U70" i="103"/>
  <c r="U69" i="95"/>
  <c r="U79" i="98"/>
  <c r="U51" i="53"/>
  <c r="U49" i="89"/>
  <c r="U61" i="44"/>
  <c r="U59" i="84"/>
  <c r="U61" i="13"/>
  <c r="U80" i="102"/>
  <c r="U79" i="85"/>
  <c r="U60" i="104"/>
  <c r="U5" i="77"/>
  <c r="X5" i="77" s="1"/>
  <c r="U51" i="32"/>
  <c r="U5" i="73"/>
  <c r="X5" i="73" s="1"/>
  <c r="U49" i="15"/>
  <c r="U5" i="70"/>
  <c r="X5" i="70" s="1"/>
  <c r="U71" i="41"/>
  <c r="U71" i="49"/>
  <c r="U70" i="91"/>
  <c r="U60" i="54"/>
  <c r="U5" i="62"/>
  <c r="X5" i="62" s="1"/>
  <c r="U71" i="87"/>
  <c r="U5" i="65"/>
  <c r="X5" i="65" s="1"/>
  <c r="U79" i="50"/>
  <c r="U50" i="52"/>
  <c r="AH5" i="78"/>
  <c r="AQ5" i="78" s="1"/>
  <c r="Z5" i="78"/>
  <c r="U50" i="86"/>
  <c r="U51" i="97"/>
  <c r="U80" i="94"/>
  <c r="U79" i="18"/>
  <c r="U5" i="30"/>
  <c r="X5" i="30" s="1"/>
  <c r="U51" i="105"/>
  <c r="U80" i="48"/>
  <c r="U5" i="81"/>
  <c r="X5" i="81" s="1"/>
  <c r="U59" i="51"/>
  <c r="U5" i="36"/>
  <c r="X5" i="36" s="1"/>
  <c r="U70" i="87" l="1"/>
  <c r="U69" i="87" s="1"/>
  <c r="U69" i="91"/>
  <c r="U23" i="80"/>
  <c r="AH5" i="81"/>
  <c r="AQ5" i="81" s="1"/>
  <c r="Z5" i="81"/>
  <c r="U23" i="29"/>
  <c r="AH5" i="30"/>
  <c r="AQ5" i="30" s="1"/>
  <c r="Z5" i="30"/>
  <c r="U50" i="97"/>
  <c r="U23" i="64"/>
  <c r="AH5" i="65"/>
  <c r="AQ5" i="65" s="1"/>
  <c r="Z5" i="65"/>
  <c r="U59" i="54"/>
  <c r="U70" i="41"/>
  <c r="U23" i="72"/>
  <c r="Z5" i="73"/>
  <c r="AH5" i="73"/>
  <c r="AQ5" i="73" s="1"/>
  <c r="U59" i="104"/>
  <c r="U60" i="13"/>
  <c r="U48" i="89"/>
  <c r="U68" i="95"/>
  <c r="U69" i="99"/>
  <c r="U50" i="101"/>
  <c r="AG5" i="69"/>
  <c r="AP5" i="69" s="1"/>
  <c r="W6" i="69"/>
  <c r="AF5" i="69"/>
  <c r="AO5" i="69" s="1"/>
  <c r="AE5" i="69"/>
  <c r="U69" i="43"/>
  <c r="U50" i="46"/>
  <c r="U23" i="60"/>
  <c r="AH5" i="61"/>
  <c r="AQ5" i="61" s="1"/>
  <c r="Z5" i="61"/>
  <c r="U70" i="16"/>
  <c r="U69" i="16" s="1"/>
  <c r="U69" i="83"/>
  <c r="U79" i="10"/>
  <c r="U23" i="25"/>
  <c r="AH5" i="26"/>
  <c r="AQ5" i="26" s="1"/>
  <c r="Z5" i="26"/>
  <c r="U59" i="96"/>
  <c r="U58" i="20"/>
  <c r="U49" i="93"/>
  <c r="U78" i="18"/>
  <c r="AH5" i="70"/>
  <c r="AQ5" i="70" s="1"/>
  <c r="Z5" i="70"/>
  <c r="U78" i="85"/>
  <c r="U58" i="84"/>
  <c r="U50" i="53"/>
  <c r="U69" i="103"/>
  <c r="U23" i="39"/>
  <c r="Z5" i="40"/>
  <c r="AH5" i="40"/>
  <c r="AQ5" i="40" s="1"/>
  <c r="U22" i="68"/>
  <c r="U49" i="47"/>
  <c r="U60" i="45"/>
  <c r="U79" i="35"/>
  <c r="U69" i="55"/>
  <c r="Z5" i="66"/>
  <c r="AH5" i="66"/>
  <c r="AQ5" i="66" s="1"/>
  <c r="AG5" i="27"/>
  <c r="AP5" i="27" s="1"/>
  <c r="AE5" i="27"/>
  <c r="W6" i="27"/>
  <c r="AF5" i="27"/>
  <c r="AO5" i="27" s="1"/>
  <c r="U59" i="92"/>
  <c r="U79" i="90"/>
  <c r="U23" i="34"/>
  <c r="AH5" i="36"/>
  <c r="AQ5" i="36" s="1"/>
  <c r="Z5" i="36"/>
  <c r="U49" i="52"/>
  <c r="U50" i="32"/>
  <c r="U78" i="50"/>
  <c r="AH5" i="62"/>
  <c r="AQ5" i="62" s="1"/>
  <c r="Z5" i="62"/>
  <c r="U70" i="49"/>
  <c r="U48" i="15"/>
  <c r="U23" i="76"/>
  <c r="AH5" i="77"/>
  <c r="AQ5" i="77" s="1"/>
  <c r="Z5" i="77"/>
  <c r="U79" i="102"/>
  <c r="U60" i="44"/>
  <c r="U78" i="98"/>
  <c r="U79" i="82"/>
  <c r="U78" i="42"/>
  <c r="AE5" i="14"/>
  <c r="W6" i="14"/>
  <c r="AG5" i="14"/>
  <c r="AP5" i="14" s="1"/>
  <c r="AF5" i="14"/>
  <c r="AO5" i="14" s="1"/>
  <c r="U60" i="88"/>
  <c r="U68" i="11"/>
  <c r="AH5" i="37"/>
  <c r="AQ5" i="37" s="1"/>
  <c r="Z5" i="37"/>
  <c r="U60" i="100"/>
  <c r="AF5" i="22"/>
  <c r="AO5" i="22" s="1"/>
  <c r="AE5" i="22"/>
  <c r="AG5" i="22"/>
  <c r="AP5" i="22" s="1"/>
  <c r="W6" i="22"/>
  <c r="AG5" i="31"/>
  <c r="AP5" i="31" s="1"/>
  <c r="W6" i="31"/>
  <c r="AF5" i="31"/>
  <c r="AO5" i="31" s="1"/>
  <c r="AE5" i="31"/>
  <c r="U79" i="48"/>
  <c r="U49" i="86"/>
  <c r="U58" i="51"/>
  <c r="U50" i="105"/>
  <c r="U79" i="94"/>
  <c r="W6" i="78"/>
  <c r="AG5" i="78"/>
  <c r="AP5" i="78" s="1"/>
  <c r="AF5" i="78"/>
  <c r="AO5" i="78" s="1"/>
  <c r="AE5" i="78"/>
  <c r="U21" i="12"/>
  <c r="AH5" i="74"/>
  <c r="AQ5" i="74" s="1"/>
  <c r="Z5" i="74"/>
  <c r="U22" i="21"/>
  <c r="AH5" i="23"/>
  <c r="AQ5" i="23" s="1"/>
  <c r="Z5" i="23"/>
  <c r="AH5" i="17"/>
  <c r="AQ5" i="17" s="1"/>
  <c r="Z5" i="17"/>
  <c r="U78" i="102" l="1"/>
  <c r="U77" i="102" s="1"/>
  <c r="AF5" i="62"/>
  <c r="AO5" i="62" s="1"/>
  <c r="AE5" i="62"/>
  <c r="AG5" i="62"/>
  <c r="AP5" i="62" s="1"/>
  <c r="W6" i="62"/>
  <c r="U22" i="34"/>
  <c r="Y6" i="27"/>
  <c r="X6" i="27"/>
  <c r="AG5" i="66"/>
  <c r="AP5" i="66" s="1"/>
  <c r="AF5" i="66"/>
  <c r="AO5" i="66" s="1"/>
  <c r="AE5" i="66"/>
  <c r="W6" i="66"/>
  <c r="U59" i="45"/>
  <c r="U78" i="10"/>
  <c r="U69" i="41"/>
  <c r="AG5" i="30"/>
  <c r="AP5" i="30" s="1"/>
  <c r="AE5" i="30"/>
  <c r="AF5" i="30"/>
  <c r="AO5" i="30" s="1"/>
  <c r="W6" i="30"/>
  <c r="AG5" i="17"/>
  <c r="AP5" i="17" s="1"/>
  <c r="AF5" i="17"/>
  <c r="AO5" i="17" s="1"/>
  <c r="AE5" i="17"/>
  <c r="W6" i="17"/>
  <c r="Y6" i="31"/>
  <c r="X6" i="31"/>
  <c r="Y6" i="14"/>
  <c r="X6" i="14"/>
  <c r="U47" i="15"/>
  <c r="U48" i="52"/>
  <c r="AI5" i="27"/>
  <c r="AN5" i="27"/>
  <c r="U49" i="53"/>
  <c r="U48" i="93"/>
  <c r="AF5" i="61"/>
  <c r="AO5" i="61" s="1"/>
  <c r="W6" i="61"/>
  <c r="AG5" i="61"/>
  <c r="AP5" i="61" s="1"/>
  <c r="AE5" i="61"/>
  <c r="U68" i="43"/>
  <c r="U49" i="101"/>
  <c r="U47" i="89"/>
  <c r="U22" i="64"/>
  <c r="U22" i="80"/>
  <c r="U21" i="21"/>
  <c r="U20" i="12"/>
  <c r="U78" i="94"/>
  <c r="U48" i="86"/>
  <c r="U59" i="100"/>
  <c r="U67" i="11"/>
  <c r="AI5" i="14"/>
  <c r="AN5" i="14"/>
  <c r="U77" i="98"/>
  <c r="U78" i="90"/>
  <c r="U68" i="55"/>
  <c r="U48" i="47"/>
  <c r="W6" i="40"/>
  <c r="AE5" i="40"/>
  <c r="AG5" i="40"/>
  <c r="AP5" i="40" s="1"/>
  <c r="AF5" i="40"/>
  <c r="AO5" i="40" s="1"/>
  <c r="AF5" i="70"/>
  <c r="AO5" i="70" s="1"/>
  <c r="AE5" i="70"/>
  <c r="W6" i="70"/>
  <c r="AG5" i="70"/>
  <c r="AP5" i="70" s="1"/>
  <c r="AE5" i="26"/>
  <c r="AF5" i="26"/>
  <c r="AO5" i="26" s="1"/>
  <c r="AG5" i="26"/>
  <c r="AP5" i="26" s="1"/>
  <c r="W6" i="26"/>
  <c r="U68" i="83"/>
  <c r="AI5" i="69"/>
  <c r="AN5" i="69"/>
  <c r="U58" i="54"/>
  <c r="U22" i="29"/>
  <c r="U57" i="51"/>
  <c r="U78" i="82"/>
  <c r="AN5" i="78"/>
  <c r="AI5" i="78"/>
  <c r="Y6" i="22"/>
  <c r="X6" i="22"/>
  <c r="AE5" i="77"/>
  <c r="W6" i="77"/>
  <c r="AG5" i="77"/>
  <c r="AP5" i="77" s="1"/>
  <c r="AF5" i="77"/>
  <c r="AO5" i="77" s="1"/>
  <c r="U69" i="49"/>
  <c r="U77" i="50"/>
  <c r="U22" i="39"/>
  <c r="U57" i="84"/>
  <c r="U57" i="20"/>
  <c r="U22" i="60"/>
  <c r="U68" i="99"/>
  <c r="U59" i="13"/>
  <c r="AF5" i="73"/>
  <c r="AO5" i="73" s="1"/>
  <c r="AE5" i="73"/>
  <c r="W6" i="73"/>
  <c r="AG5" i="73"/>
  <c r="AP5" i="73" s="1"/>
  <c r="U49" i="97"/>
  <c r="U68" i="91"/>
  <c r="Y6" i="78"/>
  <c r="X6" i="78"/>
  <c r="U49" i="105"/>
  <c r="U78" i="48"/>
  <c r="U59" i="88"/>
  <c r="U77" i="42"/>
  <c r="U59" i="44"/>
  <c r="W6" i="36"/>
  <c r="AF5" i="36"/>
  <c r="AO5" i="36" s="1"/>
  <c r="AG5" i="36"/>
  <c r="AP5" i="36" s="1"/>
  <c r="AE5" i="36"/>
  <c r="U58" i="92"/>
  <c r="U78" i="35"/>
  <c r="U21" i="68"/>
  <c r="U22" i="25"/>
  <c r="U68" i="16"/>
  <c r="Y6" i="69"/>
  <c r="X6" i="69"/>
  <c r="U22" i="72"/>
  <c r="AE5" i="23"/>
  <c r="AF5" i="23"/>
  <c r="AO5" i="23" s="1"/>
  <c r="AG5" i="23"/>
  <c r="AP5" i="23" s="1"/>
  <c r="W6" i="23"/>
  <c r="AG5" i="74"/>
  <c r="AP5" i="74" s="1"/>
  <c r="AE5" i="74"/>
  <c r="W6" i="74"/>
  <c r="AF5" i="74"/>
  <c r="AO5" i="74" s="1"/>
  <c r="AI5" i="31"/>
  <c r="AN5" i="31"/>
  <c r="AI5" i="22"/>
  <c r="AN5" i="22"/>
  <c r="AE5" i="37"/>
  <c r="AF5" i="37"/>
  <c r="AO5" i="37" s="1"/>
  <c r="AG5" i="37"/>
  <c r="AP5" i="37" s="1"/>
  <c r="W6" i="37"/>
  <c r="U22" i="76"/>
  <c r="U49" i="32"/>
  <c r="U68" i="103"/>
  <c r="U77" i="85"/>
  <c r="U77" i="18"/>
  <c r="U58" i="96"/>
  <c r="U49" i="46"/>
  <c r="U67" i="95"/>
  <c r="U66" i="95" s="1"/>
  <c r="U58" i="104"/>
  <c r="U57" i="104" s="1"/>
  <c r="AF5" i="65"/>
  <c r="AO5" i="65" s="1"/>
  <c r="AE5" i="65"/>
  <c r="W6" i="65"/>
  <c r="AG5" i="65"/>
  <c r="AP5" i="65" s="1"/>
  <c r="AG5" i="81"/>
  <c r="AP5" i="81" s="1"/>
  <c r="AE5" i="81"/>
  <c r="AF5" i="81"/>
  <c r="AO5" i="81" s="1"/>
  <c r="W6" i="81"/>
  <c r="U68" i="87"/>
  <c r="Z6" i="69" l="1"/>
  <c r="AF6" i="69"/>
  <c r="AO6" i="69" s="1"/>
  <c r="AE6" i="69"/>
  <c r="W7" i="69"/>
  <c r="AG6" i="69"/>
  <c r="AP6" i="69" s="1"/>
  <c r="U21" i="25"/>
  <c r="U58" i="44"/>
  <c r="U77" i="48"/>
  <c r="AN5" i="73"/>
  <c r="AI5" i="73"/>
  <c r="U56" i="51"/>
  <c r="AR5" i="69"/>
  <c r="AI5" i="26"/>
  <c r="AN5" i="26"/>
  <c r="U67" i="55"/>
  <c r="AR5" i="14"/>
  <c r="U47" i="86"/>
  <c r="U20" i="21"/>
  <c r="U46" i="89"/>
  <c r="U48" i="53"/>
  <c r="U46" i="15"/>
  <c r="U77" i="10"/>
  <c r="Y6" i="62"/>
  <c r="Z6" i="62"/>
  <c r="X6" i="62"/>
  <c r="U56" i="104"/>
  <c r="U67" i="103"/>
  <c r="AR5" i="31"/>
  <c r="AI5" i="36"/>
  <c r="AN5" i="36"/>
  <c r="U67" i="91"/>
  <c r="U21" i="60"/>
  <c r="U21" i="39"/>
  <c r="AR5" i="78"/>
  <c r="AN5" i="40"/>
  <c r="AI5" i="40"/>
  <c r="Y6" i="61"/>
  <c r="X6" i="61"/>
  <c r="AH6" i="14"/>
  <c r="AQ6" i="14" s="1"/>
  <c r="Y6" i="17"/>
  <c r="X6" i="17"/>
  <c r="AI5" i="30"/>
  <c r="AN5" i="30"/>
  <c r="AH6" i="27"/>
  <c r="AQ6" i="27" s="1"/>
  <c r="Y6" i="23"/>
  <c r="X6" i="23"/>
  <c r="U76" i="42"/>
  <c r="U48" i="105"/>
  <c r="Y6" i="77"/>
  <c r="X6" i="77"/>
  <c r="Z6" i="77" s="1"/>
  <c r="U21" i="29"/>
  <c r="U67" i="83"/>
  <c r="Y6" i="70"/>
  <c r="Z6" i="70" s="1"/>
  <c r="X6" i="70"/>
  <c r="Y6" i="40"/>
  <c r="X6" i="40"/>
  <c r="U77" i="90"/>
  <c r="U66" i="11"/>
  <c r="U77" i="94"/>
  <c r="U21" i="80"/>
  <c r="U48" i="101"/>
  <c r="AR5" i="27"/>
  <c r="Z6" i="14"/>
  <c r="AI5" i="17"/>
  <c r="AN5" i="17"/>
  <c r="U58" i="45"/>
  <c r="Z6" i="27"/>
  <c r="AN5" i="62"/>
  <c r="AI5" i="62"/>
  <c r="AI5" i="23"/>
  <c r="AN5" i="23"/>
  <c r="AH6" i="78"/>
  <c r="AQ6" i="78" s="1"/>
  <c r="U56" i="20"/>
  <c r="U76" i="50"/>
  <c r="AN5" i="77"/>
  <c r="AI5" i="77"/>
  <c r="Y6" i="26"/>
  <c r="X6" i="26"/>
  <c r="AN5" i="70"/>
  <c r="AI5" i="70"/>
  <c r="Y6" i="66"/>
  <c r="X6" i="66"/>
  <c r="AN5" i="81"/>
  <c r="AI5" i="81"/>
  <c r="Y6" i="37"/>
  <c r="X6" i="37"/>
  <c r="Z6" i="37" s="1"/>
  <c r="U57" i="92"/>
  <c r="U57" i="96"/>
  <c r="U20" i="68"/>
  <c r="U67" i="87"/>
  <c r="Y6" i="65"/>
  <c r="X6" i="65"/>
  <c r="U76" i="18"/>
  <c r="AI5" i="37"/>
  <c r="AN5" i="37"/>
  <c r="U48" i="97"/>
  <c r="Y6" i="81"/>
  <c r="X6" i="81"/>
  <c r="AN5" i="74"/>
  <c r="AI5" i="74"/>
  <c r="U67" i="16"/>
  <c r="U77" i="35"/>
  <c r="Y6" i="36"/>
  <c r="X6" i="36"/>
  <c r="U58" i="88"/>
  <c r="Z6" i="78"/>
  <c r="AH6" i="22"/>
  <c r="AQ6" i="22" s="1"/>
  <c r="U77" i="82"/>
  <c r="U57" i="54"/>
  <c r="U47" i="47"/>
  <c r="U76" i="98"/>
  <c r="U58" i="100"/>
  <c r="U19" i="12"/>
  <c r="U21" i="64"/>
  <c r="U67" i="43"/>
  <c r="U47" i="93"/>
  <c r="U47" i="52"/>
  <c r="AH6" i="31"/>
  <c r="AQ6" i="31" s="1"/>
  <c r="U68" i="41"/>
  <c r="AI5" i="66"/>
  <c r="AN5" i="66"/>
  <c r="AH6" i="69"/>
  <c r="AQ6" i="69" s="1"/>
  <c r="U65" i="95"/>
  <c r="U48" i="32"/>
  <c r="Y6" i="74"/>
  <c r="X6" i="74"/>
  <c r="Z6" i="74" s="1"/>
  <c r="U58" i="13"/>
  <c r="AI5" i="65"/>
  <c r="AN5" i="65"/>
  <c r="U48" i="46"/>
  <c r="U76" i="85"/>
  <c r="U21" i="76"/>
  <c r="AR5" i="22"/>
  <c r="U21" i="72"/>
  <c r="Y6" i="73"/>
  <c r="X6" i="73"/>
  <c r="U67" i="99"/>
  <c r="U56" i="84"/>
  <c r="U68" i="49"/>
  <c r="Z6" i="22"/>
  <c r="AN5" i="61"/>
  <c r="AI5" i="61"/>
  <c r="Z6" i="31"/>
  <c r="Y6" i="30"/>
  <c r="X6" i="30"/>
  <c r="Z6" i="30" s="1"/>
  <c r="U21" i="34"/>
  <c r="U76" i="102"/>
  <c r="Z6" i="66" l="1"/>
  <c r="AE6" i="70"/>
  <c r="W7" i="70"/>
  <c r="AG6" i="70"/>
  <c r="AP6" i="70" s="1"/>
  <c r="AF6" i="70"/>
  <c r="AO6" i="70" s="1"/>
  <c r="AF6" i="66"/>
  <c r="AO6" i="66" s="1"/>
  <c r="AE6" i="66"/>
  <c r="W7" i="66"/>
  <c r="AG6" i="66"/>
  <c r="AP6" i="66" s="1"/>
  <c r="AH6" i="36"/>
  <c r="AQ6" i="36" s="1"/>
  <c r="U66" i="16"/>
  <c r="AH6" i="65"/>
  <c r="AQ6" i="65" s="1"/>
  <c r="U19" i="68"/>
  <c r="AE6" i="37"/>
  <c r="AG6" i="37"/>
  <c r="AP6" i="37" s="1"/>
  <c r="AF6" i="37"/>
  <c r="AO6" i="37" s="1"/>
  <c r="W7" i="37"/>
  <c r="AR5" i="77"/>
  <c r="AE6" i="14"/>
  <c r="AF6" i="14"/>
  <c r="AO6" i="14" s="1"/>
  <c r="W7" i="14"/>
  <c r="AG6" i="14"/>
  <c r="AP6" i="14" s="1"/>
  <c r="U20" i="80"/>
  <c r="U76" i="90"/>
  <c r="AG6" i="77"/>
  <c r="AP6" i="77" s="1"/>
  <c r="AE6" i="77"/>
  <c r="W7" i="77"/>
  <c r="AF6" i="77"/>
  <c r="AO6" i="77" s="1"/>
  <c r="AH6" i="23"/>
  <c r="AQ6" i="23" s="1"/>
  <c r="U20" i="60"/>
  <c r="AF6" i="62"/>
  <c r="AO6" i="62" s="1"/>
  <c r="AE6" i="62"/>
  <c r="AG6" i="62"/>
  <c r="AP6" i="62" s="1"/>
  <c r="W7" i="62"/>
  <c r="AR5" i="73"/>
  <c r="W7" i="30"/>
  <c r="AE6" i="30"/>
  <c r="AF6" i="30"/>
  <c r="AO6" i="30" s="1"/>
  <c r="AG6" i="30"/>
  <c r="AP6" i="30" s="1"/>
  <c r="AF6" i="74"/>
  <c r="AO6" i="74" s="1"/>
  <c r="AE6" i="74"/>
  <c r="W7" i="74"/>
  <c r="AG6" i="74"/>
  <c r="AP6" i="74" s="1"/>
  <c r="U46" i="93"/>
  <c r="U18" i="12"/>
  <c r="U46" i="47"/>
  <c r="Z6" i="36"/>
  <c r="AR5" i="74"/>
  <c r="U47" i="97"/>
  <c r="Z6" i="65"/>
  <c r="AR5" i="70"/>
  <c r="AG6" i="27"/>
  <c r="AP6" i="27" s="1"/>
  <c r="AE6" i="27"/>
  <c r="AF6" i="27"/>
  <c r="AO6" i="27" s="1"/>
  <c r="W7" i="27"/>
  <c r="AH6" i="40"/>
  <c r="AQ6" i="40" s="1"/>
  <c r="Z6" i="23"/>
  <c r="AR5" i="30"/>
  <c r="U47" i="53"/>
  <c r="U46" i="86"/>
  <c r="AR5" i="26"/>
  <c r="U20" i="25"/>
  <c r="U56" i="96"/>
  <c r="AR5" i="81"/>
  <c r="U76" i="94"/>
  <c r="Z6" i="40"/>
  <c r="U66" i="83"/>
  <c r="AH6" i="17"/>
  <c r="AQ6" i="17" s="1"/>
  <c r="AH6" i="61"/>
  <c r="AQ6" i="61" s="1"/>
  <c r="U66" i="91"/>
  <c r="U66" i="103"/>
  <c r="U47" i="46"/>
  <c r="AE6" i="78"/>
  <c r="AG6" i="78"/>
  <c r="AP6" i="78" s="1"/>
  <c r="AF6" i="78"/>
  <c r="AO6" i="78" s="1"/>
  <c r="W7" i="78"/>
  <c r="AH6" i="81"/>
  <c r="AQ6" i="81" s="1"/>
  <c r="AR5" i="37"/>
  <c r="AH6" i="26"/>
  <c r="AQ6" i="26" s="1"/>
  <c r="U75" i="50"/>
  <c r="U57" i="45"/>
  <c r="U47" i="105"/>
  <c r="Z6" i="17"/>
  <c r="Z6" i="61"/>
  <c r="U76" i="10"/>
  <c r="U45" i="89"/>
  <c r="U76" i="48"/>
  <c r="Y7" i="69"/>
  <c r="X7" i="69"/>
  <c r="AH6" i="73"/>
  <c r="AQ6" i="73" s="1"/>
  <c r="U67" i="49"/>
  <c r="Z6" i="73"/>
  <c r="AF6" i="31"/>
  <c r="AO6" i="31" s="1"/>
  <c r="AE6" i="31"/>
  <c r="W7" i="31"/>
  <c r="AG6" i="31"/>
  <c r="AP6" i="31" s="1"/>
  <c r="U20" i="76"/>
  <c r="AR5" i="65"/>
  <c r="AR5" i="61"/>
  <c r="U47" i="32"/>
  <c r="U66" i="43"/>
  <c r="U65" i="43" s="1"/>
  <c r="U57" i="100"/>
  <c r="U56" i="54"/>
  <c r="U20" i="34"/>
  <c r="U20" i="72"/>
  <c r="U75" i="85"/>
  <c r="U57" i="13"/>
  <c r="AR5" i="66"/>
  <c r="U76" i="35"/>
  <c r="U75" i="35" s="1"/>
  <c r="Z6" i="81"/>
  <c r="U66" i="87"/>
  <c r="U56" i="92"/>
  <c r="AH6" i="66"/>
  <c r="AQ6" i="66" s="1"/>
  <c r="Z6" i="26"/>
  <c r="AR5" i="23"/>
  <c r="U47" i="101"/>
  <c r="U65" i="11"/>
  <c r="AH6" i="70"/>
  <c r="AQ6" i="70" s="1"/>
  <c r="U20" i="29"/>
  <c r="U20" i="39"/>
  <c r="AR5" i="36"/>
  <c r="U55" i="104"/>
  <c r="AN6" i="69"/>
  <c r="AI6" i="69"/>
  <c r="U67" i="41"/>
  <c r="U75" i="102"/>
  <c r="U55" i="84"/>
  <c r="AH6" i="30"/>
  <c r="AQ6" i="30" s="1"/>
  <c r="AE6" i="22"/>
  <c r="W7" i="22"/>
  <c r="AF6" i="22"/>
  <c r="AO6" i="22" s="1"/>
  <c r="AG6" i="22"/>
  <c r="AP6" i="22" s="1"/>
  <c r="U66" i="99"/>
  <c r="AH6" i="74"/>
  <c r="AQ6" i="74" s="1"/>
  <c r="U64" i="95"/>
  <c r="U46" i="52"/>
  <c r="U20" i="64"/>
  <c r="U75" i="98"/>
  <c r="U76" i="82"/>
  <c r="U57" i="88"/>
  <c r="U75" i="18"/>
  <c r="AH6" i="37"/>
  <c r="AQ6" i="37" s="1"/>
  <c r="U55" i="20"/>
  <c r="AR5" i="62"/>
  <c r="AR5" i="17"/>
  <c r="AH6" i="77"/>
  <c r="AQ6" i="77" s="1"/>
  <c r="U75" i="42"/>
  <c r="AR5" i="40"/>
  <c r="AH6" i="62"/>
  <c r="AQ6" i="62" s="1"/>
  <c r="U45" i="15"/>
  <c r="U19" i="21"/>
  <c r="U66" i="55"/>
  <c r="U55" i="51"/>
  <c r="U57" i="44"/>
  <c r="U56" i="44" s="1"/>
  <c r="U55" i="44" s="1"/>
  <c r="U63" i="95" l="1"/>
  <c r="U74" i="42"/>
  <c r="U75" i="82"/>
  <c r="U45" i="52"/>
  <c r="U74" i="102"/>
  <c r="U54" i="104"/>
  <c r="U19" i="29"/>
  <c r="W7" i="81"/>
  <c r="AF6" i="81"/>
  <c r="AO6" i="81" s="1"/>
  <c r="AE6" i="81"/>
  <c r="AG6" i="81"/>
  <c r="AP6" i="81" s="1"/>
  <c r="U56" i="13"/>
  <c r="U19" i="34"/>
  <c r="U64" i="43"/>
  <c r="U45" i="47"/>
  <c r="Y7" i="74"/>
  <c r="X7" i="74"/>
  <c r="Y7" i="30"/>
  <c r="X7" i="30"/>
  <c r="U65" i="16"/>
  <c r="AN6" i="66"/>
  <c r="AI6" i="66"/>
  <c r="U65" i="55"/>
  <c r="U46" i="101"/>
  <c r="AE6" i="73"/>
  <c r="AG6" i="73"/>
  <c r="AP6" i="73" s="1"/>
  <c r="AF6" i="73"/>
  <c r="AO6" i="73" s="1"/>
  <c r="W7" i="73"/>
  <c r="AH7" i="69"/>
  <c r="AQ7" i="69" s="1"/>
  <c r="U44" i="89"/>
  <c r="U46" i="105"/>
  <c r="U45" i="105" s="1"/>
  <c r="U46" i="46"/>
  <c r="U65" i="83"/>
  <c r="W7" i="23"/>
  <c r="AE6" i="23"/>
  <c r="AF6" i="23"/>
  <c r="AO6" i="23" s="1"/>
  <c r="AG6" i="23"/>
  <c r="AP6" i="23" s="1"/>
  <c r="AI6" i="27"/>
  <c r="AN6" i="27"/>
  <c r="U46" i="97"/>
  <c r="AN6" i="74"/>
  <c r="AI6" i="74"/>
  <c r="Y7" i="77"/>
  <c r="Z7" i="77" s="1"/>
  <c r="X7" i="77"/>
  <c r="U19" i="80"/>
  <c r="U18" i="68"/>
  <c r="U74" i="98"/>
  <c r="U66" i="41"/>
  <c r="U74" i="35"/>
  <c r="U74" i="85"/>
  <c r="U55" i="54"/>
  <c r="U46" i="32"/>
  <c r="U45" i="32" s="1"/>
  <c r="U19" i="76"/>
  <c r="Z7" i="69"/>
  <c r="Y7" i="78"/>
  <c r="X7" i="78"/>
  <c r="AE6" i="40"/>
  <c r="AF6" i="40"/>
  <c r="AO6" i="40" s="1"/>
  <c r="AG6" i="40"/>
  <c r="AP6" i="40" s="1"/>
  <c r="W7" i="40"/>
  <c r="U55" i="96"/>
  <c r="U45" i="86"/>
  <c r="U17" i="12"/>
  <c r="U19" i="60"/>
  <c r="AN6" i="77"/>
  <c r="AI6" i="77"/>
  <c r="Y7" i="37"/>
  <c r="X7" i="37"/>
  <c r="U66" i="49"/>
  <c r="U75" i="10"/>
  <c r="U56" i="45"/>
  <c r="U65" i="103"/>
  <c r="Y7" i="62"/>
  <c r="X7" i="62"/>
  <c r="Y7" i="14"/>
  <c r="Z7" i="14"/>
  <c r="X7" i="14"/>
  <c r="U74" i="18"/>
  <c r="U54" i="44"/>
  <c r="U53" i="44" s="1"/>
  <c r="U52" i="44" s="1"/>
  <c r="U55" i="92"/>
  <c r="U56" i="88"/>
  <c r="U19" i="64"/>
  <c r="Y7" i="22"/>
  <c r="X7" i="22"/>
  <c r="U54" i="84"/>
  <c r="U19" i="39"/>
  <c r="AE6" i="26"/>
  <c r="W7" i="26"/>
  <c r="AF6" i="26"/>
  <c r="AO6" i="26" s="1"/>
  <c r="AG6" i="26"/>
  <c r="AP6" i="26" s="1"/>
  <c r="U19" i="72"/>
  <c r="U56" i="100"/>
  <c r="Y7" i="31"/>
  <c r="X7" i="31"/>
  <c r="Z7" i="31" s="1"/>
  <c r="AF6" i="61"/>
  <c r="AO6" i="61" s="1"/>
  <c r="AE6" i="61"/>
  <c r="W7" i="61"/>
  <c r="AG6" i="61"/>
  <c r="AP6" i="61" s="1"/>
  <c r="U75" i="94"/>
  <c r="U19" i="25"/>
  <c r="U46" i="53"/>
  <c r="AG6" i="36"/>
  <c r="AP6" i="36" s="1"/>
  <c r="W7" i="36"/>
  <c r="AE6" i="36"/>
  <c r="AF6" i="36"/>
  <c r="AO6" i="36" s="1"/>
  <c r="U45" i="93"/>
  <c r="U44" i="93" s="1"/>
  <c r="Y7" i="70"/>
  <c r="X7" i="70"/>
  <c r="U65" i="99"/>
  <c r="U18" i="21"/>
  <c r="U54" i="20"/>
  <c r="AR6" i="69"/>
  <c r="U54" i="51"/>
  <c r="U44" i="15"/>
  <c r="AN6" i="22"/>
  <c r="AI6" i="22"/>
  <c r="U64" i="11"/>
  <c r="U65" i="87"/>
  <c r="AN6" i="31"/>
  <c r="AI6" i="31"/>
  <c r="U75" i="48"/>
  <c r="W7" i="17"/>
  <c r="AE6" i="17"/>
  <c r="AF6" i="17"/>
  <c r="AO6" i="17" s="1"/>
  <c r="AG6" i="17"/>
  <c r="AP6" i="17" s="1"/>
  <c r="U74" i="50"/>
  <c r="AN6" i="78"/>
  <c r="AI6" i="78"/>
  <c r="U65" i="91"/>
  <c r="Y7" i="27"/>
  <c r="X7" i="27"/>
  <c r="AE6" i="65"/>
  <c r="W7" i="65"/>
  <c r="AG6" i="65"/>
  <c r="AP6" i="65" s="1"/>
  <c r="AF6" i="65"/>
  <c r="AO6" i="65" s="1"/>
  <c r="AI6" i="30"/>
  <c r="AN6" i="30"/>
  <c r="AI6" i="62"/>
  <c r="AN6" i="62"/>
  <c r="U75" i="90"/>
  <c r="AI6" i="14"/>
  <c r="AN6" i="14"/>
  <c r="AN6" i="37"/>
  <c r="AI6" i="37"/>
  <c r="Y7" i="66"/>
  <c r="X7" i="66"/>
  <c r="AN6" i="70"/>
  <c r="AI6" i="70"/>
  <c r="Z7" i="22" l="1"/>
  <c r="AG7" i="22" s="1"/>
  <c r="AP7" i="22" s="1"/>
  <c r="AE7" i="22"/>
  <c r="AF7" i="22"/>
  <c r="AO7" i="22" s="1"/>
  <c r="W8" i="22"/>
  <c r="AF7" i="77"/>
  <c r="AO7" i="77" s="1"/>
  <c r="AG7" i="77"/>
  <c r="AP7" i="77" s="1"/>
  <c r="AE7" i="77"/>
  <c r="W8" i="77"/>
  <c r="AR6" i="78"/>
  <c r="AH7" i="70"/>
  <c r="AQ7" i="70" s="1"/>
  <c r="AI6" i="36"/>
  <c r="AN6" i="36"/>
  <c r="U18" i="25"/>
  <c r="U54" i="92"/>
  <c r="AE7" i="14"/>
  <c r="W8" i="14"/>
  <c r="AF7" i="14"/>
  <c r="AO7" i="14" s="1"/>
  <c r="AG7" i="14"/>
  <c r="AP7" i="14" s="1"/>
  <c r="U64" i="103"/>
  <c r="U65" i="49"/>
  <c r="AH7" i="78"/>
  <c r="AQ7" i="78" s="1"/>
  <c r="AR6" i="27"/>
  <c r="U64" i="83"/>
  <c r="U43" i="89"/>
  <c r="AR6" i="66"/>
  <c r="AH7" i="27"/>
  <c r="AQ7" i="27" s="1"/>
  <c r="U64" i="87"/>
  <c r="U43" i="15"/>
  <c r="U53" i="20"/>
  <c r="Z7" i="70"/>
  <c r="Y7" i="36"/>
  <c r="X7" i="36"/>
  <c r="AH7" i="31"/>
  <c r="AQ7" i="31" s="1"/>
  <c r="U18" i="72"/>
  <c r="U18" i="39"/>
  <c r="AH7" i="37"/>
  <c r="AQ7" i="37" s="1"/>
  <c r="U18" i="60"/>
  <c r="U54" i="96"/>
  <c r="Z7" i="78"/>
  <c r="U44" i="32"/>
  <c r="U73" i="35"/>
  <c r="U17" i="68"/>
  <c r="AR6" i="74"/>
  <c r="AI6" i="73"/>
  <c r="AN6" i="73"/>
  <c r="AH7" i="74"/>
  <c r="AQ7" i="74" s="1"/>
  <c r="U63" i="43"/>
  <c r="AN6" i="81"/>
  <c r="AI6" i="81"/>
  <c r="U53" i="104"/>
  <c r="U74" i="82"/>
  <c r="AH7" i="66"/>
  <c r="AQ7" i="66" s="1"/>
  <c r="U74" i="94"/>
  <c r="U18" i="64"/>
  <c r="U51" i="44"/>
  <c r="AH7" i="62"/>
  <c r="AQ7" i="62" s="1"/>
  <c r="U55" i="45"/>
  <c r="U54" i="45" s="1"/>
  <c r="Z7" i="37"/>
  <c r="Y7" i="40"/>
  <c r="X7" i="40"/>
  <c r="U45" i="46"/>
  <c r="Z7" i="74"/>
  <c r="AR6" i="70"/>
  <c r="U63" i="11"/>
  <c r="U53" i="84"/>
  <c r="Z7" i="62"/>
  <c r="U16" i="12"/>
  <c r="AE7" i="69"/>
  <c r="W8" i="69"/>
  <c r="AG7" i="69"/>
  <c r="AP7" i="69" s="1"/>
  <c r="AF7" i="69"/>
  <c r="AO7" i="69" s="1"/>
  <c r="U54" i="54"/>
  <c r="U65" i="41"/>
  <c r="U18" i="80"/>
  <c r="AN6" i="23"/>
  <c r="AI6" i="23"/>
  <c r="U45" i="101"/>
  <c r="U64" i="16"/>
  <c r="U63" i="16" s="1"/>
  <c r="U18" i="34"/>
  <c r="Y7" i="81"/>
  <c r="X7" i="81"/>
  <c r="Z7" i="81" s="1"/>
  <c r="U73" i="102"/>
  <c r="U73" i="42"/>
  <c r="AN6" i="65"/>
  <c r="AI6" i="65"/>
  <c r="Y7" i="17"/>
  <c r="X7" i="17"/>
  <c r="AR6" i="30"/>
  <c r="AG7" i="31"/>
  <c r="AP7" i="31" s="1"/>
  <c r="AF7" i="31"/>
  <c r="AO7" i="31" s="1"/>
  <c r="W8" i="31"/>
  <c r="AE7" i="31"/>
  <c r="U74" i="48"/>
  <c r="U17" i="21"/>
  <c r="U74" i="90"/>
  <c r="AR6" i="31"/>
  <c r="AR6" i="22"/>
  <c r="U43" i="93"/>
  <c r="U45" i="53"/>
  <c r="Y7" i="61"/>
  <c r="X7" i="61"/>
  <c r="Y7" i="26"/>
  <c r="X7" i="26"/>
  <c r="AH7" i="22"/>
  <c r="AQ7" i="22" s="1"/>
  <c r="U55" i="88"/>
  <c r="U73" i="18"/>
  <c r="U74" i="10"/>
  <c r="AR6" i="77"/>
  <c r="AH7" i="77"/>
  <c r="AQ7" i="77" s="1"/>
  <c r="U45" i="97"/>
  <c r="Y7" i="23"/>
  <c r="X7" i="23"/>
  <c r="U44" i="105"/>
  <c r="Y7" i="73"/>
  <c r="X7" i="73"/>
  <c r="AH7" i="30"/>
  <c r="AQ7" i="30" s="1"/>
  <c r="AR6" i="62"/>
  <c r="AI6" i="17"/>
  <c r="AN6" i="17"/>
  <c r="AR6" i="14"/>
  <c r="Z7" i="27"/>
  <c r="Z7" i="66"/>
  <c r="U73" i="50"/>
  <c r="U53" i="51"/>
  <c r="AR6" i="37"/>
  <c r="Y7" i="65"/>
  <c r="X7" i="65"/>
  <c r="Z7" i="65" s="1"/>
  <c r="U64" i="91"/>
  <c r="U64" i="99"/>
  <c r="AN6" i="61"/>
  <c r="AI6" i="61"/>
  <c r="U55" i="100"/>
  <c r="AI6" i="26"/>
  <c r="AN6" i="26"/>
  <c r="AH7" i="14"/>
  <c r="AQ7" i="14" s="1"/>
  <c r="U44" i="86"/>
  <c r="AN6" i="40"/>
  <c r="AI6" i="40"/>
  <c r="U18" i="76"/>
  <c r="U73" i="85"/>
  <c r="U73" i="98"/>
  <c r="U64" i="55"/>
  <c r="Z7" i="30"/>
  <c r="U44" i="47"/>
  <c r="U55" i="13"/>
  <c r="U18" i="29"/>
  <c r="U44" i="52"/>
  <c r="U62" i="95"/>
  <c r="U61" i="95" s="1"/>
  <c r="W8" i="81" l="1"/>
  <c r="AG7" i="81"/>
  <c r="AP7" i="81" s="1"/>
  <c r="AF7" i="81"/>
  <c r="AO7" i="81" s="1"/>
  <c r="AE7" i="81"/>
  <c r="AE7" i="65"/>
  <c r="W8" i="65"/>
  <c r="AF7" i="65"/>
  <c r="AO7" i="65" s="1"/>
  <c r="AG7" i="65"/>
  <c r="AP7" i="65" s="1"/>
  <c r="U17" i="80"/>
  <c r="AF7" i="74"/>
  <c r="AO7" i="74" s="1"/>
  <c r="W8" i="74"/>
  <c r="AE7" i="74"/>
  <c r="AG7" i="74"/>
  <c r="AP7" i="74" s="1"/>
  <c r="AG7" i="37"/>
  <c r="AP7" i="37" s="1"/>
  <c r="AF7" i="37"/>
  <c r="AO7" i="37" s="1"/>
  <c r="W8" i="37"/>
  <c r="AE7" i="37"/>
  <c r="U52" i="104"/>
  <c r="AF7" i="78"/>
  <c r="AO7" i="78" s="1"/>
  <c r="AG7" i="78"/>
  <c r="AP7" i="78" s="1"/>
  <c r="W8" i="78"/>
  <c r="AE7" i="78"/>
  <c r="AE7" i="70"/>
  <c r="W8" i="70"/>
  <c r="AF7" i="70"/>
  <c r="AO7" i="70" s="1"/>
  <c r="AG7" i="70"/>
  <c r="AP7" i="70" s="1"/>
  <c r="U63" i="87"/>
  <c r="U63" i="103"/>
  <c r="U53" i="92"/>
  <c r="AR6" i="61"/>
  <c r="U16" i="21"/>
  <c r="AH7" i="23"/>
  <c r="AQ7" i="23" s="1"/>
  <c r="Y8" i="69"/>
  <c r="X8" i="69"/>
  <c r="U52" i="84"/>
  <c r="U50" i="44"/>
  <c r="AR6" i="81"/>
  <c r="U16" i="68"/>
  <c r="U42" i="89"/>
  <c r="AH7" i="65"/>
  <c r="AQ7" i="65" s="1"/>
  <c r="U43" i="105"/>
  <c r="AH7" i="81"/>
  <c r="AQ7" i="81" s="1"/>
  <c r="U72" i="50"/>
  <c r="AR6" i="17"/>
  <c r="AH7" i="73"/>
  <c r="AQ7" i="73" s="1"/>
  <c r="Z7" i="23"/>
  <c r="U72" i="18"/>
  <c r="AH7" i="26"/>
  <c r="AQ7" i="26" s="1"/>
  <c r="U44" i="53"/>
  <c r="U73" i="48"/>
  <c r="U44" i="101"/>
  <c r="U64" i="41"/>
  <c r="AN7" i="69"/>
  <c r="AI7" i="69"/>
  <c r="U44" i="46"/>
  <c r="U53" i="45"/>
  <c r="U53" i="96"/>
  <c r="U52" i="20"/>
  <c r="U17" i="25"/>
  <c r="Y8" i="22"/>
  <c r="X8" i="22"/>
  <c r="U63" i="55"/>
  <c r="U73" i="10"/>
  <c r="AR6" i="65"/>
  <c r="Z7" i="73"/>
  <c r="AI7" i="31"/>
  <c r="AN7" i="31"/>
  <c r="U72" i="42"/>
  <c r="AR6" i="23"/>
  <c r="U62" i="11"/>
  <c r="AH7" i="40"/>
  <c r="AQ7" i="40" s="1"/>
  <c r="U17" i="64"/>
  <c r="AR6" i="73"/>
  <c r="U72" i="35"/>
  <c r="U17" i="39"/>
  <c r="U16" i="39" s="1"/>
  <c r="AH7" i="36"/>
  <c r="AQ7" i="36" s="1"/>
  <c r="U63" i="83"/>
  <c r="Y8" i="14"/>
  <c r="Z8" i="14" s="1"/>
  <c r="X8" i="14"/>
  <c r="U17" i="76"/>
  <c r="U62" i="16"/>
  <c r="U54" i="13"/>
  <c r="AR6" i="40"/>
  <c r="U72" i="98"/>
  <c r="U43" i="52"/>
  <c r="U43" i="47"/>
  <c r="AR6" i="26"/>
  <c r="U63" i="99"/>
  <c r="W8" i="66"/>
  <c r="AG7" i="66"/>
  <c r="AP7" i="66" s="1"/>
  <c r="AF7" i="66"/>
  <c r="AO7" i="66" s="1"/>
  <c r="AE7" i="66"/>
  <c r="Z7" i="26"/>
  <c r="AH7" i="17"/>
  <c r="AQ7" i="17" s="1"/>
  <c r="AG7" i="30"/>
  <c r="AP7" i="30" s="1"/>
  <c r="W8" i="30"/>
  <c r="AF7" i="30"/>
  <c r="AO7" i="30" s="1"/>
  <c r="AE7" i="30"/>
  <c r="U72" i="85"/>
  <c r="U43" i="86"/>
  <c r="AE7" i="27"/>
  <c r="AF7" i="27"/>
  <c r="AO7" i="27" s="1"/>
  <c r="AG7" i="27"/>
  <c r="AP7" i="27" s="1"/>
  <c r="W8" i="27"/>
  <c r="U54" i="88"/>
  <c r="U42" i="93"/>
  <c r="U73" i="90"/>
  <c r="Y8" i="31"/>
  <c r="X8" i="31"/>
  <c r="Z8" i="31" s="1"/>
  <c r="Z7" i="17"/>
  <c r="U17" i="34"/>
  <c r="U53" i="54"/>
  <c r="U15" i="12"/>
  <c r="Z7" i="40"/>
  <c r="U73" i="82"/>
  <c r="U62" i="43"/>
  <c r="U17" i="60"/>
  <c r="U16" i="60" s="1"/>
  <c r="Z7" i="36"/>
  <c r="U42" i="15"/>
  <c r="U64" i="49"/>
  <c r="AN7" i="14"/>
  <c r="AI7" i="14"/>
  <c r="AR6" i="36"/>
  <c r="Y8" i="77"/>
  <c r="Z8" i="77" s="1"/>
  <c r="X8" i="77"/>
  <c r="AI7" i="22"/>
  <c r="AN7" i="22"/>
  <c r="U52" i="51"/>
  <c r="U60" i="95"/>
  <c r="U17" i="29"/>
  <c r="U54" i="100"/>
  <c r="U63" i="91"/>
  <c r="U44" i="97"/>
  <c r="U43" i="97" s="1"/>
  <c r="Z7" i="61"/>
  <c r="AH7" i="61"/>
  <c r="AQ7" i="61" s="1"/>
  <c r="U72" i="102"/>
  <c r="AF7" i="62"/>
  <c r="AO7" i="62" s="1"/>
  <c r="AE7" i="62"/>
  <c r="AG7" i="62"/>
  <c r="AP7" i="62" s="1"/>
  <c r="W8" i="62"/>
  <c r="U73" i="94"/>
  <c r="U43" i="32"/>
  <c r="U17" i="72"/>
  <c r="AI7" i="77"/>
  <c r="AN7" i="77"/>
  <c r="AG8" i="14" l="1"/>
  <c r="AP8" i="14" s="1"/>
  <c r="AF8" i="14"/>
  <c r="AO8" i="14" s="1"/>
  <c r="W9" i="14"/>
  <c r="AE8" i="14"/>
  <c r="AF8" i="77"/>
  <c r="AO8" i="77" s="1"/>
  <c r="AG8" i="77"/>
  <c r="AP8" i="77" s="1"/>
  <c r="AE8" i="77"/>
  <c r="W9" i="77"/>
  <c r="U16" i="72"/>
  <c r="U62" i="91"/>
  <c r="U59" i="95"/>
  <c r="U15" i="60"/>
  <c r="W8" i="17"/>
  <c r="AG7" i="17"/>
  <c r="AP7" i="17" s="1"/>
  <c r="AF7" i="17"/>
  <c r="AO7" i="17" s="1"/>
  <c r="AE7" i="17"/>
  <c r="AN7" i="30"/>
  <c r="AI7" i="30"/>
  <c r="AH8" i="14"/>
  <c r="AQ8" i="14" s="1"/>
  <c r="U71" i="42"/>
  <c r="U52" i="96"/>
  <c r="U72" i="48"/>
  <c r="AN7" i="78"/>
  <c r="AI7" i="78"/>
  <c r="AN7" i="37"/>
  <c r="AI7" i="37"/>
  <c r="Y8" i="74"/>
  <c r="Z8" i="74" s="1"/>
  <c r="X8" i="74"/>
  <c r="Y8" i="65"/>
  <c r="X8" i="65"/>
  <c r="U63" i="49"/>
  <c r="U14" i="12"/>
  <c r="AH8" i="31"/>
  <c r="AQ8" i="31" s="1"/>
  <c r="U41" i="93"/>
  <c r="AI7" i="27"/>
  <c r="AN7" i="27"/>
  <c r="AE7" i="26"/>
  <c r="AF7" i="26"/>
  <c r="AO7" i="26" s="1"/>
  <c r="AG7" i="26"/>
  <c r="AP7" i="26" s="1"/>
  <c r="W8" i="26"/>
  <c r="U62" i="99"/>
  <c r="U42" i="52"/>
  <c r="U53" i="13"/>
  <c r="U72" i="10"/>
  <c r="U71" i="18"/>
  <c r="U41" i="89"/>
  <c r="U49" i="44"/>
  <c r="U62" i="87"/>
  <c r="Y8" i="78"/>
  <c r="X8" i="78"/>
  <c r="Y8" i="37"/>
  <c r="X8" i="37"/>
  <c r="AI7" i="65"/>
  <c r="AN7" i="65"/>
  <c r="U42" i="32"/>
  <c r="U61" i="43"/>
  <c r="AG8" i="31"/>
  <c r="AP8" i="31" s="1"/>
  <c r="W9" i="31"/>
  <c r="AE8" i="31"/>
  <c r="AF8" i="31"/>
  <c r="AO8" i="31" s="1"/>
  <c r="Y8" i="30"/>
  <c r="X8" i="30"/>
  <c r="Z8" i="30" s="1"/>
  <c r="AI7" i="66"/>
  <c r="AN7" i="66"/>
  <c r="U61" i="11"/>
  <c r="AR7" i="31"/>
  <c r="U16" i="25"/>
  <c r="U15" i="25" s="1"/>
  <c r="U52" i="45"/>
  <c r="U63" i="41"/>
  <c r="U43" i="53"/>
  <c r="AG7" i="23"/>
  <c r="AP7" i="23" s="1"/>
  <c r="W8" i="23"/>
  <c r="AE7" i="23"/>
  <c r="AF7" i="23"/>
  <c r="AO7" i="23" s="1"/>
  <c r="U42" i="105"/>
  <c r="AI7" i="81"/>
  <c r="AN7" i="81"/>
  <c r="U41" i="15"/>
  <c r="U40" i="15" s="1"/>
  <c r="U42" i="86"/>
  <c r="U71" i="98"/>
  <c r="U61" i="16"/>
  <c r="U60" i="16" s="1"/>
  <c r="U15" i="39"/>
  <c r="U16" i="64"/>
  <c r="U15" i="64" s="1"/>
  <c r="AG7" i="73"/>
  <c r="AP7" i="73" s="1"/>
  <c r="AE7" i="73"/>
  <c r="AF7" i="73"/>
  <c r="AO7" i="73" s="1"/>
  <c r="W8" i="73"/>
  <c r="U62" i="55"/>
  <c r="U71" i="50"/>
  <c r="U15" i="68"/>
  <c r="U51" i="84"/>
  <c r="U52" i="92"/>
  <c r="U16" i="80"/>
  <c r="AN7" i="62"/>
  <c r="AI7" i="62"/>
  <c r="U53" i="100"/>
  <c r="U52" i="54"/>
  <c r="AR7" i="77"/>
  <c r="U71" i="102"/>
  <c r="U16" i="29"/>
  <c r="AR7" i="22"/>
  <c r="AR7" i="14"/>
  <c r="AF7" i="36"/>
  <c r="AO7" i="36" s="1"/>
  <c r="W8" i="36"/>
  <c r="AG7" i="36"/>
  <c r="AP7" i="36" s="1"/>
  <c r="AE7" i="36"/>
  <c r="U72" i="82"/>
  <c r="Y8" i="27"/>
  <c r="X8" i="27"/>
  <c r="U62" i="83"/>
  <c r="AH8" i="22"/>
  <c r="AQ8" i="22" s="1"/>
  <c r="U51" i="20"/>
  <c r="U43" i="46"/>
  <c r="U43" i="101"/>
  <c r="AH8" i="69"/>
  <c r="AQ8" i="69" s="1"/>
  <c r="Y8" i="70"/>
  <c r="X8" i="70"/>
  <c r="AE7" i="61"/>
  <c r="W8" i="61"/>
  <c r="AG7" i="61"/>
  <c r="AP7" i="61" s="1"/>
  <c r="AF7" i="61"/>
  <c r="AO7" i="61" s="1"/>
  <c r="U51" i="51"/>
  <c r="U53" i="88"/>
  <c r="U72" i="94"/>
  <c r="U42" i="97"/>
  <c r="Y8" i="62"/>
  <c r="X8" i="62"/>
  <c r="Z8" i="62" s="1"/>
  <c r="AH8" i="77"/>
  <c r="AQ8" i="77" s="1"/>
  <c r="AG7" i="40"/>
  <c r="AP7" i="40" s="1"/>
  <c r="AE7" i="40"/>
  <c r="W8" i="40"/>
  <c r="AF7" i="40"/>
  <c r="AO7" i="40" s="1"/>
  <c r="U16" i="34"/>
  <c r="U72" i="90"/>
  <c r="U71" i="85"/>
  <c r="Y8" i="66"/>
  <c r="X8" i="66"/>
  <c r="U42" i="47"/>
  <c r="U16" i="76"/>
  <c r="U71" i="35"/>
  <c r="Z8" i="22"/>
  <c r="AR7" i="69"/>
  <c r="Z8" i="69"/>
  <c r="U15" i="21"/>
  <c r="U62" i="103"/>
  <c r="AN7" i="70"/>
  <c r="AI7" i="70"/>
  <c r="U51" i="104"/>
  <c r="AI7" i="74"/>
  <c r="AN7" i="74"/>
  <c r="Y8" i="81"/>
  <c r="X8" i="81"/>
  <c r="AF8" i="62" l="1"/>
  <c r="AO8" i="62" s="1"/>
  <c r="AE8" i="62"/>
  <c r="W9" i="62"/>
  <c r="AG8" i="62"/>
  <c r="AP8" i="62" s="1"/>
  <c r="AG8" i="74"/>
  <c r="AP8" i="74" s="1"/>
  <c r="AF8" i="74"/>
  <c r="AO8" i="74" s="1"/>
  <c r="W9" i="74"/>
  <c r="AE8" i="74"/>
  <c r="U71" i="82"/>
  <c r="U70" i="102"/>
  <c r="U69" i="102" s="1"/>
  <c r="U52" i="100"/>
  <c r="U51" i="92"/>
  <c r="U50" i="92" s="1"/>
  <c r="U70" i="50"/>
  <c r="U59" i="16"/>
  <c r="U39" i="15"/>
  <c r="AI7" i="23"/>
  <c r="AN7" i="23"/>
  <c r="U62" i="41"/>
  <c r="AF8" i="30"/>
  <c r="AO8" i="30" s="1"/>
  <c r="W9" i="30"/>
  <c r="AG8" i="30"/>
  <c r="AP8" i="30" s="1"/>
  <c r="AE8" i="30"/>
  <c r="AH8" i="37"/>
  <c r="AQ8" i="37" s="1"/>
  <c r="U62" i="49"/>
  <c r="U71" i="48"/>
  <c r="U70" i="85"/>
  <c r="AG8" i="22"/>
  <c r="AP8" i="22" s="1"/>
  <c r="W9" i="22"/>
  <c r="AE8" i="22"/>
  <c r="AF8" i="22"/>
  <c r="AO8" i="22" s="1"/>
  <c r="AN7" i="40"/>
  <c r="AI7" i="40"/>
  <c r="Y8" i="61"/>
  <c r="X8" i="61"/>
  <c r="U61" i="83"/>
  <c r="AI7" i="36"/>
  <c r="AN7" i="36"/>
  <c r="AR7" i="62"/>
  <c r="Y8" i="23"/>
  <c r="X8" i="23"/>
  <c r="Z8" i="23" s="1"/>
  <c r="U60" i="43"/>
  <c r="Z8" i="37"/>
  <c r="U61" i="87"/>
  <c r="U70" i="18"/>
  <c r="U41" i="52"/>
  <c r="AI7" i="26"/>
  <c r="AN7" i="26"/>
  <c r="AH8" i="65"/>
  <c r="AQ8" i="65" s="1"/>
  <c r="AR7" i="37"/>
  <c r="Y8" i="17"/>
  <c r="X8" i="17"/>
  <c r="U61" i="91"/>
  <c r="AH8" i="62"/>
  <c r="AQ8" i="62" s="1"/>
  <c r="AH8" i="66"/>
  <c r="AQ8" i="66" s="1"/>
  <c r="U52" i="88"/>
  <c r="AI7" i="61"/>
  <c r="AN7" i="61"/>
  <c r="U50" i="20"/>
  <c r="AH8" i="27"/>
  <c r="AQ8" i="27" s="1"/>
  <c r="U50" i="84"/>
  <c r="U61" i="55"/>
  <c r="U14" i="64"/>
  <c r="U70" i="98"/>
  <c r="AR7" i="81"/>
  <c r="U51" i="45"/>
  <c r="U60" i="11"/>
  <c r="Z8" i="65"/>
  <c r="U51" i="96"/>
  <c r="AR7" i="30"/>
  <c r="AI8" i="14"/>
  <c r="AN8" i="14"/>
  <c r="Y8" i="40"/>
  <c r="X8" i="40"/>
  <c r="Z8" i="40" s="1"/>
  <c r="Z8" i="27"/>
  <c r="Y8" i="73"/>
  <c r="Z8" i="73" s="1"/>
  <c r="X8" i="73"/>
  <c r="AI8" i="31"/>
  <c r="AN8" i="31"/>
  <c r="U41" i="32"/>
  <c r="AH8" i="78"/>
  <c r="AQ8" i="78" s="1"/>
  <c r="U48" i="44"/>
  <c r="U71" i="10"/>
  <c r="U61" i="99"/>
  <c r="AR7" i="27"/>
  <c r="AR7" i="78"/>
  <c r="U14" i="60"/>
  <c r="U15" i="72"/>
  <c r="Y9" i="14"/>
  <c r="X9" i="14"/>
  <c r="Z9" i="14" s="1"/>
  <c r="U71" i="94"/>
  <c r="U42" i="46"/>
  <c r="AR7" i="74"/>
  <c r="U41" i="47"/>
  <c r="U71" i="90"/>
  <c r="AH8" i="81"/>
  <c r="AQ8" i="81" s="1"/>
  <c r="U14" i="21"/>
  <c r="U70" i="35"/>
  <c r="AH8" i="70"/>
  <c r="AQ8" i="70" s="1"/>
  <c r="Y8" i="36"/>
  <c r="X8" i="36"/>
  <c r="Z8" i="81"/>
  <c r="AR7" i="70"/>
  <c r="W9" i="69"/>
  <c r="AG8" i="69"/>
  <c r="AP8" i="69" s="1"/>
  <c r="AF8" i="69"/>
  <c r="AO8" i="69" s="1"/>
  <c r="AE8" i="69"/>
  <c r="U15" i="34"/>
  <c r="U41" i="97"/>
  <c r="U50" i="51"/>
  <c r="Z8" i="70"/>
  <c r="U42" i="101"/>
  <c r="U15" i="29"/>
  <c r="U14" i="29" s="1"/>
  <c r="U51" i="54"/>
  <c r="U15" i="80"/>
  <c r="U14" i="80" s="1"/>
  <c r="U14" i="68"/>
  <c r="U14" i="39"/>
  <c r="U41" i="86"/>
  <c r="U41" i="105"/>
  <c r="U42" i="53"/>
  <c r="U14" i="25"/>
  <c r="AR7" i="66"/>
  <c r="Y9" i="31"/>
  <c r="X9" i="31"/>
  <c r="Z9" i="31" s="1"/>
  <c r="Z8" i="78"/>
  <c r="Y8" i="26"/>
  <c r="Z8" i="26"/>
  <c r="X8" i="26"/>
  <c r="U13" i="12"/>
  <c r="AH8" i="74"/>
  <c r="AQ8" i="74" s="1"/>
  <c r="U70" i="42"/>
  <c r="AI7" i="17"/>
  <c r="AN7" i="17"/>
  <c r="Y9" i="77"/>
  <c r="X9" i="77"/>
  <c r="Z9" i="77" s="1"/>
  <c r="U61" i="103"/>
  <c r="U50" i="104"/>
  <c r="Z8" i="66"/>
  <c r="U15" i="76"/>
  <c r="AN7" i="73"/>
  <c r="AI7" i="73"/>
  <c r="AH8" i="30"/>
  <c r="AQ8" i="30" s="1"/>
  <c r="AR7" i="65"/>
  <c r="U40" i="89"/>
  <c r="U39" i="89" s="1"/>
  <c r="U52" i="13"/>
  <c r="U40" i="93"/>
  <c r="U58" i="95"/>
  <c r="AI8" i="77"/>
  <c r="AN8" i="77"/>
  <c r="W9" i="70" l="1"/>
  <c r="AG8" i="70"/>
  <c r="AP8" i="70" s="1"/>
  <c r="AF8" i="70"/>
  <c r="AO8" i="70" s="1"/>
  <c r="AE8" i="70"/>
  <c r="AR8" i="31"/>
  <c r="W9" i="66"/>
  <c r="AG8" i="66"/>
  <c r="AP8" i="66" s="1"/>
  <c r="AF8" i="66"/>
  <c r="AO8" i="66" s="1"/>
  <c r="AE8" i="66"/>
  <c r="U49" i="51"/>
  <c r="AH8" i="36"/>
  <c r="AQ8" i="36" s="1"/>
  <c r="W10" i="14"/>
  <c r="AG9" i="14"/>
  <c r="AP9" i="14" s="1"/>
  <c r="AF9" i="14"/>
  <c r="AO9" i="14" s="1"/>
  <c r="AE9" i="14"/>
  <c r="AG8" i="73"/>
  <c r="AP8" i="73" s="1"/>
  <c r="W9" i="73"/>
  <c r="AE8" i="73"/>
  <c r="AF8" i="73"/>
  <c r="AO8" i="73" s="1"/>
  <c r="AF8" i="65"/>
  <c r="AO8" i="65" s="1"/>
  <c r="W9" i="65"/>
  <c r="AE8" i="65"/>
  <c r="AG8" i="65"/>
  <c r="AP8" i="65" s="1"/>
  <c r="U60" i="55"/>
  <c r="AE8" i="37"/>
  <c r="W9" i="37"/>
  <c r="AF8" i="37"/>
  <c r="AO8" i="37" s="1"/>
  <c r="AG8" i="37"/>
  <c r="AP8" i="37" s="1"/>
  <c r="AH8" i="61"/>
  <c r="AQ8" i="61" s="1"/>
  <c r="AI8" i="22"/>
  <c r="AN8" i="22"/>
  <c r="U70" i="48"/>
  <c r="AN8" i="30"/>
  <c r="AI8" i="30"/>
  <c r="U39" i="93"/>
  <c r="U60" i="103"/>
  <c r="AF9" i="31"/>
  <c r="AO9" i="31" s="1"/>
  <c r="AG9" i="31"/>
  <c r="AP9" i="31" s="1"/>
  <c r="W10" i="31"/>
  <c r="AE9" i="31"/>
  <c r="U14" i="34"/>
  <c r="U40" i="47"/>
  <c r="AG9" i="77"/>
  <c r="AP9" i="77" s="1"/>
  <c r="W10" i="77"/>
  <c r="AF9" i="77"/>
  <c r="AO9" i="77" s="1"/>
  <c r="AE9" i="77"/>
  <c r="U40" i="105"/>
  <c r="U13" i="68"/>
  <c r="U13" i="29"/>
  <c r="Z8" i="36"/>
  <c r="U69" i="35"/>
  <c r="U70" i="10"/>
  <c r="AR8" i="14"/>
  <c r="U49" i="20"/>
  <c r="U60" i="91"/>
  <c r="U40" i="52"/>
  <c r="Z8" i="61"/>
  <c r="Y9" i="22"/>
  <c r="X9" i="22"/>
  <c r="AR7" i="23"/>
  <c r="U69" i="50"/>
  <c r="U68" i="102"/>
  <c r="U12" i="12"/>
  <c r="U70" i="94"/>
  <c r="AF8" i="40"/>
  <c r="AO8" i="40" s="1"/>
  <c r="AE8" i="40"/>
  <c r="W9" i="40"/>
  <c r="AG8" i="40"/>
  <c r="AP8" i="40" s="1"/>
  <c r="U57" i="95"/>
  <c r="U38" i="89"/>
  <c r="U37" i="89" s="1"/>
  <c r="AR7" i="73"/>
  <c r="U49" i="104"/>
  <c r="W9" i="78"/>
  <c r="AG8" i="78"/>
  <c r="AP8" i="78" s="1"/>
  <c r="AF8" i="78"/>
  <c r="AO8" i="78" s="1"/>
  <c r="AE8" i="78"/>
  <c r="U40" i="97"/>
  <c r="U39" i="97" s="1"/>
  <c r="Y9" i="69"/>
  <c r="X9" i="69"/>
  <c r="U70" i="90"/>
  <c r="U41" i="46"/>
  <c r="U40" i="32"/>
  <c r="AE8" i="27"/>
  <c r="W9" i="27"/>
  <c r="AF8" i="27"/>
  <c r="AO8" i="27" s="1"/>
  <c r="AG8" i="27"/>
  <c r="AP8" i="27" s="1"/>
  <c r="U59" i="11"/>
  <c r="U69" i="98"/>
  <c r="U49" i="84"/>
  <c r="AH8" i="17"/>
  <c r="AQ8" i="17" s="1"/>
  <c r="U59" i="43"/>
  <c r="U61" i="49"/>
  <c r="Y9" i="30"/>
  <c r="X9" i="30"/>
  <c r="U50" i="45"/>
  <c r="AR8" i="77"/>
  <c r="U51" i="13"/>
  <c r="U50" i="13" s="1"/>
  <c r="W9" i="26"/>
  <c r="AG8" i="26"/>
  <c r="AP8" i="26" s="1"/>
  <c r="AE8" i="26"/>
  <c r="AF8" i="26"/>
  <c r="AO8" i="26" s="1"/>
  <c r="AR7" i="17"/>
  <c r="AH9" i="31"/>
  <c r="AQ9" i="31" s="1"/>
  <c r="U13" i="25"/>
  <c r="U40" i="86"/>
  <c r="U13" i="80"/>
  <c r="U41" i="101"/>
  <c r="U40" i="101" s="1"/>
  <c r="U13" i="21"/>
  <c r="U14" i="72"/>
  <c r="U47" i="44"/>
  <c r="AH8" i="40"/>
  <c r="AQ8" i="40" s="1"/>
  <c r="AR7" i="61"/>
  <c r="Z8" i="17"/>
  <c r="U69" i="18"/>
  <c r="U68" i="18" s="1"/>
  <c r="AH8" i="23"/>
  <c r="AQ8" i="23" s="1"/>
  <c r="AR7" i="36"/>
  <c r="AR7" i="40"/>
  <c r="U38" i="15"/>
  <c r="U49" i="92"/>
  <c r="U70" i="82"/>
  <c r="Y9" i="62"/>
  <c r="X9" i="62"/>
  <c r="AN8" i="74"/>
  <c r="AI8" i="74"/>
  <c r="AN8" i="62"/>
  <c r="AI8" i="62"/>
  <c r="U13" i="64"/>
  <c r="AG8" i="23"/>
  <c r="AP8" i="23" s="1"/>
  <c r="W9" i="23"/>
  <c r="AE8" i="23"/>
  <c r="AF8" i="23"/>
  <c r="AO8" i="23" s="1"/>
  <c r="U69" i="85"/>
  <c r="U14" i="76"/>
  <c r="AH9" i="77"/>
  <c r="AQ9" i="77" s="1"/>
  <c r="U69" i="42"/>
  <c r="AH8" i="26"/>
  <c r="AQ8" i="26" s="1"/>
  <c r="U41" i="53"/>
  <c r="U13" i="39"/>
  <c r="U50" i="54"/>
  <c r="AI8" i="69"/>
  <c r="AN8" i="69"/>
  <c r="W9" i="81"/>
  <c r="AE8" i="81"/>
  <c r="AF8" i="81"/>
  <c r="AO8" i="81" s="1"/>
  <c r="AG8" i="81"/>
  <c r="AP8" i="81" s="1"/>
  <c r="AH9" i="14"/>
  <c r="AQ9" i="14" s="1"/>
  <c r="U13" i="60"/>
  <c r="U60" i="99"/>
  <c r="AH8" i="73"/>
  <c r="AQ8" i="73" s="1"/>
  <c r="U50" i="96"/>
  <c r="U51" i="88"/>
  <c r="AR7" i="26"/>
  <c r="U60" i="87"/>
  <c r="U60" i="83"/>
  <c r="U61" i="41"/>
  <c r="U58" i="16"/>
  <c r="U51" i="100"/>
  <c r="Y9" i="74"/>
  <c r="X9" i="74"/>
  <c r="Z9" i="74" l="1"/>
  <c r="AF9" i="74"/>
  <c r="AO9" i="74" s="1"/>
  <c r="AE9" i="74"/>
  <c r="W10" i="74"/>
  <c r="AG9" i="74"/>
  <c r="AP9" i="74" s="1"/>
  <c r="U60" i="41"/>
  <c r="U12" i="39"/>
  <c r="U67" i="18"/>
  <c r="U12" i="21"/>
  <c r="U39" i="86"/>
  <c r="AH9" i="30"/>
  <c r="AQ9" i="30" s="1"/>
  <c r="U58" i="43"/>
  <c r="Y9" i="27"/>
  <c r="X9" i="27"/>
  <c r="U38" i="97"/>
  <c r="U48" i="104"/>
  <c r="U56" i="95"/>
  <c r="U69" i="94"/>
  <c r="U68" i="50"/>
  <c r="AE8" i="61"/>
  <c r="AF8" i="61"/>
  <c r="AO8" i="61" s="1"/>
  <c r="AG8" i="61"/>
  <c r="AP8" i="61" s="1"/>
  <c r="W9" i="61"/>
  <c r="U48" i="20"/>
  <c r="U68" i="35"/>
  <c r="AR8" i="30"/>
  <c r="AN8" i="37"/>
  <c r="AI8" i="37"/>
  <c r="Y9" i="81"/>
  <c r="X9" i="81"/>
  <c r="U13" i="76"/>
  <c r="U68" i="42"/>
  <c r="AH9" i="62"/>
  <c r="AQ9" i="62" s="1"/>
  <c r="U48" i="92"/>
  <c r="W9" i="17"/>
  <c r="AE8" i="17"/>
  <c r="AG8" i="17"/>
  <c r="AP8" i="17" s="1"/>
  <c r="AF8" i="17"/>
  <c r="AO8" i="17" s="1"/>
  <c r="U49" i="13"/>
  <c r="Z9" i="30"/>
  <c r="U68" i="98"/>
  <c r="AN8" i="27"/>
  <c r="AI8" i="27"/>
  <c r="U69" i="90"/>
  <c r="AN8" i="78"/>
  <c r="AI8" i="78"/>
  <c r="AF8" i="36"/>
  <c r="AO8" i="36" s="1"/>
  <c r="W9" i="36"/>
  <c r="AE8" i="36"/>
  <c r="AG8" i="36"/>
  <c r="AP8" i="36" s="1"/>
  <c r="U39" i="105"/>
  <c r="U39" i="47"/>
  <c r="U48" i="51"/>
  <c r="U68" i="85"/>
  <c r="U12" i="64"/>
  <c r="Z9" i="62"/>
  <c r="U46" i="44"/>
  <c r="U39" i="101"/>
  <c r="U12" i="25"/>
  <c r="AH9" i="69"/>
  <c r="AQ9" i="69" s="1"/>
  <c r="Y9" i="40"/>
  <c r="X9" i="40"/>
  <c r="U11" i="12"/>
  <c r="U39" i="52"/>
  <c r="AN9" i="77"/>
  <c r="AI9" i="77"/>
  <c r="U59" i="55"/>
  <c r="AI8" i="73"/>
  <c r="AN8" i="73"/>
  <c r="Y10" i="14"/>
  <c r="X10" i="14"/>
  <c r="AI8" i="66"/>
  <c r="AN8" i="66"/>
  <c r="AN8" i="70"/>
  <c r="AI8" i="70"/>
  <c r="AN8" i="26"/>
  <c r="AI8" i="26"/>
  <c r="U58" i="11"/>
  <c r="U39" i="32"/>
  <c r="Z9" i="69"/>
  <c r="AN8" i="40"/>
  <c r="AI8" i="40"/>
  <c r="AH9" i="22"/>
  <c r="AQ9" i="22" s="1"/>
  <c r="U12" i="29"/>
  <c r="U13" i="34"/>
  <c r="U59" i="103"/>
  <c r="U69" i="48"/>
  <c r="Y9" i="73"/>
  <c r="X9" i="73"/>
  <c r="U50" i="100"/>
  <c r="U50" i="88"/>
  <c r="AR8" i="69"/>
  <c r="AR8" i="62"/>
  <c r="U37" i="15"/>
  <c r="AH9" i="74"/>
  <c r="AQ9" i="74" s="1"/>
  <c r="U57" i="16"/>
  <c r="U59" i="87"/>
  <c r="U49" i="96"/>
  <c r="U49" i="54"/>
  <c r="AI8" i="23"/>
  <c r="AN8" i="23"/>
  <c r="U13" i="72"/>
  <c r="U12" i="80"/>
  <c r="U60" i="49"/>
  <c r="Y9" i="78"/>
  <c r="X9" i="78"/>
  <c r="U36" i="89"/>
  <c r="U67" i="102"/>
  <c r="Z9" i="22"/>
  <c r="U59" i="91"/>
  <c r="U69" i="10"/>
  <c r="Y10" i="77"/>
  <c r="X10" i="77"/>
  <c r="AI9" i="31"/>
  <c r="AN9" i="31"/>
  <c r="AN8" i="65"/>
  <c r="AI8" i="65"/>
  <c r="U59" i="83"/>
  <c r="U40" i="53"/>
  <c r="U59" i="99"/>
  <c r="U12" i="60"/>
  <c r="AN8" i="81"/>
  <c r="AI8" i="81"/>
  <c r="Y9" i="23"/>
  <c r="X9" i="23"/>
  <c r="Z9" i="23" s="1"/>
  <c r="AR8" i="74"/>
  <c r="U69" i="82"/>
  <c r="Y9" i="26"/>
  <c r="X9" i="26"/>
  <c r="U49" i="45"/>
  <c r="U48" i="84"/>
  <c r="U40" i="46"/>
  <c r="U12" i="68"/>
  <c r="Y10" i="31"/>
  <c r="Z10" i="31" s="1"/>
  <c r="X10" i="31"/>
  <c r="U38" i="93"/>
  <c r="AR8" i="22"/>
  <c r="Y9" i="37"/>
  <c r="X9" i="37"/>
  <c r="Y9" i="65"/>
  <c r="X9" i="65"/>
  <c r="AN9" i="14"/>
  <c r="AI9" i="14"/>
  <c r="Y9" i="66"/>
  <c r="X9" i="66"/>
  <c r="Y9" i="70"/>
  <c r="X9" i="70"/>
  <c r="Z9" i="70" s="1"/>
  <c r="U12" i="76" l="1"/>
  <c r="Y9" i="61"/>
  <c r="X9" i="61"/>
  <c r="U66" i="102"/>
  <c r="AR8" i="73"/>
  <c r="U38" i="52"/>
  <c r="U38" i="101"/>
  <c r="AR8" i="78"/>
  <c r="AH9" i="81"/>
  <c r="AQ9" i="81" s="1"/>
  <c r="U68" i="94"/>
  <c r="U37" i="97"/>
  <c r="U11" i="21"/>
  <c r="U59" i="41"/>
  <c r="AE10" i="31"/>
  <c r="W11" i="31"/>
  <c r="AG10" i="31"/>
  <c r="AP10" i="31" s="1"/>
  <c r="AF10" i="31"/>
  <c r="AO10" i="31" s="1"/>
  <c r="AR8" i="65"/>
  <c r="U12" i="72"/>
  <c r="AH9" i="73"/>
  <c r="AQ9" i="73" s="1"/>
  <c r="U38" i="47"/>
  <c r="U68" i="82"/>
  <c r="AR8" i="81"/>
  <c r="U68" i="10"/>
  <c r="U59" i="49"/>
  <c r="AR8" i="23"/>
  <c r="U58" i="87"/>
  <c r="U12" i="34"/>
  <c r="AR8" i="40"/>
  <c r="U57" i="11"/>
  <c r="AR8" i="66"/>
  <c r="U67" i="85"/>
  <c r="U38" i="105"/>
  <c r="U67" i="98"/>
  <c r="AI8" i="17"/>
  <c r="AN8" i="17"/>
  <c r="Z9" i="81"/>
  <c r="AH9" i="27"/>
  <c r="AQ9" i="27" s="1"/>
  <c r="U48" i="96"/>
  <c r="U58" i="103"/>
  <c r="AH9" i="65"/>
  <c r="AQ9" i="65" s="1"/>
  <c r="U47" i="84"/>
  <c r="U58" i="99"/>
  <c r="Z9" i="65"/>
  <c r="U48" i="45"/>
  <c r="U39" i="53"/>
  <c r="AR9" i="31"/>
  <c r="U35" i="89"/>
  <c r="U36" i="15"/>
  <c r="U49" i="88"/>
  <c r="AR8" i="26"/>
  <c r="AH10" i="14"/>
  <c r="AQ10" i="14" s="1"/>
  <c r="U58" i="55"/>
  <c r="U10" i="12"/>
  <c r="U45" i="44"/>
  <c r="W10" i="30"/>
  <c r="AE9" i="30"/>
  <c r="AF9" i="30"/>
  <c r="AO9" i="30" s="1"/>
  <c r="AG9" i="30"/>
  <c r="AP9" i="30" s="1"/>
  <c r="Y9" i="17"/>
  <c r="X9" i="17"/>
  <c r="Z9" i="17" s="1"/>
  <c r="U67" i="35"/>
  <c r="AN8" i="61"/>
  <c r="AI8" i="61"/>
  <c r="U55" i="95"/>
  <c r="Z9" i="27"/>
  <c r="U66" i="18"/>
  <c r="Y10" i="74"/>
  <c r="Z10" i="74"/>
  <c r="X10" i="74"/>
  <c r="AF9" i="70"/>
  <c r="AO9" i="70" s="1"/>
  <c r="W10" i="70"/>
  <c r="AE9" i="70"/>
  <c r="AG9" i="70"/>
  <c r="AP9" i="70" s="1"/>
  <c r="AF9" i="23"/>
  <c r="AO9" i="23" s="1"/>
  <c r="AG9" i="23"/>
  <c r="AP9" i="23" s="1"/>
  <c r="W10" i="23"/>
  <c r="AE9" i="23"/>
  <c r="U11" i="64"/>
  <c r="U57" i="43"/>
  <c r="AH9" i="66"/>
  <c r="AQ9" i="66" s="1"/>
  <c r="AH10" i="77"/>
  <c r="AQ10" i="77" s="1"/>
  <c r="AH9" i="78"/>
  <c r="AQ9" i="78" s="1"/>
  <c r="U11" i="80"/>
  <c r="U48" i="54"/>
  <c r="U56" i="16"/>
  <c r="U68" i="48"/>
  <c r="U11" i="29"/>
  <c r="AG9" i="69"/>
  <c r="AP9" i="69" s="1"/>
  <c r="AE9" i="69"/>
  <c r="AF9" i="69"/>
  <c r="AO9" i="69" s="1"/>
  <c r="W10" i="69"/>
  <c r="Z10" i="14"/>
  <c r="AR9" i="77"/>
  <c r="AH9" i="40"/>
  <c r="AQ9" i="40" s="1"/>
  <c r="AF9" i="62"/>
  <c r="AO9" i="62" s="1"/>
  <c r="AE9" i="62"/>
  <c r="AG9" i="62"/>
  <c r="AP9" i="62" s="1"/>
  <c r="W10" i="62"/>
  <c r="U47" i="51"/>
  <c r="AI8" i="36"/>
  <c r="AN8" i="36"/>
  <c r="U68" i="90"/>
  <c r="U67" i="42"/>
  <c r="AR8" i="37"/>
  <c r="AN9" i="74"/>
  <c r="AI9" i="74"/>
  <c r="U38" i="32"/>
  <c r="Z9" i="73"/>
  <c r="Z9" i="66"/>
  <c r="U11" i="68"/>
  <c r="AH9" i="37"/>
  <c r="AQ9" i="37" s="1"/>
  <c r="U37" i="93"/>
  <c r="AH9" i="26"/>
  <c r="AQ9" i="26" s="1"/>
  <c r="U58" i="91"/>
  <c r="AH9" i="70"/>
  <c r="AQ9" i="70" s="1"/>
  <c r="AR9" i="14"/>
  <c r="Z9" i="37"/>
  <c r="AH10" i="31"/>
  <c r="AQ10" i="31" s="1"/>
  <c r="U39" i="46"/>
  <c r="Z9" i="26"/>
  <c r="AH9" i="23"/>
  <c r="AQ9" i="23" s="1"/>
  <c r="U11" i="60"/>
  <c r="U58" i="83"/>
  <c r="Z10" i="77"/>
  <c r="W10" i="22"/>
  <c r="AE9" i="22"/>
  <c r="AF9" i="22"/>
  <c r="AO9" i="22" s="1"/>
  <c r="AG9" i="22"/>
  <c r="AP9" i="22" s="1"/>
  <c r="Z9" i="78"/>
  <c r="U49" i="100"/>
  <c r="AR8" i="70"/>
  <c r="Z9" i="40"/>
  <c r="U11" i="25"/>
  <c r="Y9" i="36"/>
  <c r="X9" i="36"/>
  <c r="AR8" i="27"/>
  <c r="U48" i="13"/>
  <c r="U47" i="92"/>
  <c r="U47" i="20"/>
  <c r="U67" i="50"/>
  <c r="U47" i="104"/>
  <c r="U38" i="86"/>
  <c r="U11" i="39"/>
  <c r="AR9" i="74" l="1"/>
  <c r="AN9" i="23"/>
  <c r="AI9" i="23"/>
  <c r="U34" i="89"/>
  <c r="U47" i="45"/>
  <c r="U47" i="96"/>
  <c r="U66" i="85"/>
  <c r="U48" i="100"/>
  <c r="U67" i="90"/>
  <c r="U55" i="16"/>
  <c r="Y10" i="23"/>
  <c r="Z10" i="23"/>
  <c r="X10" i="23"/>
  <c r="AG9" i="27"/>
  <c r="AP9" i="27" s="1"/>
  <c r="AE9" i="27"/>
  <c r="W10" i="27"/>
  <c r="AF9" i="27"/>
  <c r="AO9" i="27" s="1"/>
  <c r="U66" i="35"/>
  <c r="AI9" i="30"/>
  <c r="AN9" i="30"/>
  <c r="AG9" i="65"/>
  <c r="AP9" i="65" s="1"/>
  <c r="AE9" i="65"/>
  <c r="W10" i="65"/>
  <c r="AF9" i="65"/>
  <c r="AO9" i="65" s="1"/>
  <c r="U10" i="21"/>
  <c r="AH9" i="61"/>
  <c r="AQ9" i="61" s="1"/>
  <c r="U65" i="18"/>
  <c r="U64" i="18" s="1"/>
  <c r="U37" i="101"/>
  <c r="U10" i="68"/>
  <c r="U10" i="25"/>
  <c r="AG9" i="78"/>
  <c r="AP9" i="78" s="1"/>
  <c r="AE9" i="78"/>
  <c r="W10" i="78"/>
  <c r="AF9" i="78"/>
  <c r="AO9" i="78" s="1"/>
  <c r="AG9" i="37"/>
  <c r="AP9" i="37" s="1"/>
  <c r="W10" i="37"/>
  <c r="AF9" i="37"/>
  <c r="AO9" i="37" s="1"/>
  <c r="AE9" i="37"/>
  <c r="U36" i="93"/>
  <c r="AF9" i="66"/>
  <c r="AO9" i="66" s="1"/>
  <c r="AE9" i="66"/>
  <c r="W10" i="66"/>
  <c r="AG9" i="66"/>
  <c r="AP9" i="66" s="1"/>
  <c r="AN9" i="62"/>
  <c r="AI9" i="62"/>
  <c r="AH10" i="74"/>
  <c r="AQ10" i="74" s="1"/>
  <c r="AH9" i="17"/>
  <c r="AQ9" i="17" s="1"/>
  <c r="Y10" i="30"/>
  <c r="X10" i="30"/>
  <c r="U57" i="55"/>
  <c r="U48" i="88"/>
  <c r="U47" i="88" s="1"/>
  <c r="U66" i="98"/>
  <c r="U11" i="34"/>
  <c r="U58" i="49"/>
  <c r="U67" i="82"/>
  <c r="Y11" i="31"/>
  <c r="X11" i="31"/>
  <c r="Z11" i="31" s="1"/>
  <c r="U37" i="52"/>
  <c r="Z9" i="61"/>
  <c r="Y10" i="22"/>
  <c r="X10" i="22"/>
  <c r="Z10" i="22" s="1"/>
  <c r="AN9" i="69"/>
  <c r="AI9" i="69"/>
  <c r="U47" i="13"/>
  <c r="U46" i="13" s="1"/>
  <c r="U37" i="86"/>
  <c r="U36" i="86" s="1"/>
  <c r="U46" i="20"/>
  <c r="W10" i="40"/>
  <c r="AF9" i="40"/>
  <c r="AO9" i="40" s="1"/>
  <c r="AE9" i="40"/>
  <c r="AG9" i="40"/>
  <c r="AP9" i="40" s="1"/>
  <c r="U57" i="83"/>
  <c r="AG9" i="26"/>
  <c r="AP9" i="26" s="1"/>
  <c r="W10" i="26"/>
  <c r="AE9" i="26"/>
  <c r="AF9" i="26"/>
  <c r="AO9" i="26" s="1"/>
  <c r="U57" i="91"/>
  <c r="W10" i="73"/>
  <c r="AE9" i="73"/>
  <c r="AF9" i="73"/>
  <c r="AO9" i="73" s="1"/>
  <c r="AG9" i="73"/>
  <c r="AP9" i="73" s="1"/>
  <c r="AR8" i="36"/>
  <c r="W11" i="14"/>
  <c r="AE10" i="14"/>
  <c r="AG10" i="14"/>
  <c r="AP10" i="14" s="1"/>
  <c r="AF10" i="14"/>
  <c r="AO10" i="14" s="1"/>
  <c r="U10" i="29"/>
  <c r="U47" i="54"/>
  <c r="U56" i="43"/>
  <c r="W11" i="74"/>
  <c r="AF10" i="74"/>
  <c r="AO10" i="74" s="1"/>
  <c r="AG10" i="74"/>
  <c r="AP10" i="74" s="1"/>
  <c r="AE10" i="74"/>
  <c r="U54" i="95"/>
  <c r="AE9" i="17"/>
  <c r="W10" i="17"/>
  <c r="AG9" i="17"/>
  <c r="AP9" i="17" s="1"/>
  <c r="AF9" i="17"/>
  <c r="AO9" i="17" s="1"/>
  <c r="U57" i="99"/>
  <c r="U11" i="72"/>
  <c r="AN10" i="31"/>
  <c r="AI10" i="31"/>
  <c r="U36" i="97"/>
  <c r="Y10" i="70"/>
  <c r="X10" i="70"/>
  <c r="U9" i="12"/>
  <c r="U65" i="102"/>
  <c r="U66" i="50"/>
  <c r="AE10" i="77"/>
  <c r="AF10" i="77"/>
  <c r="AO10" i="77" s="1"/>
  <c r="W11" i="77"/>
  <c r="AG10" i="77"/>
  <c r="AP10" i="77" s="1"/>
  <c r="Y10" i="69"/>
  <c r="X10" i="69"/>
  <c r="AR8" i="61"/>
  <c r="U44" i="44"/>
  <c r="U35" i="15"/>
  <c r="U38" i="53"/>
  <c r="U57" i="103"/>
  <c r="AG9" i="81"/>
  <c r="AP9" i="81" s="1"/>
  <c r="AF9" i="81"/>
  <c r="AO9" i="81" s="1"/>
  <c r="AE9" i="81"/>
  <c r="W10" i="81"/>
  <c r="U37" i="105"/>
  <c r="U56" i="11"/>
  <c r="U57" i="87"/>
  <c r="U67" i="10"/>
  <c r="U37" i="47"/>
  <c r="Y10" i="62"/>
  <c r="X10" i="62"/>
  <c r="AR8" i="17"/>
  <c r="U10" i="39"/>
  <c r="AH9" i="36"/>
  <c r="AQ9" i="36" s="1"/>
  <c r="U46" i="104"/>
  <c r="U46" i="92"/>
  <c r="Z9" i="36"/>
  <c r="AI9" i="22"/>
  <c r="AN9" i="22"/>
  <c r="U10" i="60"/>
  <c r="U38" i="46"/>
  <c r="U37" i="32"/>
  <c r="U66" i="42"/>
  <c r="U46" i="51"/>
  <c r="U67" i="48"/>
  <c r="U10" i="80"/>
  <c r="U10" i="64"/>
  <c r="AN9" i="70"/>
  <c r="AI9" i="70"/>
  <c r="U46" i="84"/>
  <c r="U58" i="41"/>
  <c r="U57" i="41" s="1"/>
  <c r="U67" i="94"/>
  <c r="U11" i="76"/>
  <c r="U45" i="92" l="1"/>
  <c r="U35" i="86"/>
  <c r="AN9" i="37"/>
  <c r="AI9" i="37"/>
  <c r="AH10" i="69"/>
  <c r="AQ10" i="69" s="1"/>
  <c r="AN10" i="77"/>
  <c r="AI10" i="77"/>
  <c r="U8" i="12"/>
  <c r="AR10" i="31"/>
  <c r="AI10" i="74"/>
  <c r="AN10" i="74"/>
  <c r="AI10" i="14"/>
  <c r="AN10" i="14"/>
  <c r="AN9" i="73"/>
  <c r="AI9" i="73"/>
  <c r="Y10" i="26"/>
  <c r="X10" i="26"/>
  <c r="U10" i="34"/>
  <c r="U56" i="55"/>
  <c r="Y10" i="66"/>
  <c r="X10" i="66"/>
  <c r="U36" i="101"/>
  <c r="AI9" i="27"/>
  <c r="AN9" i="27"/>
  <c r="U54" i="16"/>
  <c r="U65" i="85"/>
  <c r="U33" i="89"/>
  <c r="U32" i="89" s="1"/>
  <c r="U31" i="89" s="1"/>
  <c r="U56" i="87"/>
  <c r="U56" i="99"/>
  <c r="AN9" i="40"/>
  <c r="AI9" i="40"/>
  <c r="U10" i="76"/>
  <c r="U9" i="80"/>
  <c r="U9" i="60"/>
  <c r="U45" i="104"/>
  <c r="U36" i="47"/>
  <c r="U55" i="11"/>
  <c r="U34" i="15"/>
  <c r="Z10" i="69"/>
  <c r="AH10" i="70"/>
  <c r="AQ10" i="70" s="1"/>
  <c r="U46" i="54"/>
  <c r="Y11" i="14"/>
  <c r="X11" i="14"/>
  <c r="Y10" i="73"/>
  <c r="X10" i="73"/>
  <c r="Y10" i="40"/>
  <c r="X10" i="40"/>
  <c r="U45" i="13"/>
  <c r="AF9" i="61"/>
  <c r="AO9" i="61" s="1"/>
  <c r="AE9" i="61"/>
  <c r="AG9" i="61"/>
  <c r="AP9" i="61" s="1"/>
  <c r="W10" i="61"/>
  <c r="AH10" i="30"/>
  <c r="AQ10" i="30" s="1"/>
  <c r="AN9" i="66"/>
  <c r="AI9" i="66"/>
  <c r="Y10" i="37"/>
  <c r="X10" i="37"/>
  <c r="U9" i="21"/>
  <c r="AR9" i="30"/>
  <c r="AR9" i="23"/>
  <c r="AI9" i="81"/>
  <c r="AN9" i="81"/>
  <c r="U35" i="97"/>
  <c r="U53" i="95"/>
  <c r="AI9" i="26"/>
  <c r="AN9" i="26"/>
  <c r="U65" i="42"/>
  <c r="U65" i="50"/>
  <c r="Z10" i="70"/>
  <c r="Y10" i="17"/>
  <c r="X10" i="17"/>
  <c r="Z10" i="17" s="1"/>
  <c r="AR9" i="69"/>
  <c r="U66" i="82"/>
  <c r="U65" i="82" s="1"/>
  <c r="U65" i="98"/>
  <c r="Z10" i="30"/>
  <c r="U9" i="25"/>
  <c r="U63" i="18"/>
  <c r="AH10" i="23"/>
  <c r="AQ10" i="23" s="1"/>
  <c r="U66" i="90"/>
  <c r="U46" i="96"/>
  <c r="U37" i="53"/>
  <c r="U55" i="43"/>
  <c r="AE11" i="31"/>
  <c r="AF11" i="31"/>
  <c r="AO11" i="31" s="1"/>
  <c r="AG11" i="31"/>
  <c r="AP11" i="31" s="1"/>
  <c r="W12" i="31"/>
  <c r="U45" i="84"/>
  <c r="U9" i="39"/>
  <c r="AG9" i="36"/>
  <c r="AP9" i="36" s="1"/>
  <c r="AF9" i="36"/>
  <c r="AO9" i="36" s="1"/>
  <c r="AE9" i="36"/>
  <c r="W10" i="36"/>
  <c r="U66" i="10"/>
  <c r="U10" i="72"/>
  <c r="AI9" i="17"/>
  <c r="AN9" i="17"/>
  <c r="Y11" i="74"/>
  <c r="X11" i="74"/>
  <c r="Z11" i="74" s="1"/>
  <c r="U9" i="29"/>
  <c r="U56" i="91"/>
  <c r="U56" i="83"/>
  <c r="U45" i="20"/>
  <c r="U36" i="52"/>
  <c r="AR9" i="62"/>
  <c r="Y10" i="65"/>
  <c r="X10" i="65"/>
  <c r="U65" i="35"/>
  <c r="W11" i="23"/>
  <c r="AF10" i="23"/>
  <c r="AO10" i="23" s="1"/>
  <c r="AG10" i="23"/>
  <c r="AP10" i="23" s="1"/>
  <c r="AE10" i="23"/>
  <c r="W11" i="22"/>
  <c r="AE10" i="22"/>
  <c r="AF10" i="22"/>
  <c r="AO10" i="22" s="1"/>
  <c r="AG10" i="22"/>
  <c r="AP10" i="22" s="1"/>
  <c r="AN9" i="78"/>
  <c r="AI9" i="78"/>
  <c r="Y10" i="27"/>
  <c r="X10" i="27"/>
  <c r="Z10" i="27" s="1"/>
  <c r="AR9" i="70"/>
  <c r="U66" i="94"/>
  <c r="U66" i="48"/>
  <c r="U36" i="32"/>
  <c r="AR9" i="22"/>
  <c r="AH10" i="62"/>
  <c r="AQ10" i="62" s="1"/>
  <c r="U36" i="105"/>
  <c r="U56" i="103"/>
  <c r="U43" i="44"/>
  <c r="U56" i="41"/>
  <c r="U9" i="64"/>
  <c r="U45" i="51"/>
  <c r="U37" i="46"/>
  <c r="Z10" i="62"/>
  <c r="Y10" i="81"/>
  <c r="Z10" i="81"/>
  <c r="X10" i="81"/>
  <c r="Y11" i="77"/>
  <c r="X11" i="77"/>
  <c r="U64" i="102"/>
  <c r="AH10" i="22"/>
  <c r="AQ10" i="22" s="1"/>
  <c r="AH11" i="31"/>
  <c r="AQ11" i="31" s="1"/>
  <c r="U57" i="49"/>
  <c r="U46" i="88"/>
  <c r="U35" i="93"/>
  <c r="Y10" i="78"/>
  <c r="X10" i="78"/>
  <c r="Z10" i="78" s="1"/>
  <c r="U9" i="68"/>
  <c r="AN9" i="65"/>
  <c r="AI9" i="65"/>
  <c r="U47" i="100"/>
  <c r="U46" i="45"/>
  <c r="U46" i="100" l="1"/>
  <c r="U45" i="100" s="1"/>
  <c r="AF10" i="81"/>
  <c r="AO10" i="81" s="1"/>
  <c r="AG10" i="81"/>
  <c r="AP10" i="81" s="1"/>
  <c r="AE10" i="81"/>
  <c r="W11" i="81"/>
  <c r="AE11" i="74"/>
  <c r="AG11" i="74"/>
  <c r="AP11" i="74" s="1"/>
  <c r="W12" i="74"/>
  <c r="AF11" i="74"/>
  <c r="AO11" i="74" s="1"/>
  <c r="W11" i="17"/>
  <c r="AE10" i="17"/>
  <c r="AF10" i="17"/>
  <c r="AO10" i="17" s="1"/>
  <c r="AG10" i="17"/>
  <c r="AP10" i="17" s="1"/>
  <c r="U64" i="42"/>
  <c r="AR9" i="66"/>
  <c r="AN9" i="61"/>
  <c r="AI9" i="61"/>
  <c r="AH10" i="66"/>
  <c r="AQ10" i="66" s="1"/>
  <c r="AR9" i="65"/>
  <c r="Y11" i="22"/>
  <c r="X11" i="22"/>
  <c r="U64" i="35"/>
  <c r="U65" i="10"/>
  <c r="U8" i="39"/>
  <c r="AI11" i="31"/>
  <c r="AN11" i="31"/>
  <c r="U45" i="96"/>
  <c r="U62" i="18"/>
  <c r="AH10" i="73"/>
  <c r="AQ10" i="73" s="1"/>
  <c r="U33" i="15"/>
  <c r="U44" i="104"/>
  <c r="U9" i="76"/>
  <c r="U55" i="87"/>
  <c r="U53" i="16"/>
  <c r="Z10" i="66"/>
  <c r="AH10" i="26"/>
  <c r="AQ10" i="26" s="1"/>
  <c r="AR10" i="14"/>
  <c r="U7" i="12"/>
  <c r="U65" i="48"/>
  <c r="AR9" i="37"/>
  <c r="AH11" i="77"/>
  <c r="AQ11" i="77" s="1"/>
  <c r="AF10" i="62"/>
  <c r="AO10" i="62" s="1"/>
  <c r="AE10" i="62"/>
  <c r="AG10" i="62"/>
  <c r="AP10" i="62" s="1"/>
  <c r="W11" i="62"/>
  <c r="U8" i="64"/>
  <c r="U55" i="103"/>
  <c r="U65" i="94"/>
  <c r="AR9" i="78"/>
  <c r="AI10" i="23"/>
  <c r="AN10" i="23"/>
  <c r="AH10" i="65"/>
  <c r="AQ10" i="65" s="1"/>
  <c r="U35" i="52"/>
  <c r="U55" i="91"/>
  <c r="Y10" i="36"/>
  <c r="X10" i="36"/>
  <c r="U64" i="82"/>
  <c r="AG10" i="70"/>
  <c r="AP10" i="70" s="1"/>
  <c r="AE10" i="70"/>
  <c r="AF10" i="70"/>
  <c r="AO10" i="70" s="1"/>
  <c r="W11" i="70"/>
  <c r="AR9" i="26"/>
  <c r="AR9" i="81"/>
  <c r="U8" i="21"/>
  <c r="Z10" i="73"/>
  <c r="U45" i="54"/>
  <c r="AR9" i="40"/>
  <c r="Z10" i="26"/>
  <c r="AR10" i="77"/>
  <c r="U56" i="49"/>
  <c r="Z10" i="65"/>
  <c r="AR9" i="17"/>
  <c r="AN9" i="36"/>
  <c r="AI9" i="36"/>
  <c r="U44" i="84"/>
  <c r="U54" i="43"/>
  <c r="U65" i="90"/>
  <c r="U8" i="25"/>
  <c r="AH10" i="37"/>
  <c r="AQ10" i="37" s="1"/>
  <c r="U44" i="13"/>
  <c r="U54" i="11"/>
  <c r="U8" i="60"/>
  <c r="U30" i="89"/>
  <c r="AR9" i="27"/>
  <c r="AR10" i="74"/>
  <c r="U34" i="86"/>
  <c r="AF10" i="27"/>
  <c r="AO10" i="27" s="1"/>
  <c r="AE10" i="27"/>
  <c r="W11" i="27"/>
  <c r="AG10" i="27"/>
  <c r="AP10" i="27" s="1"/>
  <c r="U63" i="102"/>
  <c r="U35" i="105"/>
  <c r="U8" i="29"/>
  <c r="Y12" i="31"/>
  <c r="X12" i="31"/>
  <c r="AE10" i="30"/>
  <c r="AG10" i="30"/>
  <c r="AP10" i="30" s="1"/>
  <c r="W11" i="30"/>
  <c r="AF10" i="30"/>
  <c r="AO10" i="30" s="1"/>
  <c r="U64" i="50"/>
  <c r="U52" i="95"/>
  <c r="U51" i="95" s="1"/>
  <c r="Z10" i="37"/>
  <c r="Y10" i="61"/>
  <c r="X10" i="61"/>
  <c r="Z10" i="61" s="1"/>
  <c r="AH10" i="40"/>
  <c r="AQ10" i="40" s="1"/>
  <c r="AH11" i="14"/>
  <c r="AQ11" i="14" s="1"/>
  <c r="U55" i="55"/>
  <c r="AR9" i="73"/>
  <c r="AG10" i="78"/>
  <c r="AP10" i="78" s="1"/>
  <c r="AF10" i="78"/>
  <c r="AO10" i="78" s="1"/>
  <c r="AE10" i="78"/>
  <c r="W11" i="78"/>
  <c r="U44" i="51"/>
  <c r="U42" i="44"/>
  <c r="AN10" i="22"/>
  <c r="AI10" i="22"/>
  <c r="U55" i="83"/>
  <c r="U64" i="98"/>
  <c r="U34" i="97"/>
  <c r="U9" i="34"/>
  <c r="U34" i="93"/>
  <c r="Z11" i="77"/>
  <c r="U45" i="45"/>
  <c r="U8" i="68"/>
  <c r="U36" i="46"/>
  <c r="U55" i="41"/>
  <c r="U35" i="32"/>
  <c r="U44" i="20"/>
  <c r="AH10" i="78"/>
  <c r="AQ10" i="78" s="1"/>
  <c r="U45" i="88"/>
  <c r="AH10" i="81"/>
  <c r="AQ10" i="81" s="1"/>
  <c r="AH10" i="27"/>
  <c r="AQ10" i="27" s="1"/>
  <c r="Y11" i="23"/>
  <c r="X11" i="23"/>
  <c r="AH11" i="74"/>
  <c r="AQ11" i="74" s="1"/>
  <c r="U9" i="72"/>
  <c r="U36" i="53"/>
  <c r="AH10" i="17"/>
  <c r="AQ10" i="17" s="1"/>
  <c r="Z10" i="40"/>
  <c r="Z11" i="14"/>
  <c r="AE10" i="69"/>
  <c r="W11" i="69"/>
  <c r="AG10" i="69"/>
  <c r="AP10" i="69" s="1"/>
  <c r="AF10" i="69"/>
  <c r="AO10" i="69" s="1"/>
  <c r="U35" i="47"/>
  <c r="U8" i="80"/>
  <c r="U55" i="99"/>
  <c r="U64" i="85"/>
  <c r="U35" i="101"/>
  <c r="U44" i="92"/>
  <c r="AE10" i="61" l="1"/>
  <c r="W11" i="61"/>
  <c r="AG10" i="61"/>
  <c r="AP10" i="61" s="1"/>
  <c r="AF10" i="61"/>
  <c r="AO10" i="61" s="1"/>
  <c r="AH12" i="31"/>
  <c r="AQ12" i="31" s="1"/>
  <c r="U43" i="84"/>
  <c r="U54" i="87"/>
  <c r="U32" i="15"/>
  <c r="U44" i="96"/>
  <c r="U64" i="10"/>
  <c r="U54" i="99"/>
  <c r="U33" i="97"/>
  <c r="AN10" i="78"/>
  <c r="AI10" i="78"/>
  <c r="U54" i="55"/>
  <c r="U63" i="50"/>
  <c r="Z12" i="31"/>
  <c r="AR9" i="36"/>
  <c r="U55" i="49"/>
  <c r="U54" i="91"/>
  <c r="AR10" i="23"/>
  <c r="U54" i="103"/>
  <c r="U64" i="48"/>
  <c r="U63" i="48" s="1"/>
  <c r="Y11" i="17"/>
  <c r="X11" i="17"/>
  <c r="AI10" i="81"/>
  <c r="AN10" i="81"/>
  <c r="AR10" i="22"/>
  <c r="Y11" i="81"/>
  <c r="Z11" i="81" s="1"/>
  <c r="X11" i="81"/>
  <c r="Y11" i="69"/>
  <c r="X11" i="69"/>
  <c r="AH11" i="23"/>
  <c r="AQ11" i="23" s="1"/>
  <c r="U43" i="20"/>
  <c r="U35" i="46"/>
  <c r="U62" i="102"/>
  <c r="U33" i="86"/>
  <c r="U29" i="89"/>
  <c r="U43" i="13"/>
  <c r="U64" i="90"/>
  <c r="U44" i="54"/>
  <c r="W11" i="66"/>
  <c r="AF10" i="66"/>
  <c r="AO10" i="66" s="1"/>
  <c r="AG10" i="66"/>
  <c r="AP10" i="66" s="1"/>
  <c r="AE10" i="66"/>
  <c r="U8" i="76"/>
  <c r="AR11" i="31"/>
  <c r="U63" i="35"/>
  <c r="U44" i="45"/>
  <c r="Y11" i="78"/>
  <c r="X11" i="78"/>
  <c r="Z11" i="78" s="1"/>
  <c r="AH10" i="61"/>
  <c r="AQ10" i="61" s="1"/>
  <c r="U34" i="105"/>
  <c r="U53" i="11"/>
  <c r="AI10" i="17"/>
  <c r="AN10" i="17"/>
  <c r="U34" i="101"/>
  <c r="AI10" i="69"/>
  <c r="AN10" i="69"/>
  <c r="Z11" i="23"/>
  <c r="U33" i="93"/>
  <c r="U63" i="98"/>
  <c r="U41" i="44"/>
  <c r="AF10" i="37"/>
  <c r="AO10" i="37" s="1"/>
  <c r="AG10" i="37"/>
  <c r="AP10" i="37" s="1"/>
  <c r="W11" i="37"/>
  <c r="AE10" i="37"/>
  <c r="Y11" i="30"/>
  <c r="X11" i="30"/>
  <c r="W11" i="73"/>
  <c r="AG10" i="73"/>
  <c r="AP10" i="73" s="1"/>
  <c r="AF10" i="73"/>
  <c r="AO10" i="73" s="1"/>
  <c r="AE10" i="73"/>
  <c r="U63" i="82"/>
  <c r="U34" i="52"/>
  <c r="U7" i="64"/>
  <c r="U6" i="12"/>
  <c r="AH11" i="22"/>
  <c r="AQ11" i="22" s="1"/>
  <c r="U63" i="42"/>
  <c r="Y12" i="74"/>
  <c r="X12" i="74"/>
  <c r="U54" i="41"/>
  <c r="U43" i="92"/>
  <c r="U7" i="68"/>
  <c r="Y11" i="27"/>
  <c r="X11" i="27"/>
  <c r="U7" i="60"/>
  <c r="U53" i="43"/>
  <c r="W11" i="26"/>
  <c r="AE10" i="26"/>
  <c r="AF10" i="26"/>
  <c r="AO10" i="26" s="1"/>
  <c r="AG10" i="26"/>
  <c r="AP10" i="26" s="1"/>
  <c r="Y11" i="70"/>
  <c r="X11" i="70"/>
  <c r="Z10" i="36"/>
  <c r="AH10" i="36"/>
  <c r="AQ10" i="36" s="1"/>
  <c r="Y11" i="62"/>
  <c r="X11" i="62"/>
  <c r="U52" i="16"/>
  <c r="U43" i="104"/>
  <c r="U61" i="18"/>
  <c r="U7" i="39"/>
  <c r="Z11" i="22"/>
  <c r="AR9" i="61"/>
  <c r="U7" i="25"/>
  <c r="AI10" i="70"/>
  <c r="AN10" i="70"/>
  <c r="AI10" i="62"/>
  <c r="AN10" i="62"/>
  <c r="AF11" i="77"/>
  <c r="AO11" i="77" s="1"/>
  <c r="W12" i="77"/>
  <c r="AG11" i="77"/>
  <c r="AP11" i="77" s="1"/>
  <c r="AE11" i="77"/>
  <c r="U7" i="80"/>
  <c r="U35" i="53"/>
  <c r="AE11" i="14"/>
  <c r="W12" i="14"/>
  <c r="AF11" i="14"/>
  <c r="AO11" i="14" s="1"/>
  <c r="AG11" i="14"/>
  <c r="AP11" i="14" s="1"/>
  <c r="U44" i="88"/>
  <c r="U34" i="32"/>
  <c r="U7" i="29"/>
  <c r="U63" i="85"/>
  <c r="U34" i="47"/>
  <c r="U33" i="47" s="1"/>
  <c r="U32" i="47" s="1"/>
  <c r="U31" i="47" s="1"/>
  <c r="W11" i="40"/>
  <c r="AE10" i="40"/>
  <c r="AF10" i="40"/>
  <c r="AO10" i="40" s="1"/>
  <c r="AG10" i="40"/>
  <c r="AP10" i="40" s="1"/>
  <c r="U8" i="72"/>
  <c r="U8" i="34"/>
  <c r="U54" i="83"/>
  <c r="U43" i="51"/>
  <c r="U50" i="95"/>
  <c r="AN10" i="30"/>
  <c r="AI10" i="30"/>
  <c r="AI10" i="27"/>
  <c r="AN10" i="27"/>
  <c r="AG10" i="65"/>
  <c r="AP10" i="65" s="1"/>
  <c r="AF10" i="65"/>
  <c r="AO10" i="65" s="1"/>
  <c r="AE10" i="65"/>
  <c r="W11" i="65"/>
  <c r="U7" i="21"/>
  <c r="U64" i="94"/>
  <c r="AI11" i="74"/>
  <c r="AN11" i="74"/>
  <c r="U44" i="100"/>
  <c r="W11" i="36" l="1"/>
  <c r="AE10" i="36"/>
  <c r="AF10" i="36"/>
  <c r="AO10" i="36" s="1"/>
  <c r="AG10" i="36"/>
  <c r="AP10" i="36" s="1"/>
  <c r="Z11" i="27"/>
  <c r="AH11" i="27"/>
  <c r="AQ11" i="27" s="1"/>
  <c r="U6" i="64"/>
  <c r="AR10" i="69"/>
  <c r="U52" i="11"/>
  <c r="AF11" i="81"/>
  <c r="AO11" i="81" s="1"/>
  <c r="AE11" i="81"/>
  <c r="W12" i="81"/>
  <c r="AG11" i="81"/>
  <c r="AP11" i="81" s="1"/>
  <c r="AH11" i="17"/>
  <c r="AQ11" i="17" s="1"/>
  <c r="U53" i="103"/>
  <c r="U54" i="49"/>
  <c r="U43" i="88"/>
  <c r="U6" i="25"/>
  <c r="AH11" i="62"/>
  <c r="AQ11" i="62" s="1"/>
  <c r="AH11" i="70"/>
  <c r="AQ11" i="70" s="1"/>
  <c r="Y11" i="26"/>
  <c r="X11" i="26"/>
  <c r="U53" i="41"/>
  <c r="Y11" i="37"/>
  <c r="X11" i="37"/>
  <c r="U62" i="98"/>
  <c r="Y11" i="66"/>
  <c r="X11" i="66"/>
  <c r="U42" i="13"/>
  <c r="U61" i="102"/>
  <c r="Z11" i="17"/>
  <c r="U53" i="55"/>
  <c r="U53" i="99"/>
  <c r="U31" i="15"/>
  <c r="AR10" i="30"/>
  <c r="U62" i="42"/>
  <c r="AN10" i="65"/>
  <c r="AI10" i="65"/>
  <c r="U53" i="83"/>
  <c r="AI10" i="40"/>
  <c r="AN10" i="40"/>
  <c r="U60" i="18"/>
  <c r="Z11" i="62"/>
  <c r="Z11" i="70"/>
  <c r="AH12" i="74"/>
  <c r="AQ12" i="74" s="1"/>
  <c r="U33" i="52"/>
  <c r="Y11" i="73"/>
  <c r="X11" i="73"/>
  <c r="U33" i="101"/>
  <c r="U33" i="105"/>
  <c r="AH11" i="69"/>
  <c r="AQ11" i="69" s="1"/>
  <c r="AR10" i="78"/>
  <c r="Y11" i="65"/>
  <c r="X11" i="65"/>
  <c r="AN10" i="26"/>
  <c r="AI10" i="26"/>
  <c r="U7" i="34"/>
  <c r="U6" i="80"/>
  <c r="AR10" i="62"/>
  <c r="U52" i="43"/>
  <c r="U6" i="68"/>
  <c r="Z12" i="74"/>
  <c r="AH11" i="30"/>
  <c r="AQ11" i="30" s="1"/>
  <c r="U32" i="93"/>
  <c r="U43" i="45"/>
  <c r="U7" i="76"/>
  <c r="U43" i="54"/>
  <c r="U28" i="89"/>
  <c r="U34" i="46"/>
  <c r="Z11" i="69"/>
  <c r="AG12" i="31"/>
  <c r="AP12" i="31" s="1"/>
  <c r="AE12" i="31"/>
  <c r="AF12" i="31"/>
  <c r="AO12" i="31" s="1"/>
  <c r="W13" i="31"/>
  <c r="U63" i="10"/>
  <c r="U62" i="10" s="1"/>
  <c r="U53" i="87"/>
  <c r="U51" i="16"/>
  <c r="AI10" i="37"/>
  <c r="AN10" i="37"/>
  <c r="AR11" i="74"/>
  <c r="U62" i="85"/>
  <c r="Y12" i="14"/>
  <c r="X12" i="14"/>
  <c r="U42" i="104"/>
  <c r="U5" i="12"/>
  <c r="X5" i="12" s="1"/>
  <c r="U62" i="82"/>
  <c r="Z11" i="30"/>
  <c r="W12" i="23"/>
  <c r="AE11" i="23"/>
  <c r="AF11" i="23"/>
  <c r="AO11" i="23" s="1"/>
  <c r="AG11" i="23"/>
  <c r="AP11" i="23" s="1"/>
  <c r="AR10" i="17"/>
  <c r="AI10" i="66"/>
  <c r="AN10" i="66"/>
  <c r="U62" i="48"/>
  <c r="U61" i="48" s="1"/>
  <c r="U53" i="91"/>
  <c r="Y11" i="61"/>
  <c r="X11" i="61"/>
  <c r="Y12" i="77"/>
  <c r="X12" i="77"/>
  <c r="U6" i="39"/>
  <c r="W12" i="78"/>
  <c r="AG11" i="78"/>
  <c r="AP11" i="78" s="1"/>
  <c r="AF11" i="78"/>
  <c r="AO11" i="78" s="1"/>
  <c r="AE11" i="78"/>
  <c r="U34" i="53"/>
  <c r="U63" i="94"/>
  <c r="U49" i="95"/>
  <c r="Y11" i="40"/>
  <c r="X11" i="40"/>
  <c r="U6" i="29"/>
  <c r="AN11" i="77"/>
  <c r="AI11" i="77"/>
  <c r="W12" i="22"/>
  <c r="AF11" i="22"/>
  <c r="AO11" i="22" s="1"/>
  <c r="AG11" i="22"/>
  <c r="AP11" i="22" s="1"/>
  <c r="AE11" i="22"/>
  <c r="U43" i="100"/>
  <c r="U6" i="21"/>
  <c r="AR10" i="27"/>
  <c r="U42" i="51"/>
  <c r="U7" i="72"/>
  <c r="U30" i="47"/>
  <c r="U33" i="32"/>
  <c r="AI11" i="14"/>
  <c r="AN11" i="14"/>
  <c r="AR10" i="70"/>
  <c r="U6" i="60"/>
  <c r="U42" i="92"/>
  <c r="AI10" i="73"/>
  <c r="AN10" i="73"/>
  <c r="U40" i="44"/>
  <c r="AH11" i="78"/>
  <c r="AQ11" i="78" s="1"/>
  <c r="U62" i="35"/>
  <c r="U63" i="90"/>
  <c r="U32" i="86"/>
  <c r="U42" i="20"/>
  <c r="AH11" i="81"/>
  <c r="AQ11" i="81" s="1"/>
  <c r="AR10" i="81"/>
  <c r="U62" i="50"/>
  <c r="U32" i="97"/>
  <c r="U43" i="96"/>
  <c r="U42" i="84"/>
  <c r="AN10" i="61"/>
  <c r="AI10" i="61"/>
  <c r="Z11" i="61" l="1"/>
  <c r="AE11" i="61" s="1"/>
  <c r="W12" i="61"/>
  <c r="AG11" i="61"/>
  <c r="AP11" i="61" s="1"/>
  <c r="AF11" i="61"/>
  <c r="AO11" i="61" s="1"/>
  <c r="AH11" i="40"/>
  <c r="AQ11" i="40" s="1"/>
  <c r="Y12" i="78"/>
  <c r="X12" i="78"/>
  <c r="U61" i="10"/>
  <c r="U51" i="43"/>
  <c r="U32" i="52"/>
  <c r="U30" i="15"/>
  <c r="AR11" i="14"/>
  <c r="Z11" i="40"/>
  <c r="AN11" i="23"/>
  <c r="AI11" i="23"/>
  <c r="U23" i="2"/>
  <c r="Z5" i="12"/>
  <c r="AH5" i="12"/>
  <c r="AQ5" i="12" s="1"/>
  <c r="Y13" i="31"/>
  <c r="X13" i="31"/>
  <c r="U33" i="46"/>
  <c r="U6" i="76"/>
  <c r="AR10" i="26"/>
  <c r="U32" i="101"/>
  <c r="U60" i="102"/>
  <c r="U52" i="41"/>
  <c r="W12" i="27"/>
  <c r="AE11" i="27"/>
  <c r="AF11" i="27"/>
  <c r="AO11" i="27" s="1"/>
  <c r="AG11" i="27"/>
  <c r="AP11" i="27" s="1"/>
  <c r="AH11" i="61"/>
  <c r="AQ11" i="61" s="1"/>
  <c r="U42" i="96"/>
  <c r="U31" i="86"/>
  <c r="U41" i="92"/>
  <c r="AR11" i="77"/>
  <c r="U33" i="53"/>
  <c r="U32" i="53" s="1"/>
  <c r="U5" i="39"/>
  <c r="X5" i="39" s="1"/>
  <c r="AR10" i="66"/>
  <c r="Y12" i="23"/>
  <c r="X12" i="23"/>
  <c r="U61" i="85"/>
  <c r="U50" i="16"/>
  <c r="AF12" i="74"/>
  <c r="AO12" i="74" s="1"/>
  <c r="AG12" i="74"/>
  <c r="AP12" i="74" s="1"/>
  <c r="W13" i="74"/>
  <c r="AE12" i="74"/>
  <c r="AH11" i="73"/>
  <c r="AQ11" i="73" s="1"/>
  <c r="AR10" i="40"/>
  <c r="U61" i="42"/>
  <c r="U60" i="42" s="1"/>
  <c r="U52" i="99"/>
  <c r="U61" i="98"/>
  <c r="AH11" i="26"/>
  <c r="AQ11" i="26" s="1"/>
  <c r="U53" i="49"/>
  <c r="Y12" i="81"/>
  <c r="X12" i="81"/>
  <c r="Z12" i="81" s="1"/>
  <c r="U60" i="48"/>
  <c r="U51" i="11"/>
  <c r="U5" i="21"/>
  <c r="X5" i="21" s="1"/>
  <c r="AR10" i="61"/>
  <c r="U31" i="97"/>
  <c r="U30" i="97" s="1"/>
  <c r="U29" i="97" s="1"/>
  <c r="U62" i="90"/>
  <c r="U5" i="60"/>
  <c r="X5" i="60" s="1"/>
  <c r="U41" i="51"/>
  <c r="U42" i="100"/>
  <c r="AN11" i="78"/>
  <c r="AI11" i="78"/>
  <c r="AH12" i="77"/>
  <c r="AQ12" i="77" s="1"/>
  <c r="AE11" i="30"/>
  <c r="AF11" i="30"/>
  <c r="AO11" i="30" s="1"/>
  <c r="AG11" i="30"/>
  <c r="AP11" i="30" s="1"/>
  <c r="W12" i="30"/>
  <c r="U41" i="104"/>
  <c r="AI12" i="31"/>
  <c r="AN12" i="31"/>
  <c r="U27" i="89"/>
  <c r="U42" i="45"/>
  <c r="AH11" i="65"/>
  <c r="AQ11" i="65" s="1"/>
  <c r="Z11" i="73"/>
  <c r="AE11" i="70"/>
  <c r="W12" i="70"/>
  <c r="AG11" i="70"/>
  <c r="AP11" i="70" s="1"/>
  <c r="AF11" i="70"/>
  <c r="AO11" i="70" s="1"/>
  <c r="U41" i="13"/>
  <c r="AH11" i="37"/>
  <c r="AQ11" i="37" s="1"/>
  <c r="Z11" i="26"/>
  <c r="AN11" i="81"/>
  <c r="AI11" i="81"/>
  <c r="U62" i="94"/>
  <c r="U6" i="72"/>
  <c r="U48" i="95"/>
  <c r="Z12" i="77"/>
  <c r="AH12" i="14"/>
  <c r="AQ12" i="14" s="1"/>
  <c r="U52" i="87"/>
  <c r="U5" i="68"/>
  <c r="X5" i="68" s="1"/>
  <c r="U5" i="80"/>
  <c r="X5" i="80" s="1"/>
  <c r="Z11" i="65"/>
  <c r="AF11" i="62"/>
  <c r="AO11" i="62" s="1"/>
  <c r="W12" i="62"/>
  <c r="AG11" i="62"/>
  <c r="AP11" i="62" s="1"/>
  <c r="AE11" i="62"/>
  <c r="U52" i="83"/>
  <c r="U52" i="55"/>
  <c r="AH11" i="66"/>
  <c r="AQ11" i="66" s="1"/>
  <c r="Z11" i="37"/>
  <c r="U5" i="25"/>
  <c r="X5" i="25" s="1"/>
  <c r="U52" i="103"/>
  <c r="U5" i="64"/>
  <c r="X5" i="64" s="1"/>
  <c r="AI10" i="36"/>
  <c r="AN10" i="36"/>
  <c r="AR10" i="37"/>
  <c r="U6" i="34"/>
  <c r="U59" i="18"/>
  <c r="U42" i="88"/>
  <c r="Y12" i="22"/>
  <c r="X12" i="22"/>
  <c r="Z12" i="22" s="1"/>
  <c r="U39" i="44"/>
  <c r="U32" i="32"/>
  <c r="AN11" i="22"/>
  <c r="AI11" i="22"/>
  <c r="U52" i="91"/>
  <c r="U41" i="84"/>
  <c r="U61" i="50"/>
  <c r="U41" i="20"/>
  <c r="U61" i="35"/>
  <c r="AR10" i="73"/>
  <c r="U29" i="47"/>
  <c r="U5" i="29"/>
  <c r="X5" i="29" s="1"/>
  <c r="U61" i="82"/>
  <c r="Z12" i="14"/>
  <c r="W12" i="69"/>
  <c r="AG11" i="69"/>
  <c r="AP11" i="69" s="1"/>
  <c r="AF11" i="69"/>
  <c r="AO11" i="69" s="1"/>
  <c r="AE11" i="69"/>
  <c r="U42" i="54"/>
  <c r="U31" i="93"/>
  <c r="U32" i="105"/>
  <c r="AR10" i="65"/>
  <c r="W12" i="17"/>
  <c r="AG11" i="17"/>
  <c r="AP11" i="17" s="1"/>
  <c r="AF11" i="17"/>
  <c r="AO11" i="17" s="1"/>
  <c r="AE11" i="17"/>
  <c r="Z11" i="66"/>
  <c r="Y11" i="36"/>
  <c r="X11" i="36"/>
  <c r="Z11" i="36" s="1"/>
  <c r="AG12" i="81" l="1"/>
  <c r="AP12" i="81" s="1"/>
  <c r="W13" i="81"/>
  <c r="AF12" i="81"/>
  <c r="AO12" i="81" s="1"/>
  <c r="AE12" i="81"/>
  <c r="U51" i="103"/>
  <c r="U59" i="42"/>
  <c r="AH13" i="31"/>
  <c r="AQ13" i="31" s="1"/>
  <c r="U40" i="20"/>
  <c r="U51" i="55"/>
  <c r="U47" i="95"/>
  <c r="AR12" i="31"/>
  <c r="AN11" i="30"/>
  <c r="AI11" i="30"/>
  <c r="U41" i="100"/>
  <c r="U61" i="90"/>
  <c r="U23" i="19"/>
  <c r="AH5" i="21"/>
  <c r="AQ5" i="21" s="1"/>
  <c r="Z5" i="21"/>
  <c r="AH12" i="23"/>
  <c r="AQ12" i="23" s="1"/>
  <c r="U23" i="38"/>
  <c r="AH5" i="39"/>
  <c r="AQ5" i="39" s="1"/>
  <c r="Z5" i="39"/>
  <c r="U40" i="92"/>
  <c r="U51" i="41"/>
  <c r="Z13" i="31"/>
  <c r="U22" i="2"/>
  <c r="U30" i="93"/>
  <c r="U38" i="44"/>
  <c r="W12" i="66"/>
  <c r="AG11" i="66"/>
  <c r="AP11" i="66" s="1"/>
  <c r="AF11" i="66"/>
  <c r="AO11" i="66" s="1"/>
  <c r="AE11" i="66"/>
  <c r="U41" i="54"/>
  <c r="AR11" i="22"/>
  <c r="AH12" i="22"/>
  <c r="AQ12" i="22" s="1"/>
  <c r="U58" i="18"/>
  <c r="AR10" i="36"/>
  <c r="U23" i="24"/>
  <c r="Z5" i="25"/>
  <c r="AH5" i="25"/>
  <c r="AQ5" i="25" s="1"/>
  <c r="AE11" i="65"/>
  <c r="W12" i="65"/>
  <c r="AF11" i="65"/>
  <c r="AO11" i="65" s="1"/>
  <c r="AG11" i="65"/>
  <c r="AP11" i="65" s="1"/>
  <c r="U51" i="87"/>
  <c r="AG11" i="26"/>
  <c r="AP11" i="26" s="1"/>
  <c r="AF11" i="26"/>
  <c r="AO11" i="26" s="1"/>
  <c r="W12" i="26"/>
  <c r="AE11" i="26"/>
  <c r="U60" i="98"/>
  <c r="Z12" i="23"/>
  <c r="AR11" i="23"/>
  <c r="U29" i="15"/>
  <c r="U60" i="10"/>
  <c r="U59" i="10" s="1"/>
  <c r="Y12" i="17"/>
  <c r="X12" i="17"/>
  <c r="Y12" i="62"/>
  <c r="X12" i="62"/>
  <c r="Z12" i="62" s="1"/>
  <c r="AR11" i="81"/>
  <c r="AH12" i="81"/>
  <c r="AQ12" i="81" s="1"/>
  <c r="U60" i="85"/>
  <c r="U50" i="43"/>
  <c r="U49" i="43" s="1"/>
  <c r="U60" i="82"/>
  <c r="U60" i="50"/>
  <c r="AE12" i="22"/>
  <c r="AF12" i="22"/>
  <c r="AO12" i="22" s="1"/>
  <c r="AG12" i="22"/>
  <c r="AP12" i="22" s="1"/>
  <c r="W13" i="22"/>
  <c r="AF11" i="37"/>
  <c r="AO11" i="37" s="1"/>
  <c r="AG11" i="37"/>
  <c r="AP11" i="37" s="1"/>
  <c r="AE11" i="37"/>
  <c r="W12" i="37"/>
  <c r="U51" i="83"/>
  <c r="U5" i="72"/>
  <c r="X5" i="72" s="1"/>
  <c r="Y12" i="70"/>
  <c r="X12" i="70"/>
  <c r="U41" i="45"/>
  <c r="U40" i="104"/>
  <c r="U40" i="51"/>
  <c r="U28" i="97"/>
  <c r="U27" i="97" s="1"/>
  <c r="U50" i="11"/>
  <c r="U31" i="53"/>
  <c r="U30" i="86"/>
  <c r="U59" i="102"/>
  <c r="U5" i="76"/>
  <c r="X5" i="76" s="1"/>
  <c r="AH12" i="78"/>
  <c r="AQ12" i="78" s="1"/>
  <c r="AE11" i="36"/>
  <c r="AG11" i="36"/>
  <c r="AP11" i="36" s="1"/>
  <c r="AF11" i="36"/>
  <c r="AO11" i="36" s="1"/>
  <c r="W12" i="36"/>
  <c r="Y12" i="69"/>
  <c r="Z12" i="69"/>
  <c r="X12" i="69"/>
  <c r="U41" i="88"/>
  <c r="U23" i="67"/>
  <c r="AH5" i="68"/>
  <c r="AQ5" i="68" s="1"/>
  <c r="Z5" i="68"/>
  <c r="U40" i="13"/>
  <c r="W13" i="14"/>
  <c r="AF12" i="14"/>
  <c r="AO12" i="14" s="1"/>
  <c r="AG12" i="14"/>
  <c r="AP12" i="14" s="1"/>
  <c r="AE12" i="14"/>
  <c r="U51" i="91"/>
  <c r="U50" i="91" s="1"/>
  <c r="U23" i="63"/>
  <c r="Z5" i="64"/>
  <c r="AH5" i="64"/>
  <c r="AQ5" i="64" s="1"/>
  <c r="AN11" i="62"/>
  <c r="AI11" i="62"/>
  <c r="Y12" i="30"/>
  <c r="X12" i="30"/>
  <c r="AR11" i="78"/>
  <c r="U52" i="49"/>
  <c r="U51" i="99"/>
  <c r="U49" i="16"/>
  <c r="AI11" i="27"/>
  <c r="AN11" i="27"/>
  <c r="AE11" i="40"/>
  <c r="AF11" i="40"/>
  <c r="AO11" i="40" s="1"/>
  <c r="AG11" i="40"/>
  <c r="AP11" i="40" s="1"/>
  <c r="W12" i="40"/>
  <c r="U31" i="52"/>
  <c r="Z12" i="78"/>
  <c r="Y12" i="61"/>
  <c r="X12" i="61"/>
  <c r="Y13" i="74"/>
  <c r="X13" i="74"/>
  <c r="Z13" i="74" s="1"/>
  <c r="AE5" i="12"/>
  <c r="W6" i="12"/>
  <c r="AF5" i="12"/>
  <c r="AO5" i="12" s="1"/>
  <c r="AG5" i="12"/>
  <c r="AP5" i="12" s="1"/>
  <c r="U28" i="47"/>
  <c r="AI11" i="17"/>
  <c r="AN11" i="17"/>
  <c r="AN11" i="69"/>
  <c r="AI11" i="69"/>
  <c r="U31" i="105"/>
  <c r="U5" i="34"/>
  <c r="X5" i="34" s="1"/>
  <c r="U23" i="79"/>
  <c r="AH5" i="80"/>
  <c r="AQ5" i="80" s="1"/>
  <c r="Z5" i="80"/>
  <c r="AN11" i="70"/>
  <c r="AI11" i="70"/>
  <c r="AH11" i="36"/>
  <c r="AQ11" i="36" s="1"/>
  <c r="U23" i="28"/>
  <c r="AH5" i="29"/>
  <c r="AQ5" i="29" s="1"/>
  <c r="Z5" i="29"/>
  <c r="U60" i="35"/>
  <c r="U40" i="84"/>
  <c r="U31" i="32"/>
  <c r="AF12" i="77"/>
  <c r="AO12" i="77" s="1"/>
  <c r="AE12" i="77"/>
  <c r="AG12" i="77"/>
  <c r="AP12" i="77" s="1"/>
  <c r="W13" i="77"/>
  <c r="U61" i="94"/>
  <c r="AF11" i="73"/>
  <c r="AO11" i="73" s="1"/>
  <c r="AG11" i="73"/>
  <c r="AP11" i="73" s="1"/>
  <c r="AE11" i="73"/>
  <c r="W12" i="73"/>
  <c r="U26" i="89"/>
  <c r="U23" i="59"/>
  <c r="AH5" i="60"/>
  <c r="AQ5" i="60" s="1"/>
  <c r="Z5" i="60"/>
  <c r="U59" i="48"/>
  <c r="AN12" i="74"/>
  <c r="AI12" i="74"/>
  <c r="U41" i="96"/>
  <c r="Y12" i="27"/>
  <c r="X12" i="27"/>
  <c r="Z12" i="27" s="1"/>
  <c r="U31" i="101"/>
  <c r="U32" i="46"/>
  <c r="AN11" i="61"/>
  <c r="AI11" i="61"/>
  <c r="AG5" i="68" l="1"/>
  <c r="AP5" i="68" s="1"/>
  <c r="AE5" i="68"/>
  <c r="W6" i="68"/>
  <c r="AF5" i="68"/>
  <c r="AO5" i="68" s="1"/>
  <c r="U58" i="10"/>
  <c r="U30" i="52"/>
  <c r="U60" i="90"/>
  <c r="U39" i="20"/>
  <c r="U50" i="103"/>
  <c r="AE13" i="74"/>
  <c r="AG13" i="74"/>
  <c r="AP13" i="74" s="1"/>
  <c r="W14" i="74"/>
  <c r="AF13" i="74"/>
  <c r="AO13" i="74" s="1"/>
  <c r="AE12" i="62"/>
  <c r="AG12" i="62"/>
  <c r="AP12" i="62" s="1"/>
  <c r="AF12" i="62"/>
  <c r="AO12" i="62" s="1"/>
  <c r="W13" i="62"/>
  <c r="U25" i="89"/>
  <c r="U30" i="32"/>
  <c r="AR11" i="70"/>
  <c r="Y12" i="40"/>
  <c r="X12" i="40"/>
  <c r="Z12" i="40" s="1"/>
  <c r="U22" i="67"/>
  <c r="Y12" i="36"/>
  <c r="X12" i="36"/>
  <c r="AH12" i="70"/>
  <c r="AQ12" i="70" s="1"/>
  <c r="U50" i="83"/>
  <c r="U59" i="82"/>
  <c r="AH12" i="17"/>
  <c r="AQ12" i="17" s="1"/>
  <c r="U28" i="15"/>
  <c r="AI11" i="26"/>
  <c r="AN11" i="26"/>
  <c r="U57" i="18"/>
  <c r="U40" i="54"/>
  <c r="U37" i="44"/>
  <c r="W6" i="39"/>
  <c r="AE5" i="39"/>
  <c r="AG5" i="39"/>
  <c r="AP5" i="39" s="1"/>
  <c r="AF5" i="39"/>
  <c r="AO5" i="39" s="1"/>
  <c r="AN12" i="81"/>
  <c r="AI12" i="81"/>
  <c r="U22" i="59"/>
  <c r="U59" i="35"/>
  <c r="U30" i="105"/>
  <c r="U23" i="71"/>
  <c r="AH5" i="72"/>
  <c r="AQ5" i="72" s="1"/>
  <c r="Z5" i="72"/>
  <c r="U59" i="50"/>
  <c r="U21" i="2"/>
  <c r="AR11" i="27"/>
  <c r="AR11" i="62"/>
  <c r="Y13" i="14"/>
  <c r="X13" i="14"/>
  <c r="U29" i="86"/>
  <c r="U40" i="45"/>
  <c r="U59" i="98"/>
  <c r="U50" i="87"/>
  <c r="AE13" i="31"/>
  <c r="AF13" i="31"/>
  <c r="AO13" i="31" s="1"/>
  <c r="W14" i="31"/>
  <c r="AG13" i="31"/>
  <c r="AP13" i="31" s="1"/>
  <c r="U31" i="46"/>
  <c r="U60" i="94"/>
  <c r="U22" i="79"/>
  <c r="AH12" i="61"/>
  <c r="AQ12" i="61" s="1"/>
  <c r="U40" i="96"/>
  <c r="Y12" i="73"/>
  <c r="X12" i="73"/>
  <c r="Y13" i="77"/>
  <c r="X13" i="77"/>
  <c r="AE5" i="29"/>
  <c r="W6" i="29"/>
  <c r="AF5" i="29"/>
  <c r="AO5" i="29" s="1"/>
  <c r="AG5" i="29"/>
  <c r="AP5" i="29" s="1"/>
  <c r="Y6" i="12"/>
  <c r="X6" i="12"/>
  <c r="Z12" i="61"/>
  <c r="U48" i="16"/>
  <c r="U49" i="91"/>
  <c r="U39" i="13"/>
  <c r="U23" i="75"/>
  <c r="AH5" i="76"/>
  <c r="AQ5" i="76" s="1"/>
  <c r="Z5" i="76"/>
  <c r="U30" i="53"/>
  <c r="U39" i="51"/>
  <c r="Z12" i="70"/>
  <c r="Y12" i="37"/>
  <c r="X12" i="37"/>
  <c r="Z12" i="17"/>
  <c r="Y12" i="26"/>
  <c r="X12" i="26"/>
  <c r="Z12" i="26" s="1"/>
  <c r="W6" i="25"/>
  <c r="AE5" i="25"/>
  <c r="AF5" i="25"/>
  <c r="AO5" i="25" s="1"/>
  <c r="AG5" i="25"/>
  <c r="AP5" i="25" s="1"/>
  <c r="AN11" i="66"/>
  <c r="AI11" i="66"/>
  <c r="U50" i="41"/>
  <c r="AG5" i="21"/>
  <c r="AP5" i="21" s="1"/>
  <c r="W6" i="21"/>
  <c r="AF5" i="21"/>
  <c r="AO5" i="21" s="1"/>
  <c r="AE5" i="21"/>
  <c r="U40" i="100"/>
  <c r="U46" i="95"/>
  <c r="AE12" i="27"/>
  <c r="AF12" i="27"/>
  <c r="AO12" i="27" s="1"/>
  <c r="W13" i="27"/>
  <c r="AG12" i="27"/>
  <c r="AP12" i="27" s="1"/>
  <c r="U27" i="47"/>
  <c r="AF12" i="69"/>
  <c r="AO12" i="69" s="1"/>
  <c r="AE12" i="69"/>
  <c r="W13" i="69"/>
  <c r="AG12" i="69"/>
  <c r="AP12" i="69" s="1"/>
  <c r="U59" i="85"/>
  <c r="U22" i="63"/>
  <c r="Y13" i="22"/>
  <c r="X13" i="22"/>
  <c r="U40" i="88"/>
  <c r="AN11" i="37"/>
  <c r="AI11" i="37"/>
  <c r="AI12" i="22"/>
  <c r="AN12" i="22"/>
  <c r="U48" i="43"/>
  <c r="Y12" i="65"/>
  <c r="X12" i="65"/>
  <c r="U22" i="24"/>
  <c r="U29" i="93"/>
  <c r="U22" i="38"/>
  <c r="AR11" i="30"/>
  <c r="Y13" i="81"/>
  <c r="X13" i="81"/>
  <c r="AF5" i="80"/>
  <c r="AO5" i="80" s="1"/>
  <c r="AE5" i="80"/>
  <c r="W6" i="80"/>
  <c r="AG5" i="80"/>
  <c r="AP5" i="80" s="1"/>
  <c r="W6" i="64"/>
  <c r="AG5" i="64"/>
  <c r="AP5" i="64" s="1"/>
  <c r="AF5" i="64"/>
  <c r="AO5" i="64" s="1"/>
  <c r="AE5" i="64"/>
  <c r="Y12" i="66"/>
  <c r="X12" i="66"/>
  <c r="U58" i="48"/>
  <c r="AR11" i="69"/>
  <c r="U51" i="49"/>
  <c r="U26" i="97"/>
  <c r="U25" i="97" s="1"/>
  <c r="U30" i="101"/>
  <c r="AR12" i="74"/>
  <c r="AF5" i="60"/>
  <c r="AO5" i="60" s="1"/>
  <c r="AE5" i="60"/>
  <c r="W6" i="60"/>
  <c r="AG5" i="60"/>
  <c r="AP5" i="60" s="1"/>
  <c r="AI11" i="73"/>
  <c r="AN11" i="73"/>
  <c r="U39" i="84"/>
  <c r="U23" i="33"/>
  <c r="AH5" i="34"/>
  <c r="AQ5" i="34" s="1"/>
  <c r="Z5" i="34"/>
  <c r="AR11" i="17"/>
  <c r="AN5" i="12"/>
  <c r="AI5" i="12"/>
  <c r="AH12" i="30"/>
  <c r="AQ12" i="30" s="1"/>
  <c r="AI12" i="14"/>
  <c r="AN12" i="14"/>
  <c r="AR11" i="61"/>
  <c r="AH12" i="27"/>
  <c r="AQ12" i="27" s="1"/>
  <c r="AI12" i="77"/>
  <c r="AN12" i="77"/>
  <c r="U22" i="28"/>
  <c r="AH13" i="74"/>
  <c r="AQ13" i="74" s="1"/>
  <c r="AF12" i="78"/>
  <c r="AO12" i="78" s="1"/>
  <c r="AE12" i="78"/>
  <c r="W13" i="78"/>
  <c r="AG12" i="78"/>
  <c r="AP12" i="78" s="1"/>
  <c r="AN11" i="40"/>
  <c r="AI11" i="40"/>
  <c r="U50" i="99"/>
  <c r="Z12" i="30"/>
  <c r="AH12" i="69"/>
  <c r="AQ12" i="69" s="1"/>
  <c r="AN11" i="36"/>
  <c r="AI11" i="36"/>
  <c r="U58" i="102"/>
  <c r="U49" i="11"/>
  <c r="U39" i="104"/>
  <c r="AH12" i="62"/>
  <c r="AQ12" i="62" s="1"/>
  <c r="AF12" i="23"/>
  <c r="AO12" i="23" s="1"/>
  <c r="AE12" i="23"/>
  <c r="W13" i="23"/>
  <c r="AG12" i="23"/>
  <c r="AP12" i="23" s="1"/>
  <c r="AN11" i="65"/>
  <c r="AI11" i="65"/>
  <c r="U39" i="92"/>
  <c r="U22" i="19"/>
  <c r="U50" i="55"/>
  <c r="U58" i="42"/>
  <c r="U22" i="33" l="1"/>
  <c r="U29" i="101"/>
  <c r="AH13" i="22"/>
  <c r="AQ13" i="22" s="1"/>
  <c r="U38" i="51"/>
  <c r="U58" i="50"/>
  <c r="AR12" i="81"/>
  <c r="AH12" i="36"/>
  <c r="AQ12" i="36" s="1"/>
  <c r="AG12" i="40"/>
  <c r="AP12" i="40" s="1"/>
  <c r="W13" i="40"/>
  <c r="AE12" i="40"/>
  <c r="AF12" i="40"/>
  <c r="AO12" i="40" s="1"/>
  <c r="AR12" i="77"/>
  <c r="AR12" i="14"/>
  <c r="AN5" i="60"/>
  <c r="AI5" i="60"/>
  <c r="AH12" i="65"/>
  <c r="AQ12" i="65" s="1"/>
  <c r="AR12" i="22"/>
  <c r="Z13" i="22"/>
  <c r="AN5" i="25"/>
  <c r="AI5" i="25"/>
  <c r="AH12" i="37"/>
  <c r="AQ12" i="37" s="1"/>
  <c r="U22" i="75"/>
  <c r="U47" i="16"/>
  <c r="AH12" i="73"/>
  <c r="AQ12" i="73" s="1"/>
  <c r="U30" i="46"/>
  <c r="U29" i="46" s="1"/>
  <c r="U49" i="87"/>
  <c r="U28" i="86"/>
  <c r="U29" i="105"/>
  <c r="U36" i="44"/>
  <c r="AR11" i="26"/>
  <c r="U58" i="82"/>
  <c r="Z12" i="36"/>
  <c r="U24" i="89"/>
  <c r="Y14" i="74"/>
  <c r="X14" i="74"/>
  <c r="U38" i="20"/>
  <c r="U57" i="10"/>
  <c r="U57" i="102"/>
  <c r="AN5" i="80"/>
  <c r="AI5" i="80"/>
  <c r="AE12" i="17"/>
  <c r="AG12" i="17"/>
  <c r="AP12" i="17" s="1"/>
  <c r="AF12" i="17"/>
  <c r="AO12" i="17" s="1"/>
  <c r="W13" i="17"/>
  <c r="U21" i="19"/>
  <c r="U38" i="84"/>
  <c r="U24" i="97"/>
  <c r="U57" i="48"/>
  <c r="AH13" i="81"/>
  <c r="AQ13" i="81" s="1"/>
  <c r="U21" i="38"/>
  <c r="Z12" i="65"/>
  <c r="AR11" i="37"/>
  <c r="Y13" i="69"/>
  <c r="X13" i="69"/>
  <c r="Y13" i="27"/>
  <c r="X13" i="27"/>
  <c r="U39" i="100"/>
  <c r="U49" i="41"/>
  <c r="Y6" i="25"/>
  <c r="X6" i="25"/>
  <c r="Z12" i="37"/>
  <c r="U29" i="53"/>
  <c r="W13" i="61"/>
  <c r="AE12" i="61"/>
  <c r="AG12" i="61"/>
  <c r="AP12" i="61" s="1"/>
  <c r="AF12" i="61"/>
  <c r="AO12" i="61" s="1"/>
  <c r="Y6" i="29"/>
  <c r="X6" i="29"/>
  <c r="Z6" i="29" s="1"/>
  <c r="Z12" i="73"/>
  <c r="AH13" i="14"/>
  <c r="AQ13" i="14" s="1"/>
  <c r="Y13" i="62"/>
  <c r="X13" i="62"/>
  <c r="Z13" i="62" s="1"/>
  <c r="U49" i="55"/>
  <c r="U48" i="55" s="1"/>
  <c r="AI12" i="78"/>
  <c r="AN12" i="78"/>
  <c r="Y6" i="60"/>
  <c r="X6" i="60"/>
  <c r="U21" i="24"/>
  <c r="U45" i="95"/>
  <c r="AR11" i="36"/>
  <c r="Y13" i="23"/>
  <c r="X13" i="23"/>
  <c r="AR11" i="40"/>
  <c r="AN12" i="23"/>
  <c r="AI12" i="23"/>
  <c r="AH12" i="66"/>
  <c r="AQ12" i="66" s="1"/>
  <c r="Y6" i="64"/>
  <c r="X6" i="64"/>
  <c r="Z13" i="81"/>
  <c r="AN12" i="69"/>
  <c r="AI12" i="69"/>
  <c r="AI5" i="21"/>
  <c r="AN5" i="21"/>
  <c r="AR11" i="66"/>
  <c r="AH12" i="26"/>
  <c r="AQ12" i="26" s="1"/>
  <c r="U38" i="13"/>
  <c r="U37" i="13" s="1"/>
  <c r="AH6" i="12"/>
  <c r="AQ6" i="12" s="1"/>
  <c r="AI5" i="29"/>
  <c r="AN5" i="29"/>
  <c r="U21" i="79"/>
  <c r="Y14" i="31"/>
  <c r="X14" i="31"/>
  <c r="U58" i="98"/>
  <c r="Z13" i="14"/>
  <c r="W6" i="72"/>
  <c r="AG5" i="72"/>
  <c r="AP5" i="72" s="1"/>
  <c r="AF5" i="72"/>
  <c r="AO5" i="72" s="1"/>
  <c r="AE5" i="72"/>
  <c r="U58" i="35"/>
  <c r="U39" i="54"/>
  <c r="U27" i="15"/>
  <c r="U49" i="83"/>
  <c r="AN13" i="74"/>
  <c r="AI13" i="74"/>
  <c r="U59" i="90"/>
  <c r="Y6" i="68"/>
  <c r="X6" i="68"/>
  <c r="AN5" i="64"/>
  <c r="AI5" i="64"/>
  <c r="U49" i="99"/>
  <c r="U38" i="104"/>
  <c r="AF5" i="34"/>
  <c r="AO5" i="34" s="1"/>
  <c r="AG5" i="34"/>
  <c r="AP5" i="34" s="1"/>
  <c r="W6" i="34"/>
  <c r="AE5" i="34"/>
  <c r="AR11" i="73"/>
  <c r="U50" i="49"/>
  <c r="Z12" i="66"/>
  <c r="U28" i="93"/>
  <c r="U21" i="63"/>
  <c r="AI12" i="27"/>
  <c r="AN12" i="27"/>
  <c r="AG12" i="26"/>
  <c r="AP12" i="26" s="1"/>
  <c r="W13" i="26"/>
  <c r="AE12" i="26"/>
  <c r="AF12" i="26"/>
  <c r="AO12" i="26" s="1"/>
  <c r="AG12" i="70"/>
  <c r="AP12" i="70" s="1"/>
  <c r="AE12" i="70"/>
  <c r="AF12" i="70"/>
  <c r="AO12" i="70" s="1"/>
  <c r="W13" i="70"/>
  <c r="Z6" i="12"/>
  <c r="AH13" i="77"/>
  <c r="AQ13" i="77" s="1"/>
  <c r="U20" i="2"/>
  <c r="U19" i="2" s="1"/>
  <c r="AN5" i="39"/>
  <c r="AI5" i="39"/>
  <c r="U21" i="67"/>
  <c r="AN5" i="68"/>
  <c r="AI5" i="68"/>
  <c r="U58" i="85"/>
  <c r="U26" i="47"/>
  <c r="U57" i="42"/>
  <c r="U38" i="92"/>
  <c r="U48" i="11"/>
  <c r="AR5" i="12"/>
  <c r="AR11" i="65"/>
  <c r="W13" i="30"/>
  <c r="AE12" i="30"/>
  <c r="AF12" i="30"/>
  <c r="AO12" i="30" s="1"/>
  <c r="AG12" i="30"/>
  <c r="AP12" i="30" s="1"/>
  <c r="Y13" i="78"/>
  <c r="X13" i="78"/>
  <c r="U21" i="28"/>
  <c r="Y6" i="80"/>
  <c r="X6" i="80"/>
  <c r="U47" i="43"/>
  <c r="U39" i="88"/>
  <c r="Y6" i="21"/>
  <c r="X6" i="21"/>
  <c r="W6" i="76"/>
  <c r="AG5" i="76"/>
  <c r="AP5" i="76" s="1"/>
  <c r="AF5" i="76"/>
  <c r="AO5" i="76" s="1"/>
  <c r="AE5" i="76"/>
  <c r="U48" i="91"/>
  <c r="Z13" i="77"/>
  <c r="U39" i="96"/>
  <c r="U59" i="94"/>
  <c r="AI13" i="31"/>
  <c r="AN13" i="31"/>
  <c r="U39" i="45"/>
  <c r="U22" i="71"/>
  <c r="U21" i="59"/>
  <c r="Y6" i="39"/>
  <c r="X6" i="39"/>
  <c r="U56" i="18"/>
  <c r="AH12" i="40"/>
  <c r="AQ12" i="40" s="1"/>
  <c r="U29" i="32"/>
  <c r="AN12" i="62"/>
  <c r="AI12" i="62"/>
  <c r="U49" i="103"/>
  <c r="U29" i="52"/>
  <c r="U38" i="45" l="1"/>
  <c r="U56" i="42"/>
  <c r="AG12" i="66"/>
  <c r="AP12" i="66" s="1"/>
  <c r="AF12" i="66"/>
  <c r="AO12" i="66" s="1"/>
  <c r="AE12" i="66"/>
  <c r="W13" i="66"/>
  <c r="U48" i="99"/>
  <c r="U57" i="98"/>
  <c r="U56" i="98" s="1"/>
  <c r="AR5" i="21"/>
  <c r="AG6" i="29"/>
  <c r="AP6" i="29" s="1"/>
  <c r="AF6" i="29"/>
  <c r="AO6" i="29" s="1"/>
  <c r="W7" i="29"/>
  <c r="AE6" i="29"/>
  <c r="U56" i="48"/>
  <c r="AG12" i="36"/>
  <c r="AP12" i="36" s="1"/>
  <c r="W13" i="36"/>
  <c r="AE12" i="36"/>
  <c r="AF12" i="36"/>
  <c r="AO12" i="36" s="1"/>
  <c r="U35" i="44"/>
  <c r="U48" i="87"/>
  <c r="U46" i="16"/>
  <c r="AR12" i="27"/>
  <c r="AR5" i="64"/>
  <c r="U58" i="90"/>
  <c r="U26" i="15"/>
  <c r="AH14" i="31"/>
  <c r="AQ14" i="31" s="1"/>
  <c r="AR5" i="29"/>
  <c r="AR12" i="69"/>
  <c r="AH13" i="23"/>
  <c r="AQ13" i="23" s="1"/>
  <c r="U44" i="95"/>
  <c r="U28" i="53"/>
  <c r="U48" i="41"/>
  <c r="AH13" i="69"/>
  <c r="AQ13" i="69" s="1"/>
  <c r="Y13" i="17"/>
  <c r="X13" i="17"/>
  <c r="AH14" i="74"/>
  <c r="AQ14" i="74" s="1"/>
  <c r="AG13" i="22"/>
  <c r="AP13" i="22" s="1"/>
  <c r="AE13" i="22"/>
  <c r="W14" i="22"/>
  <c r="AF13" i="22"/>
  <c r="AO13" i="22" s="1"/>
  <c r="AN12" i="40"/>
  <c r="AI12" i="40"/>
  <c r="AI12" i="70"/>
  <c r="AN12" i="70"/>
  <c r="U36" i="13"/>
  <c r="U20" i="28"/>
  <c r="U20" i="59"/>
  <c r="AH6" i="21"/>
  <c r="AQ6" i="21" s="1"/>
  <c r="U46" i="43"/>
  <c r="AH13" i="78"/>
  <c r="AQ13" i="78" s="1"/>
  <c r="Y13" i="30"/>
  <c r="X13" i="30"/>
  <c r="U47" i="11"/>
  <c r="U25" i="47"/>
  <c r="U20" i="67"/>
  <c r="U49" i="49"/>
  <c r="AR13" i="74"/>
  <c r="Z14" i="31"/>
  <c r="Z13" i="23"/>
  <c r="AR12" i="78"/>
  <c r="W13" i="37"/>
  <c r="AE12" i="37"/>
  <c r="AF12" i="37"/>
  <c r="AO12" i="37" s="1"/>
  <c r="AG12" i="37"/>
  <c r="AP12" i="37" s="1"/>
  <c r="Z13" i="69"/>
  <c r="U20" i="38"/>
  <c r="U23" i="97"/>
  <c r="U22" i="97" s="1"/>
  <c r="U56" i="102"/>
  <c r="Z14" i="74"/>
  <c r="U57" i="82"/>
  <c r="U28" i="105"/>
  <c r="U28" i="46"/>
  <c r="U21" i="75"/>
  <c r="Y13" i="40"/>
  <c r="X13" i="40"/>
  <c r="Z13" i="40" s="1"/>
  <c r="AN5" i="72"/>
  <c r="AI5" i="72"/>
  <c r="U48" i="103"/>
  <c r="AG13" i="77"/>
  <c r="AP13" i="77" s="1"/>
  <c r="AE13" i="77"/>
  <c r="W14" i="77"/>
  <c r="AF13" i="77"/>
  <c r="AO13" i="77" s="1"/>
  <c r="AR12" i="62"/>
  <c r="Z6" i="21"/>
  <c r="Z13" i="78"/>
  <c r="AR5" i="39"/>
  <c r="AE6" i="12"/>
  <c r="AG6" i="12"/>
  <c r="AP6" i="12" s="1"/>
  <c r="AF6" i="12"/>
  <c r="AO6" i="12" s="1"/>
  <c r="W7" i="12"/>
  <c r="AI12" i="26"/>
  <c r="AN12" i="26"/>
  <c r="U20" i="63"/>
  <c r="AH6" i="68"/>
  <c r="AQ6" i="68" s="1"/>
  <c r="U38" i="54"/>
  <c r="Y6" i="72"/>
  <c r="X6" i="72"/>
  <c r="W14" i="81"/>
  <c r="AG13" i="81"/>
  <c r="AP13" i="81" s="1"/>
  <c r="AF13" i="81"/>
  <c r="AO13" i="81" s="1"/>
  <c r="AE13" i="81"/>
  <c r="AR12" i="23"/>
  <c r="U20" i="24"/>
  <c r="AH6" i="25"/>
  <c r="AQ6" i="25" s="1"/>
  <c r="U38" i="100"/>
  <c r="U57" i="50"/>
  <c r="U28" i="101"/>
  <c r="U38" i="88"/>
  <c r="W14" i="62"/>
  <c r="AF13" i="62"/>
  <c r="AO13" i="62" s="1"/>
  <c r="AG13" i="62"/>
  <c r="AP13" i="62" s="1"/>
  <c r="AE13" i="62"/>
  <c r="Y6" i="76"/>
  <c r="X6" i="76"/>
  <c r="U37" i="92"/>
  <c r="W14" i="14"/>
  <c r="AG13" i="14"/>
  <c r="AP13" i="14" s="1"/>
  <c r="AF13" i="14"/>
  <c r="AO13" i="14" s="1"/>
  <c r="AE13" i="14"/>
  <c r="AH6" i="64"/>
  <c r="AQ6" i="64" s="1"/>
  <c r="AH6" i="60"/>
  <c r="AQ6" i="60" s="1"/>
  <c r="U47" i="55"/>
  <c r="W13" i="73"/>
  <c r="AG12" i="73"/>
  <c r="AP12" i="73" s="1"/>
  <c r="AF12" i="73"/>
  <c r="AO12" i="73" s="1"/>
  <c r="AE12" i="73"/>
  <c r="AI12" i="61"/>
  <c r="AN12" i="61"/>
  <c r="Z6" i="25"/>
  <c r="AH13" i="27"/>
  <c r="AQ13" i="27" s="1"/>
  <c r="U37" i="84"/>
  <c r="AN12" i="17"/>
  <c r="AI12" i="17"/>
  <c r="U56" i="10"/>
  <c r="U27" i="86"/>
  <c r="U38" i="96"/>
  <c r="U18" i="2"/>
  <c r="Y6" i="34"/>
  <c r="X6" i="34"/>
  <c r="AE12" i="65"/>
  <c r="AF12" i="65"/>
  <c r="AO12" i="65" s="1"/>
  <c r="W13" i="65"/>
  <c r="AG12" i="65"/>
  <c r="AP12" i="65" s="1"/>
  <c r="U20" i="19"/>
  <c r="U37" i="20"/>
  <c r="AR5" i="60"/>
  <c r="AI12" i="30"/>
  <c r="AN12" i="30"/>
  <c r="AR13" i="31"/>
  <c r="U55" i="18"/>
  <c r="U47" i="91"/>
  <c r="AH6" i="80"/>
  <c r="AQ6" i="80" s="1"/>
  <c r="AH6" i="39"/>
  <c r="AQ6" i="39" s="1"/>
  <c r="U21" i="71"/>
  <c r="U58" i="94"/>
  <c r="AN5" i="76"/>
  <c r="AI5" i="76"/>
  <c r="Z6" i="80"/>
  <c r="U57" i="85"/>
  <c r="Y13" i="70"/>
  <c r="X13" i="70"/>
  <c r="Y13" i="26"/>
  <c r="X13" i="26"/>
  <c r="Z13" i="26" s="1"/>
  <c r="U37" i="104"/>
  <c r="Z6" i="68"/>
  <c r="U28" i="52"/>
  <c r="U28" i="32"/>
  <c r="Z6" i="39"/>
  <c r="AR5" i="68"/>
  <c r="U27" i="93"/>
  <c r="AI5" i="34"/>
  <c r="AN5" i="34"/>
  <c r="U48" i="83"/>
  <c r="U47" i="83" s="1"/>
  <c r="U57" i="35"/>
  <c r="U20" i="79"/>
  <c r="Z6" i="64"/>
  <c r="Z6" i="60"/>
  <c r="AH13" i="62"/>
  <c r="AQ13" i="62" s="1"/>
  <c r="AH6" i="29"/>
  <c r="AQ6" i="29" s="1"/>
  <c r="Y13" i="61"/>
  <c r="X13" i="61"/>
  <c r="Z13" i="61" s="1"/>
  <c r="Z13" i="27"/>
  <c r="AR5" i="80"/>
  <c r="U23" i="89"/>
  <c r="AR5" i="25"/>
  <c r="U37" i="51"/>
  <c r="U21" i="33"/>
  <c r="AE13" i="40" l="1"/>
  <c r="W14" i="40"/>
  <c r="AG13" i="40"/>
  <c r="AP13" i="40" s="1"/>
  <c r="AF13" i="40"/>
  <c r="AO13" i="40" s="1"/>
  <c r="U26" i="93"/>
  <c r="U17" i="2"/>
  <c r="AH6" i="72"/>
  <c r="AQ6" i="72" s="1"/>
  <c r="W14" i="78"/>
  <c r="AG13" i="78"/>
  <c r="AP13" i="78" s="1"/>
  <c r="AF13" i="78"/>
  <c r="AO13" i="78" s="1"/>
  <c r="AE13" i="78"/>
  <c r="AF13" i="69"/>
  <c r="AO13" i="69" s="1"/>
  <c r="AG13" i="69"/>
  <c r="AP13" i="69" s="1"/>
  <c r="W14" i="69"/>
  <c r="AE13" i="69"/>
  <c r="U48" i="49"/>
  <c r="U20" i="71"/>
  <c r="U36" i="20"/>
  <c r="AN12" i="65"/>
  <c r="AI12" i="65"/>
  <c r="AR12" i="17"/>
  <c r="AE6" i="25"/>
  <c r="AF6" i="25"/>
  <c r="AO6" i="25" s="1"/>
  <c r="AG6" i="25"/>
  <c r="AP6" i="25" s="1"/>
  <c r="W7" i="25"/>
  <c r="Y13" i="73"/>
  <c r="X13" i="73"/>
  <c r="Z13" i="73" s="1"/>
  <c r="Y14" i="14"/>
  <c r="X14" i="14"/>
  <c r="AN13" i="62"/>
  <c r="AI13" i="62"/>
  <c r="Z6" i="72"/>
  <c r="W7" i="21"/>
  <c r="AE6" i="21"/>
  <c r="AF6" i="21"/>
  <c r="AO6" i="21" s="1"/>
  <c r="AG6" i="21"/>
  <c r="AP6" i="21" s="1"/>
  <c r="U55" i="102"/>
  <c r="AF13" i="23"/>
  <c r="AO13" i="23" s="1"/>
  <c r="AG13" i="23"/>
  <c r="AP13" i="23" s="1"/>
  <c r="W14" i="23"/>
  <c r="AE13" i="23"/>
  <c r="AH13" i="30"/>
  <c r="AQ13" i="30" s="1"/>
  <c r="U45" i="43"/>
  <c r="AR12" i="40"/>
  <c r="U43" i="95"/>
  <c r="U57" i="90"/>
  <c r="U45" i="16"/>
  <c r="AI12" i="36"/>
  <c r="AN12" i="36"/>
  <c r="Y7" i="29"/>
  <c r="X7" i="29"/>
  <c r="U55" i="98"/>
  <c r="U55" i="10"/>
  <c r="U54" i="10" s="1"/>
  <c r="U37" i="88"/>
  <c r="U27" i="46"/>
  <c r="AI6" i="29"/>
  <c r="AN6" i="29"/>
  <c r="AG6" i="60"/>
  <c r="AP6" i="60" s="1"/>
  <c r="W7" i="60"/>
  <c r="AF6" i="60"/>
  <c r="AO6" i="60" s="1"/>
  <c r="AE6" i="60"/>
  <c r="W7" i="80"/>
  <c r="AE6" i="80"/>
  <c r="AG6" i="80"/>
  <c r="AP6" i="80" s="1"/>
  <c r="AF6" i="80"/>
  <c r="AO6" i="80" s="1"/>
  <c r="U46" i="83"/>
  <c r="AF6" i="68"/>
  <c r="AO6" i="68" s="1"/>
  <c r="AE6" i="68"/>
  <c r="W7" i="68"/>
  <c r="AG6" i="68"/>
  <c r="AP6" i="68" s="1"/>
  <c r="AH13" i="70"/>
  <c r="AQ13" i="70" s="1"/>
  <c r="AR5" i="76"/>
  <c r="AH6" i="34"/>
  <c r="AQ6" i="34" s="1"/>
  <c r="U37" i="96"/>
  <c r="U27" i="101"/>
  <c r="AI13" i="81"/>
  <c r="AN13" i="81"/>
  <c r="U27" i="105"/>
  <c r="AF14" i="31"/>
  <c r="AO14" i="31" s="1"/>
  <c r="W15" i="31"/>
  <c r="AE14" i="31"/>
  <c r="AG14" i="31"/>
  <c r="AP14" i="31" s="1"/>
  <c r="U19" i="67"/>
  <c r="Z13" i="30"/>
  <c r="U19" i="28"/>
  <c r="Y13" i="36"/>
  <c r="X13" i="36"/>
  <c r="Z13" i="36" s="1"/>
  <c r="W14" i="61"/>
  <c r="AG13" i="61"/>
  <c r="AP13" i="61" s="1"/>
  <c r="AF13" i="61"/>
  <c r="AO13" i="61" s="1"/>
  <c r="AE13" i="61"/>
  <c r="AN13" i="77"/>
  <c r="AI13" i="77"/>
  <c r="U22" i="89"/>
  <c r="Z13" i="70"/>
  <c r="U46" i="91"/>
  <c r="AR12" i="30"/>
  <c r="U19" i="19"/>
  <c r="Z6" i="34"/>
  <c r="AR12" i="61"/>
  <c r="U46" i="55"/>
  <c r="U36" i="92"/>
  <c r="U19" i="63"/>
  <c r="AN6" i="12"/>
  <c r="AI6" i="12"/>
  <c r="U47" i="103"/>
  <c r="U21" i="97"/>
  <c r="AI12" i="37"/>
  <c r="AN12" i="37"/>
  <c r="AH13" i="17"/>
  <c r="AQ13" i="17" s="1"/>
  <c r="U47" i="41"/>
  <c r="U47" i="87"/>
  <c r="U47" i="99"/>
  <c r="U55" i="42"/>
  <c r="W14" i="26"/>
  <c r="AF13" i="26"/>
  <c r="AO13" i="26" s="1"/>
  <c r="AG13" i="26"/>
  <c r="AP13" i="26" s="1"/>
  <c r="AE13" i="26"/>
  <c r="U37" i="100"/>
  <c r="AH13" i="40"/>
  <c r="AQ13" i="40" s="1"/>
  <c r="U27" i="52"/>
  <c r="U26" i="52" s="1"/>
  <c r="AE6" i="64"/>
  <c r="AF6" i="64"/>
  <c r="AO6" i="64" s="1"/>
  <c r="AG6" i="64"/>
  <c r="AP6" i="64" s="1"/>
  <c r="W7" i="64"/>
  <c r="U36" i="51"/>
  <c r="AR5" i="34"/>
  <c r="U26" i="86"/>
  <c r="U36" i="84"/>
  <c r="AN12" i="73"/>
  <c r="AI12" i="73"/>
  <c r="AN13" i="14"/>
  <c r="AI13" i="14"/>
  <c r="AH6" i="76"/>
  <c r="AQ6" i="76" s="1"/>
  <c r="Y14" i="62"/>
  <c r="X14" i="62"/>
  <c r="U56" i="50"/>
  <c r="U37" i="54"/>
  <c r="AR5" i="72"/>
  <c r="U20" i="75"/>
  <c r="U56" i="82"/>
  <c r="Y13" i="37"/>
  <c r="X13" i="37"/>
  <c r="U24" i="47"/>
  <c r="U23" i="47" s="1"/>
  <c r="U35" i="13"/>
  <c r="X14" i="22"/>
  <c r="Y14" i="22"/>
  <c r="Z14" i="22" s="1"/>
  <c r="Z13" i="17"/>
  <c r="Y13" i="66"/>
  <c r="X13" i="66"/>
  <c r="U56" i="35"/>
  <c r="U56" i="85"/>
  <c r="Y7" i="12"/>
  <c r="X7" i="12"/>
  <c r="U46" i="11"/>
  <c r="U19" i="59"/>
  <c r="U18" i="59" s="1"/>
  <c r="AR12" i="70"/>
  <c r="U20" i="33"/>
  <c r="AE6" i="39"/>
  <c r="AF6" i="39"/>
  <c r="AO6" i="39" s="1"/>
  <c r="AG6" i="39"/>
  <c r="AP6" i="39" s="1"/>
  <c r="W7" i="39"/>
  <c r="AF13" i="27"/>
  <c r="AO13" i="27" s="1"/>
  <c r="AE13" i="27"/>
  <c r="W14" i="27"/>
  <c r="AG13" i="27"/>
  <c r="AP13" i="27" s="1"/>
  <c r="U19" i="79"/>
  <c r="U36" i="104"/>
  <c r="AH13" i="61"/>
  <c r="AQ13" i="61" s="1"/>
  <c r="U27" i="32"/>
  <c r="AH13" i="26"/>
  <c r="AQ13" i="26" s="1"/>
  <c r="U57" i="94"/>
  <c r="U54" i="18"/>
  <c r="Y13" i="65"/>
  <c r="X13" i="65"/>
  <c r="Z6" i="76"/>
  <c r="U19" i="24"/>
  <c r="Y14" i="81"/>
  <c r="X14" i="81"/>
  <c r="Z14" i="81" s="1"/>
  <c r="AR12" i="26"/>
  <c r="Y14" i="77"/>
  <c r="X14" i="77"/>
  <c r="AF14" i="74"/>
  <c r="AO14" i="74" s="1"/>
  <c r="AE14" i="74"/>
  <c r="W15" i="74"/>
  <c r="AG14" i="74"/>
  <c r="AP14" i="74" s="1"/>
  <c r="U19" i="38"/>
  <c r="AN13" i="22"/>
  <c r="AI13" i="22"/>
  <c r="U27" i="53"/>
  <c r="U25" i="15"/>
  <c r="U34" i="44"/>
  <c r="U55" i="48"/>
  <c r="AN12" i="66"/>
  <c r="AI12" i="66"/>
  <c r="U37" i="45"/>
  <c r="W15" i="81" l="1"/>
  <c r="AG14" i="81"/>
  <c r="AP14" i="81" s="1"/>
  <c r="AF14" i="81"/>
  <c r="AO14" i="81" s="1"/>
  <c r="AE14" i="81"/>
  <c r="AR13" i="22"/>
  <c r="U55" i="85"/>
  <c r="U36" i="54"/>
  <c r="U54" i="42"/>
  <c r="U53" i="42" s="1"/>
  <c r="AE13" i="36"/>
  <c r="AF13" i="36"/>
  <c r="AO13" i="36" s="1"/>
  <c r="AG13" i="36"/>
  <c r="AP13" i="36" s="1"/>
  <c r="W14" i="36"/>
  <c r="U33" i="44"/>
  <c r="U54" i="48"/>
  <c r="U26" i="53"/>
  <c r="Y15" i="74"/>
  <c r="Z15" i="74"/>
  <c r="X15" i="74"/>
  <c r="AF6" i="76"/>
  <c r="AO6" i="76" s="1"/>
  <c r="W7" i="76"/>
  <c r="AE6" i="76"/>
  <c r="AG6" i="76"/>
  <c r="AP6" i="76" s="1"/>
  <c r="U34" i="13"/>
  <c r="AR12" i="73"/>
  <c r="AR13" i="77"/>
  <c r="AH13" i="36"/>
  <c r="AQ13" i="36" s="1"/>
  <c r="Y7" i="80"/>
  <c r="X7" i="80"/>
  <c r="AR6" i="29"/>
  <c r="U53" i="10"/>
  <c r="AG6" i="72"/>
  <c r="AP6" i="72" s="1"/>
  <c r="AF6" i="72"/>
  <c r="AO6" i="72" s="1"/>
  <c r="AE6" i="72"/>
  <c r="W7" i="72"/>
  <c r="AH13" i="73"/>
  <c r="AQ13" i="73" s="1"/>
  <c r="AN6" i="25"/>
  <c r="AI6" i="25"/>
  <c r="U35" i="20"/>
  <c r="Y14" i="69"/>
  <c r="X14" i="69"/>
  <c r="Y14" i="78"/>
  <c r="X14" i="78"/>
  <c r="AH13" i="65"/>
  <c r="AQ13" i="65" s="1"/>
  <c r="AI6" i="39"/>
  <c r="AN6" i="39"/>
  <c r="U55" i="82"/>
  <c r="U46" i="41"/>
  <c r="AN6" i="60"/>
  <c r="AI6" i="60"/>
  <c r="U42" i="95"/>
  <c r="U54" i="102"/>
  <c r="AG13" i="73"/>
  <c r="AP13" i="73" s="1"/>
  <c r="AE13" i="73"/>
  <c r="AF13" i="73"/>
  <c r="AO13" i="73" s="1"/>
  <c r="W14" i="73"/>
  <c r="AI13" i="26"/>
  <c r="AN13" i="26"/>
  <c r="W7" i="34"/>
  <c r="AF6" i="34"/>
  <c r="AO6" i="34" s="1"/>
  <c r="AE6" i="34"/>
  <c r="AG6" i="34"/>
  <c r="AP6" i="34" s="1"/>
  <c r="U45" i="91"/>
  <c r="AN13" i="61"/>
  <c r="AI13" i="61"/>
  <c r="U45" i="83"/>
  <c r="U26" i="46"/>
  <c r="U54" i="98"/>
  <c r="AN13" i="23"/>
  <c r="AI13" i="23"/>
  <c r="U19" i="71"/>
  <c r="AI14" i="74"/>
  <c r="AN14" i="74"/>
  <c r="Y14" i="27"/>
  <c r="X14" i="27"/>
  <c r="AF13" i="17"/>
  <c r="AO13" i="17" s="1"/>
  <c r="AE13" i="17"/>
  <c r="W14" i="17"/>
  <c r="AG13" i="17"/>
  <c r="AP13" i="17" s="1"/>
  <c r="U36" i="100"/>
  <c r="U18" i="67"/>
  <c r="U25" i="93"/>
  <c r="U22" i="47"/>
  <c r="U35" i="104"/>
  <c r="U19" i="33"/>
  <c r="U45" i="11"/>
  <c r="U55" i="35"/>
  <c r="AH13" i="37"/>
  <c r="AQ13" i="37" s="1"/>
  <c r="U19" i="75"/>
  <c r="U55" i="50"/>
  <c r="U35" i="84"/>
  <c r="U35" i="51"/>
  <c r="U25" i="52"/>
  <c r="U46" i="99"/>
  <c r="U46" i="103"/>
  <c r="U35" i="92"/>
  <c r="AE13" i="70"/>
  <c r="AG13" i="70"/>
  <c r="AP13" i="70" s="1"/>
  <c r="W14" i="70"/>
  <c r="AF13" i="70"/>
  <c r="AO13" i="70" s="1"/>
  <c r="AN14" i="31"/>
  <c r="AI14" i="31"/>
  <c r="AR14" i="31" s="1"/>
  <c r="AR13" i="81"/>
  <c r="Y7" i="60"/>
  <c r="X7" i="60"/>
  <c r="Z7" i="60" s="1"/>
  <c r="AH7" i="29"/>
  <c r="AQ7" i="29" s="1"/>
  <c r="U44" i="16"/>
  <c r="Y14" i="23"/>
  <c r="X14" i="23"/>
  <c r="AH14" i="14"/>
  <c r="AQ14" i="14" s="1"/>
  <c r="Y7" i="25"/>
  <c r="X7" i="25"/>
  <c r="AR12" i="65"/>
  <c r="AN13" i="78"/>
  <c r="AI13" i="78"/>
  <c r="U56" i="94"/>
  <c r="AN6" i="64"/>
  <c r="AI6" i="64"/>
  <c r="U18" i="63"/>
  <c r="U26" i="105"/>
  <c r="U36" i="45"/>
  <c r="Z13" i="65"/>
  <c r="AI13" i="27"/>
  <c r="AN13" i="27"/>
  <c r="AE14" i="22"/>
  <c r="AF14" i="22"/>
  <c r="AO14" i="22" s="1"/>
  <c r="W15" i="22"/>
  <c r="AG14" i="22"/>
  <c r="AP14" i="22" s="1"/>
  <c r="AH13" i="66"/>
  <c r="AQ13" i="66" s="1"/>
  <c r="AR13" i="14"/>
  <c r="AR6" i="12"/>
  <c r="U18" i="19"/>
  <c r="U18" i="28"/>
  <c r="Y15" i="31"/>
  <c r="X15" i="31"/>
  <c r="Z15" i="31" s="1"/>
  <c r="Y7" i="68"/>
  <c r="X7" i="68"/>
  <c r="U36" i="88"/>
  <c r="Z7" i="29"/>
  <c r="AN6" i="21"/>
  <c r="AI6" i="21"/>
  <c r="Z14" i="14"/>
  <c r="U47" i="49"/>
  <c r="Y14" i="40"/>
  <c r="Z14" i="40" s="1"/>
  <c r="X14" i="40"/>
  <c r="AH14" i="81"/>
  <c r="AQ14" i="81" s="1"/>
  <c r="U17" i="59"/>
  <c r="U20" i="97"/>
  <c r="U36" i="96"/>
  <c r="AR12" i="36"/>
  <c r="AR13" i="62"/>
  <c r="AR12" i="66"/>
  <c r="Z14" i="77"/>
  <c r="AH14" i="77"/>
  <c r="AQ14" i="77" s="1"/>
  <c r="U24" i="15"/>
  <c r="U18" i="38"/>
  <c r="Y7" i="39"/>
  <c r="Z7" i="39" s="1"/>
  <c r="X7" i="39"/>
  <c r="Z7" i="12"/>
  <c r="AH7" i="12"/>
  <c r="AQ7" i="12" s="1"/>
  <c r="AH14" i="22"/>
  <c r="AQ14" i="22" s="1"/>
  <c r="Z13" i="37"/>
  <c r="AH14" i="62"/>
  <c r="AQ14" i="62" s="1"/>
  <c r="Y7" i="64"/>
  <c r="X7" i="64"/>
  <c r="U18" i="24"/>
  <c r="U53" i="18"/>
  <c r="U26" i="32"/>
  <c r="U18" i="79"/>
  <c r="Z13" i="66"/>
  <c r="Z14" i="62"/>
  <c r="U25" i="86"/>
  <c r="Y14" i="26"/>
  <c r="Z14" i="26" s="1"/>
  <c r="X14" i="26"/>
  <c r="U46" i="87"/>
  <c r="AR12" i="37"/>
  <c r="U45" i="55"/>
  <c r="U21" i="89"/>
  <c r="Y14" i="61"/>
  <c r="X14" i="61"/>
  <c r="AE13" i="30"/>
  <c r="AF13" i="30"/>
  <c r="AO13" i="30" s="1"/>
  <c r="AG13" i="30"/>
  <c r="AP13" i="30" s="1"/>
  <c r="W14" i="30"/>
  <c r="U26" i="101"/>
  <c r="AI6" i="68"/>
  <c r="AN6" i="68"/>
  <c r="AN6" i="80"/>
  <c r="AI6" i="80"/>
  <c r="U56" i="90"/>
  <c r="U44" i="43"/>
  <c r="Y7" i="21"/>
  <c r="X7" i="21"/>
  <c r="AI13" i="69"/>
  <c r="AN13" i="69"/>
  <c r="U16" i="2"/>
  <c r="AN13" i="40"/>
  <c r="AI13" i="40"/>
  <c r="W15" i="40" l="1"/>
  <c r="AE14" i="40"/>
  <c r="AG14" i="40"/>
  <c r="AP14" i="40" s="1"/>
  <c r="AF14" i="40"/>
  <c r="AO14" i="40" s="1"/>
  <c r="AF15" i="31"/>
  <c r="AO15" i="31" s="1"/>
  <c r="AE15" i="31"/>
  <c r="W16" i="31"/>
  <c r="AG15" i="31"/>
  <c r="AP15" i="31" s="1"/>
  <c r="AE7" i="39"/>
  <c r="W8" i="39"/>
  <c r="AG7" i="39"/>
  <c r="AP7" i="39" s="1"/>
  <c r="AF7" i="39"/>
  <c r="AO7" i="39" s="1"/>
  <c r="AG7" i="29"/>
  <c r="AP7" i="29" s="1"/>
  <c r="W8" i="29"/>
  <c r="AE7" i="29"/>
  <c r="AF7" i="29"/>
  <c r="AO7" i="29" s="1"/>
  <c r="AH14" i="27"/>
  <c r="AQ14" i="27" s="1"/>
  <c r="U44" i="91"/>
  <c r="U53" i="102"/>
  <c r="Y7" i="72"/>
  <c r="Z7" i="72" s="1"/>
  <c r="X7" i="72"/>
  <c r="U33" i="13"/>
  <c r="AG14" i="77"/>
  <c r="AP14" i="77" s="1"/>
  <c r="AF14" i="77"/>
  <c r="AO14" i="77" s="1"/>
  <c r="AE14" i="77"/>
  <c r="W15" i="77"/>
  <c r="U16" i="59"/>
  <c r="AG13" i="65"/>
  <c r="AP13" i="65" s="1"/>
  <c r="AF13" i="65"/>
  <c r="AO13" i="65" s="1"/>
  <c r="AE13" i="65"/>
  <c r="W14" i="65"/>
  <c r="U17" i="63"/>
  <c r="U43" i="16"/>
  <c r="Y14" i="70"/>
  <c r="X14" i="70"/>
  <c r="U45" i="103"/>
  <c r="U34" i="51"/>
  <c r="U18" i="75"/>
  <c r="U44" i="11"/>
  <c r="U21" i="47"/>
  <c r="U35" i="100"/>
  <c r="Z14" i="27"/>
  <c r="AR13" i="23"/>
  <c r="Y14" i="73"/>
  <c r="X14" i="73"/>
  <c r="AH14" i="78"/>
  <c r="AQ14" i="78" s="1"/>
  <c r="U34" i="20"/>
  <c r="AI6" i="72"/>
  <c r="AN6" i="72"/>
  <c r="U32" i="44"/>
  <c r="U52" i="42"/>
  <c r="U15" i="2"/>
  <c r="AR13" i="27"/>
  <c r="AR13" i="78"/>
  <c r="AF7" i="60"/>
  <c r="AO7" i="60" s="1"/>
  <c r="AE7" i="60"/>
  <c r="AG7" i="60"/>
  <c r="AP7" i="60" s="1"/>
  <c r="W8" i="60"/>
  <c r="U18" i="71"/>
  <c r="U25" i="46"/>
  <c r="AR13" i="26"/>
  <c r="U45" i="41"/>
  <c r="W16" i="74"/>
  <c r="AF15" i="74"/>
  <c r="AO15" i="74" s="1"/>
  <c r="AG15" i="74"/>
  <c r="AP15" i="74" s="1"/>
  <c r="AE15" i="74"/>
  <c r="AG14" i="26"/>
  <c r="AP14" i="26" s="1"/>
  <c r="W15" i="26"/>
  <c r="AE14" i="26"/>
  <c r="AF14" i="26"/>
  <c r="AO14" i="26" s="1"/>
  <c r="U17" i="38"/>
  <c r="U46" i="49"/>
  <c r="U35" i="88"/>
  <c r="Y15" i="22"/>
  <c r="X15" i="22"/>
  <c r="AR6" i="64"/>
  <c r="U44" i="83"/>
  <c r="AN6" i="34"/>
  <c r="AI6" i="34"/>
  <c r="U41" i="95"/>
  <c r="U54" i="82"/>
  <c r="Z14" i="78"/>
  <c r="AR6" i="25"/>
  <c r="AH7" i="80"/>
  <c r="AQ7" i="80" s="1"/>
  <c r="AN6" i="76"/>
  <c r="AI6" i="76"/>
  <c r="Y14" i="36"/>
  <c r="X14" i="36"/>
  <c r="AN14" i="81"/>
  <c r="AI14" i="81"/>
  <c r="U45" i="87"/>
  <c r="U17" i="19"/>
  <c r="U43" i="43"/>
  <c r="AI13" i="30"/>
  <c r="AN13" i="30"/>
  <c r="AH14" i="26"/>
  <c r="AQ14" i="26" s="1"/>
  <c r="U52" i="18"/>
  <c r="U51" i="18" s="1"/>
  <c r="U50" i="18" s="1"/>
  <c r="AH14" i="61"/>
  <c r="AQ14" i="61" s="1"/>
  <c r="AR13" i="40"/>
  <c r="AH7" i="21"/>
  <c r="AQ7" i="21" s="1"/>
  <c r="U55" i="90"/>
  <c r="U25" i="101"/>
  <c r="Z14" i="61"/>
  <c r="U17" i="79"/>
  <c r="U17" i="24"/>
  <c r="W14" i="37"/>
  <c r="AF13" i="37"/>
  <c r="AO13" i="37" s="1"/>
  <c r="AE13" i="37"/>
  <c r="AG13" i="37"/>
  <c r="AP13" i="37" s="1"/>
  <c r="W8" i="12"/>
  <c r="AG7" i="12"/>
  <c r="AP7" i="12" s="1"/>
  <c r="AF7" i="12"/>
  <c r="AO7" i="12" s="1"/>
  <c r="AE7" i="12"/>
  <c r="U35" i="96"/>
  <c r="AG14" i="14"/>
  <c r="AP14" i="14" s="1"/>
  <c r="AE14" i="14"/>
  <c r="W15" i="14"/>
  <c r="AF14" i="14"/>
  <c r="AO14" i="14" s="1"/>
  <c r="AH7" i="68"/>
  <c r="AQ7" i="68" s="1"/>
  <c r="U35" i="45"/>
  <c r="AH14" i="23"/>
  <c r="AQ14" i="23" s="1"/>
  <c r="AN13" i="70"/>
  <c r="AI13" i="70"/>
  <c r="U45" i="99"/>
  <c r="U34" i="84"/>
  <c r="U18" i="33"/>
  <c r="U24" i="93"/>
  <c r="Y14" i="17"/>
  <c r="Z14" i="17" s="1"/>
  <c r="X14" i="17"/>
  <c r="AR13" i="61"/>
  <c r="AN13" i="73"/>
  <c r="AI13" i="73"/>
  <c r="AR6" i="60"/>
  <c r="Z7" i="80"/>
  <c r="Y7" i="76"/>
  <c r="X7" i="76"/>
  <c r="U25" i="53"/>
  <c r="U35" i="54"/>
  <c r="AE14" i="62"/>
  <c r="AG14" i="62"/>
  <c r="AP14" i="62" s="1"/>
  <c r="W15" i="62"/>
  <c r="AF14" i="62"/>
  <c r="AO14" i="62" s="1"/>
  <c r="AH15" i="31"/>
  <c r="AQ15" i="31" s="1"/>
  <c r="AR6" i="68"/>
  <c r="AF13" i="66"/>
  <c r="AO13" i="66" s="1"/>
  <c r="AE13" i="66"/>
  <c r="AG13" i="66"/>
  <c r="AP13" i="66" s="1"/>
  <c r="W14" i="66"/>
  <c r="AR13" i="69"/>
  <c r="U44" i="55"/>
  <c r="Z7" i="21"/>
  <c r="AR6" i="80"/>
  <c r="Y14" i="30"/>
  <c r="Z14" i="30"/>
  <c r="X14" i="30"/>
  <c r="AH7" i="64"/>
  <c r="AQ7" i="64" s="1"/>
  <c r="AH7" i="39"/>
  <c r="AQ7" i="39" s="1"/>
  <c r="U23" i="15"/>
  <c r="AH14" i="40"/>
  <c r="AQ14" i="40" s="1"/>
  <c r="AR6" i="21"/>
  <c r="Z7" i="68"/>
  <c r="U17" i="28"/>
  <c r="AN14" i="22"/>
  <c r="AI14" i="22"/>
  <c r="AH7" i="25"/>
  <c r="AQ7" i="25" s="1"/>
  <c r="Z14" i="23"/>
  <c r="AI13" i="17"/>
  <c r="AN13" i="17"/>
  <c r="AR14" i="74"/>
  <c r="U53" i="98"/>
  <c r="Y7" i="34"/>
  <c r="Z7" i="34"/>
  <c r="X7" i="34"/>
  <c r="AR6" i="39"/>
  <c r="Z14" i="69"/>
  <c r="AH14" i="69"/>
  <c r="AQ14" i="69" s="1"/>
  <c r="U20" i="89"/>
  <c r="U24" i="86"/>
  <c r="U25" i="32"/>
  <c r="Z7" i="64"/>
  <c r="U19" i="97"/>
  <c r="U25" i="105"/>
  <c r="U55" i="94"/>
  <c r="Z7" i="25"/>
  <c r="AH7" i="60"/>
  <c r="AQ7" i="60" s="1"/>
  <c r="U34" i="92"/>
  <c r="U24" i="52"/>
  <c r="U54" i="50"/>
  <c r="U54" i="35"/>
  <c r="U34" i="104"/>
  <c r="U17" i="67"/>
  <c r="U52" i="10"/>
  <c r="AH15" i="74"/>
  <c r="AQ15" i="74" s="1"/>
  <c r="U53" i="48"/>
  <c r="AI13" i="36"/>
  <c r="AN13" i="36"/>
  <c r="U54" i="85"/>
  <c r="Y15" i="81"/>
  <c r="X15" i="81"/>
  <c r="Z15" i="81" s="1"/>
  <c r="AF7" i="72" l="1"/>
  <c r="AO7" i="72" s="1"/>
  <c r="AE7" i="72"/>
  <c r="W8" i="72"/>
  <c r="AG7" i="72"/>
  <c r="AP7" i="72" s="1"/>
  <c r="AF15" i="81"/>
  <c r="AO15" i="81" s="1"/>
  <c r="AE15" i="81"/>
  <c r="W16" i="81"/>
  <c r="AG15" i="81"/>
  <c r="AP15" i="81" s="1"/>
  <c r="AR13" i="36"/>
  <c r="U51" i="10"/>
  <c r="W15" i="17"/>
  <c r="AE14" i="17"/>
  <c r="AF14" i="17"/>
  <c r="AO14" i="17" s="1"/>
  <c r="AG14" i="17"/>
  <c r="AP14" i="17" s="1"/>
  <c r="U53" i="85"/>
  <c r="W8" i="64"/>
  <c r="AE7" i="64"/>
  <c r="AG7" i="64"/>
  <c r="AP7" i="64" s="1"/>
  <c r="AF7" i="64"/>
  <c r="AO7" i="64" s="1"/>
  <c r="U19" i="89"/>
  <c r="AH7" i="34"/>
  <c r="AQ7" i="34" s="1"/>
  <c r="AH14" i="30"/>
  <c r="AQ14" i="30" s="1"/>
  <c r="AN13" i="66"/>
  <c r="AI13" i="66"/>
  <c r="AH14" i="17"/>
  <c r="AQ14" i="17" s="1"/>
  <c r="U17" i="33"/>
  <c r="U54" i="90"/>
  <c r="U40" i="95"/>
  <c r="Y15" i="26"/>
  <c r="X15" i="26"/>
  <c r="Z15" i="26" s="1"/>
  <c r="AN13" i="65"/>
  <c r="AI13" i="65"/>
  <c r="AN14" i="77"/>
  <c r="AI14" i="77"/>
  <c r="AN15" i="31"/>
  <c r="AI15" i="31"/>
  <c r="AR14" i="22"/>
  <c r="AI13" i="37"/>
  <c r="AN13" i="37"/>
  <c r="AR6" i="76"/>
  <c r="AH15" i="22"/>
  <c r="AQ15" i="22" s="1"/>
  <c r="U44" i="41"/>
  <c r="U17" i="71"/>
  <c r="U33" i="20"/>
  <c r="U20" i="47"/>
  <c r="U33" i="51"/>
  <c r="U53" i="35"/>
  <c r="U44" i="87"/>
  <c r="AR6" i="34"/>
  <c r="U45" i="49"/>
  <c r="U51" i="42"/>
  <c r="AR13" i="17"/>
  <c r="AH7" i="76"/>
  <c r="AQ7" i="76" s="1"/>
  <c r="AR13" i="73"/>
  <c r="U33" i="84"/>
  <c r="AI7" i="12"/>
  <c r="AN7" i="12"/>
  <c r="W15" i="61"/>
  <c r="AE14" i="61"/>
  <c r="AG14" i="61"/>
  <c r="AP14" i="61" s="1"/>
  <c r="AF14" i="61"/>
  <c r="AO14" i="61" s="1"/>
  <c r="AR14" i="81"/>
  <c r="W15" i="78"/>
  <c r="AG14" i="78"/>
  <c r="AP14" i="78" s="1"/>
  <c r="AF14" i="78"/>
  <c r="AO14" i="78" s="1"/>
  <c r="AE14" i="78"/>
  <c r="Z15" i="22"/>
  <c r="AI15" i="74"/>
  <c r="AN15" i="74"/>
  <c r="Y8" i="60"/>
  <c r="X8" i="60"/>
  <c r="Z8" i="60" s="1"/>
  <c r="U42" i="16"/>
  <c r="Y8" i="39"/>
  <c r="X8" i="39"/>
  <c r="Z8" i="39" s="1"/>
  <c r="U33" i="92"/>
  <c r="Y15" i="62"/>
  <c r="X15" i="62"/>
  <c r="U24" i="32"/>
  <c r="U52" i="48"/>
  <c r="U16" i="67"/>
  <c r="U53" i="50"/>
  <c r="U24" i="105"/>
  <c r="W15" i="69"/>
  <c r="AG14" i="69"/>
  <c r="AP14" i="69" s="1"/>
  <c r="AF14" i="69"/>
  <c r="AO14" i="69" s="1"/>
  <c r="AE14" i="69"/>
  <c r="AF14" i="23"/>
  <c r="AO14" i="23" s="1"/>
  <c r="AG14" i="23"/>
  <c r="AP14" i="23" s="1"/>
  <c r="W15" i="23"/>
  <c r="AE14" i="23"/>
  <c r="AN14" i="62"/>
  <c r="AI14" i="62"/>
  <c r="Z7" i="76"/>
  <c r="X15" i="14"/>
  <c r="Y15" i="14"/>
  <c r="Y14" i="37"/>
  <c r="X14" i="37"/>
  <c r="Z14" i="37" s="1"/>
  <c r="U49" i="18"/>
  <c r="U42" i="43"/>
  <c r="U16" i="38"/>
  <c r="U31" i="44"/>
  <c r="W15" i="27"/>
  <c r="AE14" i="27"/>
  <c r="AG14" i="27"/>
  <c r="AP14" i="27" s="1"/>
  <c r="AF14" i="27"/>
  <c r="AO14" i="27" s="1"/>
  <c r="U43" i="11"/>
  <c r="U44" i="103"/>
  <c r="U52" i="102"/>
  <c r="AI7" i="29"/>
  <c r="AN7" i="29"/>
  <c r="AN7" i="39"/>
  <c r="AI7" i="39"/>
  <c r="U24" i="53"/>
  <c r="U23" i="53" s="1"/>
  <c r="U22" i="53" s="1"/>
  <c r="U23" i="86"/>
  <c r="U52" i="98"/>
  <c r="U51" i="98" s="1"/>
  <c r="U16" i="28"/>
  <c r="Y14" i="66"/>
  <c r="X14" i="66"/>
  <c r="U23" i="93"/>
  <c r="U22" i="93" s="1"/>
  <c r="U44" i="99"/>
  <c r="U34" i="45"/>
  <c r="AN14" i="14"/>
  <c r="AI14" i="14"/>
  <c r="U24" i="101"/>
  <c r="AH14" i="36"/>
  <c r="AQ14" i="36" s="1"/>
  <c r="U53" i="82"/>
  <c r="U43" i="83"/>
  <c r="AN7" i="60"/>
  <c r="AI7" i="60"/>
  <c r="AH14" i="73"/>
  <c r="AQ14" i="73" s="1"/>
  <c r="AH14" i="70"/>
  <c r="AQ14" i="70" s="1"/>
  <c r="U16" i="63"/>
  <c r="U15" i="59"/>
  <c r="U32" i="13"/>
  <c r="Y8" i="29"/>
  <c r="Z8" i="29"/>
  <c r="X8" i="29"/>
  <c r="AN14" i="40"/>
  <c r="AI14" i="40"/>
  <c r="AH15" i="81"/>
  <c r="AQ15" i="81" s="1"/>
  <c r="U54" i="94"/>
  <c r="AE7" i="34"/>
  <c r="AF7" i="34"/>
  <c r="AO7" i="34" s="1"/>
  <c r="AG7" i="34"/>
  <c r="AP7" i="34" s="1"/>
  <c r="W8" i="34"/>
  <c r="AE14" i="30"/>
  <c r="AG14" i="30"/>
  <c r="AP14" i="30" s="1"/>
  <c r="W15" i="30"/>
  <c r="AF14" i="30"/>
  <c r="AO14" i="30" s="1"/>
  <c r="U43" i="55"/>
  <c r="U34" i="96"/>
  <c r="U16" i="79"/>
  <c r="AR13" i="30"/>
  <c r="U33" i="104"/>
  <c r="U23" i="52"/>
  <c r="AE7" i="25"/>
  <c r="AF7" i="25"/>
  <c r="AO7" i="25" s="1"/>
  <c r="AG7" i="25"/>
  <c r="AP7" i="25" s="1"/>
  <c r="W8" i="25"/>
  <c r="U18" i="97"/>
  <c r="W8" i="68"/>
  <c r="AG7" i="68"/>
  <c r="AP7" i="68" s="1"/>
  <c r="AF7" i="68"/>
  <c r="AO7" i="68" s="1"/>
  <c r="AE7" i="68"/>
  <c r="U22" i="15"/>
  <c r="AE7" i="21"/>
  <c r="AF7" i="21"/>
  <c r="AO7" i="21" s="1"/>
  <c r="AG7" i="21"/>
  <c r="AP7" i="21" s="1"/>
  <c r="W8" i="21"/>
  <c r="U34" i="54"/>
  <c r="AF7" i="80"/>
  <c r="AO7" i="80" s="1"/>
  <c r="AE7" i="80"/>
  <c r="W8" i="80"/>
  <c r="AG7" i="80"/>
  <c r="AP7" i="80" s="1"/>
  <c r="AR13" i="70"/>
  <c r="Y8" i="12"/>
  <c r="X8" i="12"/>
  <c r="U16" i="24"/>
  <c r="U16" i="19"/>
  <c r="Z14" i="36"/>
  <c r="U34" i="88"/>
  <c r="AN14" i="26"/>
  <c r="AI14" i="26"/>
  <c r="Y16" i="74"/>
  <c r="X16" i="74"/>
  <c r="U24" i="46"/>
  <c r="U14" i="2"/>
  <c r="AR6" i="72"/>
  <c r="Z14" i="73"/>
  <c r="U34" i="100"/>
  <c r="U17" i="75"/>
  <c r="Z14" i="70"/>
  <c r="Y14" i="65"/>
  <c r="Z14" i="65"/>
  <c r="X14" i="65"/>
  <c r="Y15" i="77"/>
  <c r="X15" i="77"/>
  <c r="AH7" i="72"/>
  <c r="AQ7" i="72" s="1"/>
  <c r="U43" i="91"/>
  <c r="Y16" i="31"/>
  <c r="X16" i="31"/>
  <c r="Y15" i="40"/>
  <c r="X15" i="40"/>
  <c r="W16" i="26" l="1"/>
  <c r="AF15" i="26"/>
  <c r="AO15" i="26" s="1"/>
  <c r="AE15" i="26"/>
  <c r="AG15" i="26"/>
  <c r="AP15" i="26" s="1"/>
  <c r="AF8" i="39"/>
  <c r="AO8" i="39" s="1"/>
  <c r="AE8" i="39"/>
  <c r="W9" i="39"/>
  <c r="AG8" i="39"/>
  <c r="AP8" i="39" s="1"/>
  <c r="U33" i="54"/>
  <c r="Y15" i="30"/>
  <c r="X15" i="30"/>
  <c r="U51" i="102"/>
  <c r="AN15" i="81"/>
  <c r="AI15" i="81"/>
  <c r="Z16" i="31"/>
  <c r="AH16" i="31"/>
  <c r="AQ16" i="31" s="1"/>
  <c r="AG14" i="73"/>
  <c r="AP14" i="73" s="1"/>
  <c r="AF14" i="73"/>
  <c r="AO14" i="73" s="1"/>
  <c r="W15" i="73"/>
  <c r="AE14" i="73"/>
  <c r="U23" i="46"/>
  <c r="U15" i="24"/>
  <c r="U14" i="24" s="1"/>
  <c r="Y8" i="21"/>
  <c r="X8" i="21"/>
  <c r="AI7" i="68"/>
  <c r="AN7" i="68"/>
  <c r="Y8" i="25"/>
  <c r="X8" i="25"/>
  <c r="Z8" i="25" s="1"/>
  <c r="AH8" i="29"/>
  <c r="AQ8" i="29" s="1"/>
  <c r="U14" i="59"/>
  <c r="U52" i="82"/>
  <c r="U21" i="93"/>
  <c r="AR7" i="39"/>
  <c r="AN14" i="27"/>
  <c r="AI14" i="27"/>
  <c r="AR14" i="27" s="1"/>
  <c r="AN14" i="23"/>
  <c r="AI14" i="23"/>
  <c r="AR14" i="23" s="1"/>
  <c r="AH15" i="62"/>
  <c r="AQ15" i="62" s="1"/>
  <c r="AI14" i="61"/>
  <c r="AN14" i="61"/>
  <c r="U32" i="51"/>
  <c r="U16" i="71"/>
  <c r="U18" i="89"/>
  <c r="U52" i="85"/>
  <c r="U50" i="10"/>
  <c r="U15" i="79"/>
  <c r="AR14" i="14"/>
  <c r="U23" i="32"/>
  <c r="AF8" i="60"/>
  <c r="AO8" i="60" s="1"/>
  <c r="AG8" i="60"/>
  <c r="AP8" i="60" s="1"/>
  <c r="W9" i="60"/>
  <c r="AE8" i="60"/>
  <c r="U53" i="90"/>
  <c r="AH15" i="77"/>
  <c r="AQ15" i="77" s="1"/>
  <c r="AH16" i="74"/>
  <c r="AQ16" i="74" s="1"/>
  <c r="U33" i="88"/>
  <c r="AH8" i="12"/>
  <c r="AQ8" i="12" s="1"/>
  <c r="Y8" i="80"/>
  <c r="X8" i="80"/>
  <c r="U32" i="104"/>
  <c r="U31" i="104" s="1"/>
  <c r="U30" i="104" s="1"/>
  <c r="U33" i="96"/>
  <c r="AN14" i="30"/>
  <c r="AI14" i="30"/>
  <c r="U53" i="94"/>
  <c r="U52" i="94" s="1"/>
  <c r="AG8" i="29"/>
  <c r="AP8" i="29" s="1"/>
  <c r="W9" i="29"/>
  <c r="AE8" i="29"/>
  <c r="AF8" i="29"/>
  <c r="AO8" i="29" s="1"/>
  <c r="AR7" i="60"/>
  <c r="AH14" i="66"/>
  <c r="AQ14" i="66" s="1"/>
  <c r="U50" i="98"/>
  <c r="U43" i="103"/>
  <c r="Y15" i="27"/>
  <c r="X15" i="27"/>
  <c r="U41" i="43"/>
  <c r="Z15" i="14"/>
  <c r="Y15" i="23"/>
  <c r="X15" i="23"/>
  <c r="Y15" i="69"/>
  <c r="X15" i="69"/>
  <c r="U15" i="67"/>
  <c r="U14" i="67" s="1"/>
  <c r="Z15" i="62"/>
  <c r="Y15" i="78"/>
  <c r="Z15" i="78" s="1"/>
  <c r="X15" i="78"/>
  <c r="Y15" i="61"/>
  <c r="X15" i="61"/>
  <c r="AR14" i="77"/>
  <c r="U16" i="33"/>
  <c r="U17" i="97"/>
  <c r="U15" i="28"/>
  <c r="W15" i="37"/>
  <c r="AG14" i="37"/>
  <c r="AP14" i="37" s="1"/>
  <c r="AE14" i="37"/>
  <c r="AF14" i="37"/>
  <c r="AO14" i="37" s="1"/>
  <c r="U52" i="50"/>
  <c r="AH15" i="26"/>
  <c r="AQ15" i="26" s="1"/>
  <c r="Z15" i="77"/>
  <c r="Z16" i="74"/>
  <c r="Z8" i="12"/>
  <c r="Y8" i="34"/>
  <c r="X8" i="34"/>
  <c r="U15" i="63"/>
  <c r="U33" i="45"/>
  <c r="Z14" i="66"/>
  <c r="AH15" i="14"/>
  <c r="AQ15" i="14" s="1"/>
  <c r="AR15" i="74"/>
  <c r="U50" i="42"/>
  <c r="U43" i="87"/>
  <c r="U19" i="47"/>
  <c r="U43" i="41"/>
  <c r="AR13" i="37"/>
  <c r="Y8" i="72"/>
  <c r="X8" i="72"/>
  <c r="AF14" i="65"/>
  <c r="AO14" i="65" s="1"/>
  <c r="AE14" i="65"/>
  <c r="W15" i="65"/>
  <c r="AG14" i="65"/>
  <c r="AP14" i="65" s="1"/>
  <c r="U22" i="52"/>
  <c r="U15" i="38"/>
  <c r="AH8" i="39"/>
  <c r="AQ8" i="39" s="1"/>
  <c r="AR15" i="31"/>
  <c r="U42" i="91"/>
  <c r="U22" i="86"/>
  <c r="AR7" i="29"/>
  <c r="U42" i="11"/>
  <c r="U30" i="44"/>
  <c r="U48" i="18"/>
  <c r="AF7" i="76"/>
  <c r="AO7" i="76" s="1"/>
  <c r="AG7" i="76"/>
  <c r="AP7" i="76" s="1"/>
  <c r="AE7" i="76"/>
  <c r="W8" i="76"/>
  <c r="U23" i="105"/>
  <c r="U51" i="48"/>
  <c r="U41" i="16"/>
  <c r="W16" i="22"/>
  <c r="AE15" i="22"/>
  <c r="AF15" i="22"/>
  <c r="AO15" i="22" s="1"/>
  <c r="AG15" i="22"/>
  <c r="AP15" i="22" s="1"/>
  <c r="AR7" i="12"/>
  <c r="AR13" i="65"/>
  <c r="U39" i="95"/>
  <c r="AI7" i="64"/>
  <c r="AN7" i="64"/>
  <c r="AN14" i="17"/>
  <c r="AI14" i="17"/>
  <c r="AN7" i="72"/>
  <c r="AI7" i="72"/>
  <c r="U33" i="100"/>
  <c r="U21" i="15"/>
  <c r="AN7" i="34"/>
  <c r="AI7" i="34"/>
  <c r="U21" i="53"/>
  <c r="U32" i="84"/>
  <c r="W15" i="70"/>
  <c r="AF14" i="70"/>
  <c r="AO14" i="70" s="1"/>
  <c r="AE14" i="70"/>
  <c r="AG14" i="70"/>
  <c r="AP14" i="70" s="1"/>
  <c r="AE14" i="36"/>
  <c r="AF14" i="36"/>
  <c r="AO14" i="36" s="1"/>
  <c r="W15" i="36"/>
  <c r="AG14" i="36"/>
  <c r="AP14" i="36" s="1"/>
  <c r="AI7" i="80"/>
  <c r="AN7" i="80"/>
  <c r="AH15" i="40"/>
  <c r="AQ15" i="40" s="1"/>
  <c r="U16" i="75"/>
  <c r="AN7" i="21"/>
  <c r="AI7" i="21"/>
  <c r="Y8" i="68"/>
  <c r="Z8" i="68" s="1"/>
  <c r="X8" i="68"/>
  <c r="AI7" i="25"/>
  <c r="AN7" i="25"/>
  <c r="U42" i="55"/>
  <c r="Z15" i="40"/>
  <c r="AH14" i="65"/>
  <c r="AQ14" i="65" s="1"/>
  <c r="U13" i="2"/>
  <c r="AR14" i="26"/>
  <c r="U15" i="19"/>
  <c r="AR14" i="40"/>
  <c r="U31" i="13"/>
  <c r="U42" i="83"/>
  <c r="U23" i="101"/>
  <c r="U43" i="99"/>
  <c r="AH14" i="37"/>
  <c r="AQ14" i="37" s="1"/>
  <c r="AR14" i="62"/>
  <c r="AI14" i="69"/>
  <c r="AN14" i="69"/>
  <c r="U32" i="92"/>
  <c r="AH8" i="60"/>
  <c r="AQ8" i="60" s="1"/>
  <c r="AN14" i="78"/>
  <c r="AI14" i="78"/>
  <c r="U44" i="49"/>
  <c r="U52" i="35"/>
  <c r="U32" i="20"/>
  <c r="AR13" i="66"/>
  <c r="Y8" i="64"/>
  <c r="X8" i="64"/>
  <c r="Z8" i="64" s="1"/>
  <c r="Y15" i="17"/>
  <c r="X15" i="17"/>
  <c r="Y16" i="81"/>
  <c r="X16" i="81"/>
  <c r="Z16" i="81" s="1"/>
  <c r="Z8" i="21" l="1"/>
  <c r="Z15" i="30"/>
  <c r="W16" i="30" s="1"/>
  <c r="Z15" i="69"/>
  <c r="W16" i="69" s="1"/>
  <c r="AF15" i="78"/>
  <c r="AO15" i="78" s="1"/>
  <c r="W16" i="78"/>
  <c r="AG15" i="78"/>
  <c r="AP15" i="78" s="1"/>
  <c r="AE15" i="78"/>
  <c r="AE8" i="21"/>
  <c r="AF8" i="21"/>
  <c r="AO8" i="21" s="1"/>
  <c r="W9" i="21"/>
  <c r="AG8" i="21"/>
  <c r="AP8" i="21" s="1"/>
  <c r="AE15" i="30"/>
  <c r="AG15" i="30"/>
  <c r="AP15" i="30" s="1"/>
  <c r="AF15" i="30"/>
  <c r="AO15" i="30" s="1"/>
  <c r="AG15" i="69"/>
  <c r="AP15" i="69" s="1"/>
  <c r="AF15" i="69"/>
  <c r="AO15" i="69" s="1"/>
  <c r="AE15" i="69"/>
  <c r="AF8" i="68"/>
  <c r="AO8" i="68" s="1"/>
  <c r="AE8" i="68"/>
  <c r="W9" i="68"/>
  <c r="AG8" i="68"/>
  <c r="AP8" i="68" s="1"/>
  <c r="AF8" i="64"/>
  <c r="AO8" i="64" s="1"/>
  <c r="W9" i="64"/>
  <c r="AG8" i="64"/>
  <c r="AP8" i="64" s="1"/>
  <c r="AE8" i="64"/>
  <c r="U31" i="84"/>
  <c r="U41" i="55"/>
  <c r="AH16" i="81"/>
  <c r="AQ16" i="81" s="1"/>
  <c r="AH8" i="64"/>
  <c r="AQ8" i="64" s="1"/>
  <c r="U31" i="20"/>
  <c r="W16" i="40"/>
  <c r="AG15" i="40"/>
  <c r="AP15" i="40" s="1"/>
  <c r="AE15" i="40"/>
  <c r="AF15" i="40"/>
  <c r="AO15" i="40" s="1"/>
  <c r="AR14" i="17"/>
  <c r="AI15" i="22"/>
  <c r="AN15" i="22"/>
  <c r="U14" i="38"/>
  <c r="AE14" i="66"/>
  <c r="AF14" i="66"/>
  <c r="AO14" i="66" s="1"/>
  <c r="W15" i="66"/>
  <c r="AG14" i="66"/>
  <c r="AP14" i="66" s="1"/>
  <c r="U42" i="103"/>
  <c r="U51" i="94"/>
  <c r="U29" i="104"/>
  <c r="U14" i="79"/>
  <c r="U17" i="89"/>
  <c r="AR14" i="61"/>
  <c r="U51" i="82"/>
  <c r="AH8" i="25"/>
  <c r="AQ8" i="25" s="1"/>
  <c r="AI14" i="73"/>
  <c r="AN14" i="73"/>
  <c r="AE16" i="31"/>
  <c r="AF16" i="31"/>
  <c r="AO16" i="31" s="1"/>
  <c r="W17" i="31"/>
  <c r="AG16" i="31"/>
  <c r="AP16" i="31" s="1"/>
  <c r="AN8" i="39"/>
  <c r="AI8" i="39"/>
  <c r="U30" i="13"/>
  <c r="U42" i="41"/>
  <c r="W9" i="12"/>
  <c r="AG8" i="12"/>
  <c r="AP8" i="12" s="1"/>
  <c r="AE8" i="12"/>
  <c r="AF8" i="12"/>
  <c r="AO8" i="12" s="1"/>
  <c r="U51" i="50"/>
  <c r="AR14" i="30"/>
  <c r="AH8" i="80"/>
  <c r="AQ8" i="80" s="1"/>
  <c r="AG8" i="25"/>
  <c r="AP8" i="25" s="1"/>
  <c r="W9" i="25"/>
  <c r="AE8" i="25"/>
  <c r="AF8" i="25"/>
  <c r="AO8" i="25" s="1"/>
  <c r="Y15" i="73"/>
  <c r="X15" i="73"/>
  <c r="Z15" i="73" s="1"/>
  <c r="AR15" i="81"/>
  <c r="U42" i="99"/>
  <c r="U20" i="15"/>
  <c r="Y16" i="22"/>
  <c r="X16" i="22"/>
  <c r="U47" i="18"/>
  <c r="AH8" i="72"/>
  <c r="AQ8" i="72" s="1"/>
  <c r="U49" i="42"/>
  <c r="U14" i="28"/>
  <c r="Y8" i="76"/>
  <c r="X8" i="76"/>
  <c r="Z8" i="76" s="1"/>
  <c r="U21" i="52"/>
  <c r="Z8" i="72"/>
  <c r="U32" i="45"/>
  <c r="W17" i="74"/>
  <c r="AF16" i="74"/>
  <c r="AO16" i="74" s="1"/>
  <c r="AG16" i="74"/>
  <c r="AP16" i="74" s="1"/>
  <c r="AE16" i="74"/>
  <c r="AH15" i="61"/>
  <c r="AQ15" i="61" s="1"/>
  <c r="AG15" i="62"/>
  <c r="AP15" i="62" s="1"/>
  <c r="AF15" i="62"/>
  <c r="AO15" i="62" s="1"/>
  <c r="AE15" i="62"/>
  <c r="W16" i="62"/>
  <c r="AH15" i="23"/>
  <c r="AQ15" i="23" s="1"/>
  <c r="AH15" i="27"/>
  <c r="AQ15" i="27" s="1"/>
  <c r="U49" i="98"/>
  <c r="AN8" i="29"/>
  <c r="AI8" i="29"/>
  <c r="Z8" i="80"/>
  <c r="U32" i="88"/>
  <c r="U52" i="90"/>
  <c r="U22" i="32"/>
  <c r="U49" i="10"/>
  <c r="U15" i="71"/>
  <c r="U13" i="59"/>
  <c r="W17" i="81"/>
  <c r="AG16" i="81"/>
  <c r="AP16" i="81" s="1"/>
  <c r="AF16" i="81"/>
  <c r="AO16" i="81" s="1"/>
  <c r="AE16" i="81"/>
  <c r="U51" i="35"/>
  <c r="AR7" i="21"/>
  <c r="U22" i="101"/>
  <c r="U12" i="2"/>
  <c r="AR7" i="80"/>
  <c r="AN14" i="70"/>
  <c r="AI14" i="70"/>
  <c r="AR14" i="70" s="1"/>
  <c r="U20" i="53"/>
  <c r="U32" i="100"/>
  <c r="AR7" i="64"/>
  <c r="U40" i="16"/>
  <c r="AN7" i="76"/>
  <c r="AI7" i="76"/>
  <c r="U29" i="44"/>
  <c r="U21" i="86"/>
  <c r="U18" i="47"/>
  <c r="AF15" i="77"/>
  <c r="AO15" i="77" s="1"/>
  <c r="AG15" i="77"/>
  <c r="AP15" i="77" s="1"/>
  <c r="AE15" i="77"/>
  <c r="W16" i="77"/>
  <c r="AN14" i="37"/>
  <c r="AI14" i="37"/>
  <c r="U16" i="97"/>
  <c r="Z15" i="61"/>
  <c r="Z15" i="23"/>
  <c r="Z15" i="27"/>
  <c r="Y9" i="29"/>
  <c r="Z9" i="29"/>
  <c r="X9" i="29"/>
  <c r="AI8" i="60"/>
  <c r="AN8" i="60"/>
  <c r="U13" i="24"/>
  <c r="U32" i="54"/>
  <c r="AN15" i="26"/>
  <c r="AI15" i="26"/>
  <c r="U40" i="43"/>
  <c r="AR7" i="25"/>
  <c r="AR7" i="34"/>
  <c r="AR7" i="72"/>
  <c r="Y15" i="65"/>
  <c r="X15" i="65"/>
  <c r="U14" i="63"/>
  <c r="U13" i="67"/>
  <c r="U32" i="96"/>
  <c r="Y9" i="60"/>
  <c r="X9" i="60"/>
  <c r="U51" i="85"/>
  <c r="U31" i="51"/>
  <c r="U20" i="93"/>
  <c r="AR7" i="68"/>
  <c r="U50" i="102"/>
  <c r="U49" i="102" s="1"/>
  <c r="AR14" i="69"/>
  <c r="AN14" i="36"/>
  <c r="AI14" i="36"/>
  <c r="U22" i="105"/>
  <c r="AH15" i="17"/>
  <c r="AQ15" i="17" s="1"/>
  <c r="Z15" i="17"/>
  <c r="U43" i="49"/>
  <c r="AR14" i="78"/>
  <c r="U31" i="92"/>
  <c r="U41" i="83"/>
  <c r="U14" i="19"/>
  <c r="AH8" i="68"/>
  <c r="AQ8" i="68" s="1"/>
  <c r="U15" i="75"/>
  <c r="Y15" i="36"/>
  <c r="X15" i="36"/>
  <c r="Y15" i="70"/>
  <c r="X15" i="70"/>
  <c r="U38" i="95"/>
  <c r="U50" i="48"/>
  <c r="U41" i="11"/>
  <c r="U41" i="91"/>
  <c r="AN14" i="65"/>
  <c r="AI14" i="65"/>
  <c r="U42" i="87"/>
  <c r="Z8" i="34"/>
  <c r="AH8" i="34"/>
  <c r="AQ8" i="34" s="1"/>
  <c r="Y15" i="37"/>
  <c r="X15" i="37"/>
  <c r="U15" i="33"/>
  <c r="AH15" i="78"/>
  <c r="AQ15" i="78" s="1"/>
  <c r="AH15" i="69"/>
  <c r="AQ15" i="69" s="1"/>
  <c r="AG15" i="14"/>
  <c r="AP15" i="14" s="1"/>
  <c r="W16" i="14"/>
  <c r="AE15" i="14"/>
  <c r="AF15" i="14"/>
  <c r="AO15" i="14" s="1"/>
  <c r="AH8" i="21"/>
  <c r="AQ8" i="21" s="1"/>
  <c r="U22" i="46"/>
  <c r="AH15" i="30"/>
  <c r="AQ15" i="30" s="1"/>
  <c r="Y9" i="39"/>
  <c r="X9" i="39"/>
  <c r="Z9" i="39" s="1"/>
  <c r="Y16" i="26"/>
  <c r="X16" i="26"/>
  <c r="Z15" i="36" l="1"/>
  <c r="AF15" i="73"/>
  <c r="AO15" i="73" s="1"/>
  <c r="W16" i="73"/>
  <c r="AE15" i="73"/>
  <c r="AG15" i="73"/>
  <c r="AP15" i="73" s="1"/>
  <c r="AE9" i="39"/>
  <c r="W10" i="39"/>
  <c r="AF9" i="39"/>
  <c r="AO9" i="39" s="1"/>
  <c r="AG9" i="39"/>
  <c r="AP9" i="39" s="1"/>
  <c r="W16" i="36"/>
  <c r="AG15" i="36"/>
  <c r="AP15" i="36" s="1"/>
  <c r="AF15" i="36"/>
  <c r="AO15" i="36" s="1"/>
  <c r="AE15" i="36"/>
  <c r="AG15" i="17"/>
  <c r="AP15" i="17" s="1"/>
  <c r="AF15" i="17"/>
  <c r="AO15" i="17" s="1"/>
  <c r="AE15" i="17"/>
  <c r="W16" i="17"/>
  <c r="U31" i="54"/>
  <c r="U28" i="44"/>
  <c r="U21" i="101"/>
  <c r="AN16" i="74"/>
  <c r="AI16" i="74"/>
  <c r="U28" i="104"/>
  <c r="Y15" i="66"/>
  <c r="X15" i="66"/>
  <c r="AR15" i="22"/>
  <c r="Y16" i="40"/>
  <c r="X16" i="40"/>
  <c r="AH9" i="60"/>
  <c r="AQ9" i="60" s="1"/>
  <c r="U12" i="67"/>
  <c r="AR14" i="37"/>
  <c r="AR7" i="76"/>
  <c r="U48" i="98"/>
  <c r="AN15" i="62"/>
  <c r="AI15" i="62"/>
  <c r="U13" i="28"/>
  <c r="U19" i="15"/>
  <c r="U50" i="50"/>
  <c r="U41" i="41"/>
  <c r="Y17" i="31"/>
  <c r="X17" i="31"/>
  <c r="AI8" i="21"/>
  <c r="AN8" i="21"/>
  <c r="AH15" i="36"/>
  <c r="AQ15" i="36" s="1"/>
  <c r="U15" i="97"/>
  <c r="AH15" i="37"/>
  <c r="AQ15" i="37" s="1"/>
  <c r="AF8" i="34"/>
  <c r="AO8" i="34" s="1"/>
  <c r="W9" i="34"/>
  <c r="AG8" i="34"/>
  <c r="AP8" i="34" s="1"/>
  <c r="AE8" i="34"/>
  <c r="U40" i="91"/>
  <c r="U37" i="95"/>
  <c r="U19" i="93"/>
  <c r="Z9" i="60"/>
  <c r="U39" i="43"/>
  <c r="U12" i="24"/>
  <c r="AF15" i="27"/>
  <c r="AO15" i="27" s="1"/>
  <c r="AG15" i="27"/>
  <c r="AP15" i="27" s="1"/>
  <c r="W16" i="27"/>
  <c r="AE15" i="27"/>
  <c r="U17" i="47"/>
  <c r="U31" i="100"/>
  <c r="Y17" i="81"/>
  <c r="X17" i="81"/>
  <c r="U48" i="10"/>
  <c r="U31" i="88"/>
  <c r="U20" i="52"/>
  <c r="U46" i="18"/>
  <c r="U16" i="89"/>
  <c r="U50" i="94"/>
  <c r="AN14" i="66"/>
  <c r="AI14" i="66"/>
  <c r="U30" i="20"/>
  <c r="Y9" i="64"/>
  <c r="X9" i="64"/>
  <c r="Y16" i="69"/>
  <c r="X16" i="69"/>
  <c r="Y16" i="30"/>
  <c r="X16" i="30"/>
  <c r="AN15" i="78"/>
  <c r="AI15" i="78"/>
  <c r="AH9" i="39"/>
  <c r="AQ9" i="39" s="1"/>
  <c r="Y16" i="14"/>
  <c r="X16" i="14"/>
  <c r="U49" i="48"/>
  <c r="W10" i="29"/>
  <c r="AG9" i="29"/>
  <c r="AP9" i="29" s="1"/>
  <c r="AE9" i="29"/>
  <c r="AF9" i="29"/>
  <c r="AO9" i="29" s="1"/>
  <c r="U14" i="71"/>
  <c r="Z15" i="37"/>
  <c r="AH15" i="70"/>
  <c r="AQ15" i="70" s="1"/>
  <c r="U13" i="19"/>
  <c r="U13" i="63"/>
  <c r="AR15" i="26"/>
  <c r="AG15" i="23"/>
  <c r="AP15" i="23" s="1"/>
  <c r="AE15" i="23"/>
  <c r="AF15" i="23"/>
  <c r="AO15" i="23" s="1"/>
  <c r="W16" i="23"/>
  <c r="Y16" i="77"/>
  <c r="X16" i="77"/>
  <c r="AF8" i="80"/>
  <c r="AO8" i="80" s="1"/>
  <c r="AE8" i="80"/>
  <c r="W9" i="80"/>
  <c r="AG8" i="80"/>
  <c r="AP8" i="80" s="1"/>
  <c r="Y17" i="74"/>
  <c r="X17" i="74"/>
  <c r="Z17" i="74" s="1"/>
  <c r="AH8" i="76"/>
  <c r="AQ8" i="76" s="1"/>
  <c r="U48" i="42"/>
  <c r="AH16" i="22"/>
  <c r="AQ16" i="22" s="1"/>
  <c r="U41" i="99"/>
  <c r="AI8" i="12"/>
  <c r="AN8" i="12"/>
  <c r="U29" i="13"/>
  <c r="AI16" i="31"/>
  <c r="AR16" i="31" s="1"/>
  <c r="AN16" i="31"/>
  <c r="U40" i="55"/>
  <c r="AN15" i="69"/>
  <c r="AI15" i="69"/>
  <c r="AN15" i="30"/>
  <c r="AI15" i="30"/>
  <c r="U50" i="85"/>
  <c r="Y16" i="62"/>
  <c r="X16" i="62"/>
  <c r="AN8" i="64"/>
  <c r="AI8" i="64"/>
  <c r="U30" i="92"/>
  <c r="U41" i="87"/>
  <c r="U48" i="102"/>
  <c r="AH15" i="65"/>
  <c r="AQ15" i="65" s="1"/>
  <c r="W16" i="61"/>
  <c r="AF15" i="61"/>
  <c r="AO15" i="61" s="1"/>
  <c r="AE15" i="61"/>
  <c r="AG15" i="61"/>
  <c r="AP15" i="61" s="1"/>
  <c r="AI15" i="77"/>
  <c r="AN15" i="77"/>
  <c r="U20" i="86"/>
  <c r="U39" i="16"/>
  <c r="U19" i="53"/>
  <c r="U11" i="2"/>
  <c r="U50" i="35"/>
  <c r="U49" i="35" s="1"/>
  <c r="U12" i="59"/>
  <c r="U21" i="32"/>
  <c r="AR8" i="29"/>
  <c r="W9" i="76"/>
  <c r="AE8" i="76"/>
  <c r="AF8" i="76"/>
  <c r="AO8" i="76" s="1"/>
  <c r="AG8" i="76"/>
  <c r="AP8" i="76" s="1"/>
  <c r="Z16" i="22"/>
  <c r="AI8" i="25"/>
  <c r="AN8" i="25"/>
  <c r="AR8" i="39"/>
  <c r="U50" i="82"/>
  <c r="U13" i="79"/>
  <c r="U41" i="103"/>
  <c r="U13" i="38"/>
  <c r="AN15" i="40"/>
  <c r="AI15" i="40"/>
  <c r="Y16" i="78"/>
  <c r="X16" i="78"/>
  <c r="U21" i="46"/>
  <c r="U51" i="90"/>
  <c r="W9" i="72"/>
  <c r="AG8" i="72"/>
  <c r="AP8" i="72" s="1"/>
  <c r="AF8" i="72"/>
  <c r="AO8" i="72" s="1"/>
  <c r="AE8" i="72"/>
  <c r="AH15" i="73"/>
  <c r="AQ15" i="73" s="1"/>
  <c r="AI8" i="68"/>
  <c r="AN8" i="68"/>
  <c r="U14" i="33"/>
  <c r="AH16" i="26"/>
  <c r="AQ16" i="26" s="1"/>
  <c r="Z16" i="26"/>
  <c r="U40" i="11"/>
  <c r="Z15" i="70"/>
  <c r="U14" i="75"/>
  <c r="U21" i="105"/>
  <c r="U30" i="51"/>
  <c r="AR8" i="60"/>
  <c r="AN15" i="14"/>
  <c r="AI15" i="14"/>
  <c r="AR14" i="65"/>
  <c r="U40" i="83"/>
  <c r="U42" i="49"/>
  <c r="AR14" i="36"/>
  <c r="U31" i="96"/>
  <c r="Z15" i="65"/>
  <c r="AH9" i="29"/>
  <c r="AQ9" i="29" s="1"/>
  <c r="AN16" i="81"/>
  <c r="AI16" i="81"/>
  <c r="U31" i="45"/>
  <c r="Y9" i="25"/>
  <c r="X9" i="25"/>
  <c r="Y9" i="12"/>
  <c r="X9" i="12"/>
  <c r="AR14" i="73"/>
  <c r="U30" i="84"/>
  <c r="Y9" i="68"/>
  <c r="X9" i="68"/>
  <c r="Y9" i="21"/>
  <c r="X9" i="21"/>
  <c r="AF17" i="74" l="1"/>
  <c r="AO17" i="74" s="1"/>
  <c r="AE17" i="74"/>
  <c r="W18" i="74"/>
  <c r="AG17" i="74"/>
  <c r="AP17" i="74" s="1"/>
  <c r="AH9" i="21"/>
  <c r="AQ9" i="21" s="1"/>
  <c r="U48" i="48"/>
  <c r="AH16" i="69"/>
  <c r="AQ16" i="69" s="1"/>
  <c r="X16" i="27"/>
  <c r="Y16" i="27"/>
  <c r="U38" i="43"/>
  <c r="U12" i="28"/>
  <c r="AR16" i="74"/>
  <c r="U29" i="84"/>
  <c r="U28" i="84" s="1"/>
  <c r="U39" i="83"/>
  <c r="U13" i="75"/>
  <c r="U50" i="90"/>
  <c r="AR15" i="40"/>
  <c r="Y9" i="76"/>
  <c r="X9" i="76"/>
  <c r="U11" i="59"/>
  <c r="U18" i="53"/>
  <c r="AR15" i="77"/>
  <c r="U29" i="92"/>
  <c r="AH16" i="77"/>
  <c r="AQ16" i="77" s="1"/>
  <c r="U12" i="19"/>
  <c r="AH16" i="14"/>
  <c r="AQ16" i="14" s="1"/>
  <c r="AR15" i="78"/>
  <c r="Z16" i="69"/>
  <c r="U29" i="20"/>
  <c r="U15" i="89"/>
  <c r="U30" i="88"/>
  <c r="W10" i="60"/>
  <c r="AG9" i="60"/>
  <c r="AP9" i="60" s="1"/>
  <c r="AE9" i="60"/>
  <c r="AF9" i="60"/>
  <c r="AO9" i="60" s="1"/>
  <c r="U39" i="91"/>
  <c r="AR8" i="21"/>
  <c r="AR15" i="62"/>
  <c r="AH15" i="66"/>
  <c r="AQ15" i="66" s="1"/>
  <c r="U30" i="54"/>
  <c r="AN9" i="39"/>
  <c r="AI9" i="39"/>
  <c r="AH17" i="74"/>
  <c r="AQ17" i="74" s="1"/>
  <c r="AF15" i="70"/>
  <c r="AO15" i="70" s="1"/>
  <c r="AE15" i="70"/>
  <c r="W16" i="70"/>
  <c r="AG15" i="70"/>
  <c r="AP15" i="70" s="1"/>
  <c r="AN8" i="72"/>
  <c r="AI8" i="72"/>
  <c r="U12" i="79"/>
  <c r="AR8" i="25"/>
  <c r="AR8" i="64"/>
  <c r="U49" i="85"/>
  <c r="U39" i="55"/>
  <c r="AR8" i="12"/>
  <c r="U47" i="42"/>
  <c r="Z16" i="77"/>
  <c r="AI9" i="29"/>
  <c r="AN9" i="29"/>
  <c r="Z16" i="14"/>
  <c r="AR14" i="66"/>
  <c r="U30" i="100"/>
  <c r="AN8" i="34"/>
  <c r="AI8" i="34"/>
  <c r="AH17" i="31"/>
  <c r="AQ17" i="31" s="1"/>
  <c r="U49" i="50"/>
  <c r="AH16" i="40"/>
  <c r="AQ16" i="40" s="1"/>
  <c r="Z15" i="66"/>
  <c r="Y16" i="17"/>
  <c r="X16" i="17"/>
  <c r="AR16" i="81"/>
  <c r="AN15" i="36"/>
  <c r="AI15" i="36"/>
  <c r="Z9" i="21"/>
  <c r="U30" i="96"/>
  <c r="U29" i="51"/>
  <c r="U13" i="33"/>
  <c r="U20" i="46"/>
  <c r="AG16" i="22"/>
  <c r="AP16" i="22" s="1"/>
  <c r="AE16" i="22"/>
  <c r="W17" i="22"/>
  <c r="AF16" i="22"/>
  <c r="AO16" i="22" s="1"/>
  <c r="U48" i="35"/>
  <c r="U38" i="16"/>
  <c r="AN15" i="61"/>
  <c r="AI15" i="61"/>
  <c r="U47" i="102"/>
  <c r="AR15" i="30"/>
  <c r="AH16" i="30"/>
  <c r="AQ16" i="30" s="1"/>
  <c r="AH9" i="64"/>
  <c r="AQ9" i="64" s="1"/>
  <c r="U45" i="18"/>
  <c r="U47" i="10"/>
  <c r="U18" i="93"/>
  <c r="U14" i="97"/>
  <c r="Z17" i="31"/>
  <c r="Z16" i="40"/>
  <c r="U20" i="101"/>
  <c r="AI15" i="17"/>
  <c r="AN15" i="17"/>
  <c r="Y16" i="36"/>
  <c r="X16" i="36"/>
  <c r="Z16" i="36" s="1"/>
  <c r="AN15" i="73"/>
  <c r="AI15" i="73"/>
  <c r="AN8" i="76"/>
  <c r="AI8" i="76"/>
  <c r="Y10" i="39"/>
  <c r="X10" i="39"/>
  <c r="AH9" i="25"/>
  <c r="AQ9" i="25" s="1"/>
  <c r="U12" i="38"/>
  <c r="AH16" i="62"/>
  <c r="AQ16" i="62" s="1"/>
  <c r="U40" i="99"/>
  <c r="Y9" i="80"/>
  <c r="X9" i="80"/>
  <c r="Y16" i="23"/>
  <c r="X16" i="23"/>
  <c r="AG15" i="37"/>
  <c r="AP15" i="37" s="1"/>
  <c r="AE15" i="37"/>
  <c r="W16" i="37"/>
  <c r="AF15" i="37"/>
  <c r="AO15" i="37" s="1"/>
  <c r="Y10" i="29"/>
  <c r="X10" i="29"/>
  <c r="Z10" i="29" s="1"/>
  <c r="Z16" i="30"/>
  <c r="Z9" i="64"/>
  <c r="AH17" i="81"/>
  <c r="AQ17" i="81" s="1"/>
  <c r="U16" i="47"/>
  <c r="U11" i="24"/>
  <c r="Y9" i="34"/>
  <c r="X9" i="34"/>
  <c r="U18" i="15"/>
  <c r="U47" i="98"/>
  <c r="U11" i="67"/>
  <c r="Y16" i="73"/>
  <c r="X16" i="73"/>
  <c r="U40" i="103"/>
  <c r="U28" i="13"/>
  <c r="AN15" i="23"/>
  <c r="AI15" i="23"/>
  <c r="U13" i="71"/>
  <c r="U40" i="41"/>
  <c r="Z9" i="25"/>
  <c r="AH9" i="68"/>
  <c r="AQ9" i="68" s="1"/>
  <c r="Z9" i="68"/>
  <c r="AH9" i="12"/>
  <c r="AQ9" i="12" s="1"/>
  <c r="AR15" i="14"/>
  <c r="U39" i="11"/>
  <c r="AH16" i="78"/>
  <c r="AQ16" i="78" s="1"/>
  <c r="U49" i="82"/>
  <c r="Z9" i="12"/>
  <c r="U30" i="45"/>
  <c r="AF15" i="65"/>
  <c r="AO15" i="65" s="1"/>
  <c r="AG15" i="65"/>
  <c r="AP15" i="65" s="1"/>
  <c r="AE15" i="65"/>
  <c r="W16" i="65"/>
  <c r="U41" i="49"/>
  <c r="U20" i="105"/>
  <c r="AG16" i="26"/>
  <c r="AP16" i="26" s="1"/>
  <c r="AF16" i="26"/>
  <c r="AO16" i="26" s="1"/>
  <c r="AE16" i="26"/>
  <c r="W17" i="26"/>
  <c r="AR8" i="68"/>
  <c r="Y9" i="72"/>
  <c r="X9" i="72"/>
  <c r="Z16" i="78"/>
  <c r="U20" i="32"/>
  <c r="U10" i="2"/>
  <c r="U19" i="86"/>
  <c r="Y16" i="61"/>
  <c r="X16" i="61"/>
  <c r="U40" i="87"/>
  <c r="Z16" i="62"/>
  <c r="AR15" i="69"/>
  <c r="AN8" i="80"/>
  <c r="AI8" i="80"/>
  <c r="U12" i="63"/>
  <c r="U49" i="94"/>
  <c r="U19" i="52"/>
  <c r="Z17" i="81"/>
  <c r="AI15" i="27"/>
  <c r="AN15" i="27"/>
  <c r="U36" i="95"/>
  <c r="U35" i="95" s="1"/>
  <c r="U27" i="104"/>
  <c r="U27" i="44"/>
  <c r="AF10" i="29" l="1"/>
  <c r="AO10" i="29" s="1"/>
  <c r="AG10" i="29"/>
  <c r="AP10" i="29" s="1"/>
  <c r="W11" i="29"/>
  <c r="AE10" i="29"/>
  <c r="U40" i="49"/>
  <c r="U17" i="15"/>
  <c r="AF16" i="36"/>
  <c r="AO16" i="36" s="1"/>
  <c r="AE16" i="36"/>
  <c r="AG16" i="36"/>
  <c r="AP16" i="36" s="1"/>
  <c r="W17" i="36"/>
  <c r="U19" i="46"/>
  <c r="AH16" i="17"/>
  <c r="AQ16" i="17" s="1"/>
  <c r="AR9" i="39"/>
  <c r="U17" i="53"/>
  <c r="Y16" i="65"/>
  <c r="X16" i="65"/>
  <c r="Z16" i="65" s="1"/>
  <c r="AF9" i="68"/>
  <c r="AO9" i="68" s="1"/>
  <c r="W10" i="68"/>
  <c r="AG9" i="68"/>
  <c r="AP9" i="68" s="1"/>
  <c r="AE9" i="68"/>
  <c r="U39" i="41"/>
  <c r="U27" i="13"/>
  <c r="AH9" i="34"/>
  <c r="AQ9" i="34" s="1"/>
  <c r="U15" i="47"/>
  <c r="AH16" i="23"/>
  <c r="AQ16" i="23" s="1"/>
  <c r="AR8" i="76"/>
  <c r="W18" i="31"/>
  <c r="AG17" i="31"/>
  <c r="AP17" i="31" s="1"/>
  <c r="AF17" i="31"/>
  <c r="AO17" i="31" s="1"/>
  <c r="AE17" i="31"/>
  <c r="U46" i="10"/>
  <c r="AR15" i="61"/>
  <c r="W10" i="21"/>
  <c r="AF9" i="21"/>
  <c r="AO9" i="21" s="1"/>
  <c r="AE9" i="21"/>
  <c r="AG9" i="21"/>
  <c r="AP9" i="21" s="1"/>
  <c r="Z16" i="17"/>
  <c r="U48" i="50"/>
  <c r="U29" i="100"/>
  <c r="AF16" i="77"/>
  <c r="AO16" i="77" s="1"/>
  <c r="AG16" i="77"/>
  <c r="AP16" i="77" s="1"/>
  <c r="AE16" i="77"/>
  <c r="W17" i="77"/>
  <c r="U38" i="55"/>
  <c r="Y16" i="70"/>
  <c r="X16" i="70"/>
  <c r="Z16" i="70" s="1"/>
  <c r="AI9" i="60"/>
  <c r="AN9" i="60"/>
  <c r="U14" i="89"/>
  <c r="U38" i="83"/>
  <c r="U11" i="28"/>
  <c r="AH9" i="72"/>
  <c r="AQ9" i="72" s="1"/>
  <c r="U39" i="87"/>
  <c r="U18" i="52"/>
  <c r="AH16" i="61"/>
  <c r="AQ16" i="61" s="1"/>
  <c r="U9" i="2"/>
  <c r="AI15" i="65"/>
  <c r="AN15" i="65"/>
  <c r="U10" i="67"/>
  <c r="Z9" i="34"/>
  <c r="Z16" i="23"/>
  <c r="U39" i="99"/>
  <c r="Y17" i="22"/>
  <c r="X17" i="22"/>
  <c r="Z17" i="22" s="1"/>
  <c r="U12" i="33"/>
  <c r="AR15" i="36"/>
  <c r="AI15" i="70"/>
  <c r="AR15" i="70" s="1"/>
  <c r="AN15" i="70"/>
  <c r="U28" i="92"/>
  <c r="U10" i="59"/>
  <c r="AG17" i="81"/>
  <c r="AP17" i="81" s="1"/>
  <c r="W18" i="81"/>
  <c r="AF17" i="81"/>
  <c r="AO17" i="81" s="1"/>
  <c r="AE17" i="81"/>
  <c r="U29" i="45"/>
  <c r="AF9" i="12"/>
  <c r="AO9" i="12" s="1"/>
  <c r="AG9" i="12"/>
  <c r="AP9" i="12" s="1"/>
  <c r="W10" i="12"/>
  <c r="AE9" i="12"/>
  <c r="U48" i="82"/>
  <c r="U12" i="71"/>
  <c r="U39" i="103"/>
  <c r="AR15" i="73"/>
  <c r="AR15" i="17"/>
  <c r="U13" i="97"/>
  <c r="U44" i="18"/>
  <c r="AI16" i="22"/>
  <c r="AN16" i="22"/>
  <c r="W16" i="66"/>
  <c r="AG15" i="66"/>
  <c r="AP15" i="66" s="1"/>
  <c r="AF15" i="66"/>
  <c r="AO15" i="66" s="1"/>
  <c r="AE15" i="66"/>
  <c r="U46" i="42"/>
  <c r="U48" i="85"/>
  <c r="U11" i="79"/>
  <c r="U29" i="54"/>
  <c r="Y10" i="60"/>
  <c r="X10" i="60"/>
  <c r="U28" i="20"/>
  <c r="AH9" i="76"/>
  <c r="AQ9" i="76" s="1"/>
  <c r="U49" i="90"/>
  <c r="U27" i="84"/>
  <c r="U37" i="43"/>
  <c r="Y18" i="74"/>
  <c r="Z18" i="74" s="1"/>
  <c r="X18" i="74"/>
  <c r="U18" i="86"/>
  <c r="U46" i="102"/>
  <c r="AH16" i="27"/>
  <c r="AQ16" i="27" s="1"/>
  <c r="AR8" i="80"/>
  <c r="Z9" i="72"/>
  <c r="U38" i="11"/>
  <c r="U37" i="11" s="1"/>
  <c r="U19" i="105"/>
  <c r="AH16" i="73"/>
  <c r="AQ16" i="73" s="1"/>
  <c r="AF9" i="64"/>
  <c r="AO9" i="64" s="1"/>
  <c r="AE9" i="64"/>
  <c r="W10" i="64"/>
  <c r="AG9" i="64"/>
  <c r="AP9" i="64" s="1"/>
  <c r="Y16" i="37"/>
  <c r="X16" i="37"/>
  <c r="AH9" i="80"/>
  <c r="AQ9" i="80" s="1"/>
  <c r="AH10" i="39"/>
  <c r="AQ10" i="39" s="1"/>
  <c r="U37" i="16"/>
  <c r="U28" i="51"/>
  <c r="AR8" i="34"/>
  <c r="AE16" i="14"/>
  <c r="W17" i="14"/>
  <c r="AF16" i="14"/>
  <c r="AO16" i="14" s="1"/>
  <c r="AG16" i="14"/>
  <c r="AP16" i="14" s="1"/>
  <c r="AR8" i="72"/>
  <c r="W17" i="69"/>
  <c r="AF16" i="69"/>
  <c r="AO16" i="69" s="1"/>
  <c r="AG16" i="69"/>
  <c r="AP16" i="69" s="1"/>
  <c r="AE16" i="69"/>
  <c r="U11" i="19"/>
  <c r="Z9" i="76"/>
  <c r="Z16" i="27"/>
  <c r="U47" i="48"/>
  <c r="AN17" i="74"/>
  <c r="AI17" i="74"/>
  <c r="U11" i="63"/>
  <c r="AN16" i="26"/>
  <c r="AI16" i="26"/>
  <c r="AH10" i="29"/>
  <c r="AQ10" i="29" s="1"/>
  <c r="U11" i="38"/>
  <c r="AG16" i="40"/>
  <c r="AP16" i="40" s="1"/>
  <c r="W17" i="40"/>
  <c r="AE16" i="40"/>
  <c r="AF16" i="40"/>
  <c r="AO16" i="40" s="1"/>
  <c r="U47" i="35"/>
  <c r="U29" i="96"/>
  <c r="AR9" i="29"/>
  <c r="U26" i="104"/>
  <c r="U34" i="95"/>
  <c r="Z16" i="61"/>
  <c r="U48" i="94"/>
  <c r="U19" i="32"/>
  <c r="AR15" i="23"/>
  <c r="U46" i="98"/>
  <c r="U26" i="44"/>
  <c r="AR15" i="27"/>
  <c r="AE16" i="62"/>
  <c r="AF16" i="62"/>
  <c r="AO16" i="62" s="1"/>
  <c r="W17" i="62"/>
  <c r="AG16" i="62"/>
  <c r="AP16" i="62" s="1"/>
  <c r="AG16" i="78"/>
  <c r="AP16" i="78" s="1"/>
  <c r="AF16" i="78"/>
  <c r="AO16" i="78" s="1"/>
  <c r="AE16" i="78"/>
  <c r="W17" i="78"/>
  <c r="Y17" i="26"/>
  <c r="X17" i="26"/>
  <c r="Z17" i="26" s="1"/>
  <c r="AG9" i="25"/>
  <c r="AP9" i="25" s="1"/>
  <c r="W10" i="25"/>
  <c r="AE9" i="25"/>
  <c r="AF9" i="25"/>
  <c r="AO9" i="25" s="1"/>
  <c r="Z16" i="73"/>
  <c r="U10" i="24"/>
  <c r="W17" i="30"/>
  <c r="AE16" i="30"/>
  <c r="AF16" i="30"/>
  <c r="AO16" i="30" s="1"/>
  <c r="AG16" i="30"/>
  <c r="AP16" i="30" s="1"/>
  <c r="AN15" i="37"/>
  <c r="AI15" i="37"/>
  <c r="Z9" i="80"/>
  <c r="Z10" i="39"/>
  <c r="AH16" i="36"/>
  <c r="AQ16" i="36" s="1"/>
  <c r="U19" i="101"/>
  <c r="U17" i="93"/>
  <c r="U38" i="91"/>
  <c r="U29" i="88"/>
  <c r="U12" i="75"/>
  <c r="AE17" i="22" l="1"/>
  <c r="AF17" i="22"/>
  <c r="AO17" i="22" s="1"/>
  <c r="W18" i="22"/>
  <c r="AG17" i="22"/>
  <c r="AP17" i="22" s="1"/>
  <c r="AF16" i="70"/>
  <c r="AO16" i="70" s="1"/>
  <c r="AE16" i="70"/>
  <c r="W17" i="70"/>
  <c r="AG16" i="70"/>
  <c r="AP16" i="70" s="1"/>
  <c r="AF18" i="74"/>
  <c r="AO18" i="74" s="1"/>
  <c r="W19" i="74"/>
  <c r="AG18" i="74"/>
  <c r="AP18" i="74" s="1"/>
  <c r="AE18" i="74"/>
  <c r="W18" i="26"/>
  <c r="AG17" i="26"/>
  <c r="AP17" i="26" s="1"/>
  <c r="AF17" i="26"/>
  <c r="AO17" i="26" s="1"/>
  <c r="AE17" i="26"/>
  <c r="AG16" i="73"/>
  <c r="AP16" i="73" s="1"/>
  <c r="AE16" i="73"/>
  <c r="W17" i="73"/>
  <c r="AF16" i="73"/>
  <c r="AO16" i="73" s="1"/>
  <c r="U33" i="95"/>
  <c r="U28" i="96"/>
  <c r="U46" i="48"/>
  <c r="U45" i="48" s="1"/>
  <c r="U27" i="51"/>
  <c r="Y10" i="64"/>
  <c r="X10" i="64"/>
  <c r="Z10" i="64" s="1"/>
  <c r="U18" i="105"/>
  <c r="AH18" i="74"/>
  <c r="AQ18" i="74" s="1"/>
  <c r="U26" i="84"/>
  <c r="U28" i="54"/>
  <c r="U45" i="42"/>
  <c r="AR16" i="22"/>
  <c r="U11" i="71"/>
  <c r="U37" i="83"/>
  <c r="AG16" i="17"/>
  <c r="AP16" i="17" s="1"/>
  <c r="W17" i="17"/>
  <c r="AE16" i="17"/>
  <c r="AF16" i="17"/>
  <c r="AO16" i="17" s="1"/>
  <c r="Y18" i="31"/>
  <c r="X18" i="31"/>
  <c r="U14" i="47"/>
  <c r="AH16" i="65"/>
  <c r="AQ16" i="65" s="1"/>
  <c r="U39" i="49"/>
  <c r="U18" i="101"/>
  <c r="Y17" i="40"/>
  <c r="X17" i="40"/>
  <c r="U17" i="86"/>
  <c r="Y18" i="81"/>
  <c r="X18" i="81"/>
  <c r="AH17" i="22"/>
  <c r="AQ17" i="22" s="1"/>
  <c r="U38" i="87"/>
  <c r="AI16" i="77"/>
  <c r="AN16" i="77"/>
  <c r="U26" i="13"/>
  <c r="Y17" i="62"/>
  <c r="X17" i="62"/>
  <c r="U25" i="44"/>
  <c r="U18" i="32"/>
  <c r="AG16" i="27"/>
  <c r="AP16" i="27" s="1"/>
  <c r="AE16" i="27"/>
  <c r="AF16" i="27"/>
  <c r="AO16" i="27" s="1"/>
  <c r="W17" i="27"/>
  <c r="Y17" i="14"/>
  <c r="X17" i="14"/>
  <c r="AN9" i="64"/>
  <c r="AI9" i="64"/>
  <c r="U27" i="20"/>
  <c r="AN15" i="66"/>
  <c r="AI15" i="66"/>
  <c r="U9" i="67"/>
  <c r="U38" i="41"/>
  <c r="AF16" i="65"/>
  <c r="AO16" i="65" s="1"/>
  <c r="AG16" i="65"/>
  <c r="AP16" i="65" s="1"/>
  <c r="AE16" i="65"/>
  <c r="W17" i="65"/>
  <c r="AN16" i="36"/>
  <c r="AI16" i="36"/>
  <c r="AI10" i="29"/>
  <c r="AN10" i="29"/>
  <c r="U28" i="88"/>
  <c r="U9" i="24"/>
  <c r="AH17" i="26"/>
  <c r="AQ17" i="26" s="1"/>
  <c r="AR16" i="26"/>
  <c r="W10" i="34"/>
  <c r="AG9" i="34"/>
  <c r="AP9" i="34" s="1"/>
  <c r="AE9" i="34"/>
  <c r="AF9" i="34"/>
  <c r="AO9" i="34" s="1"/>
  <c r="U8" i="2"/>
  <c r="AH16" i="70"/>
  <c r="AQ16" i="70" s="1"/>
  <c r="AG10" i="39"/>
  <c r="AP10" i="39" s="1"/>
  <c r="AE10" i="39"/>
  <c r="AF10" i="39"/>
  <c r="AO10" i="39" s="1"/>
  <c r="W11" i="39"/>
  <c r="X17" i="78"/>
  <c r="Y17" i="78"/>
  <c r="U25" i="104"/>
  <c r="U24" i="104" s="1"/>
  <c r="U46" i="35"/>
  <c r="U10" i="38"/>
  <c r="U10" i="63"/>
  <c r="W10" i="76"/>
  <c r="AG9" i="76"/>
  <c r="AP9" i="76" s="1"/>
  <c r="AF9" i="76"/>
  <c r="AO9" i="76" s="1"/>
  <c r="AE9" i="76"/>
  <c r="Y17" i="69"/>
  <c r="X17" i="69"/>
  <c r="AI16" i="14"/>
  <c r="AN16" i="14"/>
  <c r="U36" i="16"/>
  <c r="AH16" i="37"/>
  <c r="AQ16" i="37" s="1"/>
  <c r="U36" i="11"/>
  <c r="U48" i="90"/>
  <c r="AH10" i="60"/>
  <c r="AQ10" i="60" s="1"/>
  <c r="U10" i="79"/>
  <c r="U43" i="18"/>
  <c r="U47" i="82"/>
  <c r="U28" i="45"/>
  <c r="U9" i="59"/>
  <c r="U13" i="89"/>
  <c r="AI9" i="21"/>
  <c r="AN9" i="21"/>
  <c r="U45" i="10"/>
  <c r="AN9" i="68"/>
  <c r="AI9" i="68"/>
  <c r="Y11" i="29"/>
  <c r="Z11" i="29" s="1"/>
  <c r="X11" i="29"/>
  <c r="U47" i="50"/>
  <c r="Y17" i="36"/>
  <c r="X17" i="36"/>
  <c r="Z17" i="36" s="1"/>
  <c r="Y17" i="30"/>
  <c r="X17" i="30"/>
  <c r="Z16" i="37"/>
  <c r="Z10" i="60"/>
  <c r="AI9" i="12"/>
  <c r="AN9" i="12"/>
  <c r="AN17" i="81"/>
  <c r="AI17" i="81"/>
  <c r="U38" i="99"/>
  <c r="AR15" i="65"/>
  <c r="U17" i="52"/>
  <c r="U37" i="55"/>
  <c r="U28" i="100"/>
  <c r="AI17" i="31"/>
  <c r="AN17" i="31"/>
  <c r="AN16" i="69"/>
  <c r="AI16" i="69"/>
  <c r="U37" i="91"/>
  <c r="AI16" i="30"/>
  <c r="AN16" i="30"/>
  <c r="AN9" i="25"/>
  <c r="AI9" i="25"/>
  <c r="U11" i="75"/>
  <c r="U16" i="93"/>
  <c r="AG9" i="80"/>
  <c r="AP9" i="80" s="1"/>
  <c r="AF9" i="80"/>
  <c r="AO9" i="80" s="1"/>
  <c r="AE9" i="80"/>
  <c r="W10" i="80"/>
  <c r="Y10" i="25"/>
  <c r="X10" i="25"/>
  <c r="AN16" i="78"/>
  <c r="AI16" i="78"/>
  <c r="AN16" i="62"/>
  <c r="AI16" i="62"/>
  <c r="U45" i="98"/>
  <c r="U47" i="94"/>
  <c r="AR17" i="74"/>
  <c r="W10" i="72"/>
  <c r="AG9" i="72"/>
  <c r="AP9" i="72" s="1"/>
  <c r="AF9" i="72"/>
  <c r="AO9" i="72" s="1"/>
  <c r="AE9" i="72"/>
  <c r="U45" i="102"/>
  <c r="AR15" i="37"/>
  <c r="W17" i="61"/>
  <c r="AF16" i="61"/>
  <c r="AO16" i="61" s="1"/>
  <c r="AG16" i="61"/>
  <c r="AP16" i="61" s="1"/>
  <c r="AE16" i="61"/>
  <c r="AN16" i="40"/>
  <c r="AI16" i="40"/>
  <c r="U10" i="19"/>
  <c r="U36" i="43"/>
  <c r="U47" i="85"/>
  <c r="Y16" i="66"/>
  <c r="X16" i="66"/>
  <c r="Z16" i="66" s="1"/>
  <c r="U12" i="97"/>
  <c r="U38" i="103"/>
  <c r="Y10" i="12"/>
  <c r="X10" i="12"/>
  <c r="U27" i="92"/>
  <c r="U11" i="33"/>
  <c r="AF16" i="23"/>
  <c r="AO16" i="23" s="1"/>
  <c r="AG16" i="23"/>
  <c r="AP16" i="23" s="1"/>
  <c r="AE16" i="23"/>
  <c r="W17" i="23"/>
  <c r="U10" i="28"/>
  <c r="AR9" i="60"/>
  <c r="Y17" i="77"/>
  <c r="X17" i="77"/>
  <c r="Y10" i="21"/>
  <c r="X10" i="21"/>
  <c r="Y10" i="68"/>
  <c r="X10" i="68"/>
  <c r="U16" i="53"/>
  <c r="U18" i="46"/>
  <c r="U16" i="15"/>
  <c r="Z17" i="77" l="1"/>
  <c r="W18" i="36"/>
  <c r="AE17" i="36"/>
  <c r="AF17" i="36"/>
  <c r="AO17" i="36" s="1"/>
  <c r="AG17" i="36"/>
  <c r="AP17" i="36" s="1"/>
  <c r="AG17" i="77"/>
  <c r="AP17" i="77" s="1"/>
  <c r="AE17" i="77"/>
  <c r="AF17" i="77"/>
  <c r="AO17" i="77" s="1"/>
  <c r="W18" i="77"/>
  <c r="U15" i="53"/>
  <c r="U10" i="75"/>
  <c r="AR9" i="12"/>
  <c r="U9" i="38"/>
  <c r="U17" i="32"/>
  <c r="AH18" i="31"/>
  <c r="AQ18" i="31" s="1"/>
  <c r="U25" i="84"/>
  <c r="AG10" i="64"/>
  <c r="AP10" i="64" s="1"/>
  <c r="AF10" i="64"/>
  <c r="AO10" i="64" s="1"/>
  <c r="AE10" i="64"/>
  <c r="W11" i="64"/>
  <c r="U9" i="19"/>
  <c r="AR9" i="25"/>
  <c r="AR16" i="69"/>
  <c r="W11" i="60"/>
  <c r="AE10" i="60"/>
  <c r="AF10" i="60"/>
  <c r="AO10" i="60" s="1"/>
  <c r="AG10" i="60"/>
  <c r="AP10" i="60" s="1"/>
  <c r="AR9" i="21"/>
  <c r="U27" i="45"/>
  <c r="U9" i="79"/>
  <c r="U35" i="11"/>
  <c r="AR16" i="14"/>
  <c r="AH17" i="78"/>
  <c r="AQ17" i="78" s="1"/>
  <c r="Y10" i="34"/>
  <c r="X10" i="34"/>
  <c r="U8" i="24"/>
  <c r="U37" i="41"/>
  <c r="U26" i="20"/>
  <c r="Y17" i="27"/>
  <c r="X17" i="27"/>
  <c r="U25" i="13"/>
  <c r="AH17" i="40"/>
  <c r="AQ17" i="40" s="1"/>
  <c r="U38" i="49"/>
  <c r="Z18" i="31"/>
  <c r="U27" i="96"/>
  <c r="AR16" i="78"/>
  <c r="AN16" i="70"/>
  <c r="AI16" i="70"/>
  <c r="AH10" i="68"/>
  <c r="AQ10" i="68" s="1"/>
  <c r="Y17" i="61"/>
  <c r="X17" i="61"/>
  <c r="Z17" i="61" s="1"/>
  <c r="Y17" i="23"/>
  <c r="X17" i="23"/>
  <c r="AR16" i="40"/>
  <c r="AH10" i="25"/>
  <c r="AQ10" i="25" s="1"/>
  <c r="U36" i="55"/>
  <c r="U37" i="99"/>
  <c r="AE16" i="37"/>
  <c r="AG16" i="37"/>
  <c r="AP16" i="37" s="1"/>
  <c r="W17" i="37"/>
  <c r="AF16" i="37"/>
  <c r="AO16" i="37" s="1"/>
  <c r="AR9" i="68"/>
  <c r="AH17" i="69"/>
  <c r="AQ17" i="69" s="1"/>
  <c r="Y10" i="76"/>
  <c r="Z10" i="76"/>
  <c r="X10" i="76"/>
  <c r="U45" i="35"/>
  <c r="Y11" i="39"/>
  <c r="X11" i="39"/>
  <c r="Y17" i="65"/>
  <c r="X17" i="65"/>
  <c r="AR9" i="64"/>
  <c r="U24" i="44"/>
  <c r="AH18" i="81"/>
  <c r="AQ18" i="81" s="1"/>
  <c r="Z17" i="40"/>
  <c r="U36" i="83"/>
  <c r="U44" i="42"/>
  <c r="AN17" i="26"/>
  <c r="AI17" i="26"/>
  <c r="Y19" i="74"/>
  <c r="X19" i="74"/>
  <c r="U27" i="100"/>
  <c r="U10" i="33"/>
  <c r="U46" i="94"/>
  <c r="Z10" i="68"/>
  <c r="U26" i="92"/>
  <c r="U25" i="92" s="1"/>
  <c r="Y10" i="72"/>
  <c r="X10" i="72"/>
  <c r="U44" i="98"/>
  <c r="Z10" i="25"/>
  <c r="AR17" i="81"/>
  <c r="AH17" i="30"/>
  <c r="AQ17" i="30" s="1"/>
  <c r="U12" i="89"/>
  <c r="U46" i="82"/>
  <c r="Z17" i="69"/>
  <c r="U7" i="2"/>
  <c r="U27" i="88"/>
  <c r="AI16" i="65"/>
  <c r="AN16" i="65"/>
  <c r="U8" i="67"/>
  <c r="AI16" i="27"/>
  <c r="AN16" i="27"/>
  <c r="AH17" i="62"/>
  <c r="AQ17" i="62" s="1"/>
  <c r="AR16" i="77"/>
  <c r="Z18" i="81"/>
  <c r="U26" i="51"/>
  <c r="U32" i="95"/>
  <c r="Y18" i="22"/>
  <c r="X18" i="22"/>
  <c r="AG16" i="66"/>
  <c r="AP16" i="66" s="1"/>
  <c r="AF16" i="66"/>
  <c r="AO16" i="66" s="1"/>
  <c r="AE16" i="66"/>
  <c r="W17" i="66"/>
  <c r="AN9" i="80"/>
  <c r="AI9" i="80"/>
  <c r="AH17" i="36"/>
  <c r="AQ17" i="36" s="1"/>
  <c r="AI18" i="74"/>
  <c r="AR18" i="74" s="1"/>
  <c r="AN18" i="74"/>
  <c r="U9" i="28"/>
  <c r="U9" i="63"/>
  <c r="U23" i="104"/>
  <c r="AI10" i="39"/>
  <c r="AN10" i="39"/>
  <c r="AR15" i="66"/>
  <c r="AH17" i="14"/>
  <c r="AQ17" i="14" s="1"/>
  <c r="Z17" i="62"/>
  <c r="AN16" i="17"/>
  <c r="AI16" i="17"/>
  <c r="U10" i="71"/>
  <c r="U9" i="71" s="1"/>
  <c r="U27" i="54"/>
  <c r="U17" i="105"/>
  <c r="AN9" i="72"/>
  <c r="AI9" i="72"/>
  <c r="U36" i="91"/>
  <c r="AG11" i="29"/>
  <c r="AP11" i="29" s="1"/>
  <c r="AE11" i="29"/>
  <c r="W12" i="29"/>
  <c r="AF11" i="29"/>
  <c r="AO11" i="29" s="1"/>
  <c r="AR16" i="36"/>
  <c r="U16" i="86"/>
  <c r="AN16" i="73"/>
  <c r="AI16" i="73"/>
  <c r="AH17" i="77"/>
  <c r="AQ17" i="77" s="1"/>
  <c r="U15" i="15"/>
  <c r="U37" i="103"/>
  <c r="AN16" i="23"/>
  <c r="AI16" i="23"/>
  <c r="U46" i="85"/>
  <c r="U17" i="46"/>
  <c r="AH10" i="21"/>
  <c r="AQ10" i="21" s="1"/>
  <c r="AH10" i="12"/>
  <c r="AQ10" i="12" s="1"/>
  <c r="U11" i="97"/>
  <c r="AN16" i="61"/>
  <c r="AI16" i="61"/>
  <c r="AR16" i="62"/>
  <c r="U15" i="93"/>
  <c r="AR16" i="30"/>
  <c r="AR17" i="31"/>
  <c r="U16" i="52"/>
  <c r="Z17" i="30"/>
  <c r="U46" i="50"/>
  <c r="Z10" i="21"/>
  <c r="Z10" i="12"/>
  <c r="AH16" i="66"/>
  <c r="AQ16" i="66" s="1"/>
  <c r="U35" i="43"/>
  <c r="U44" i="102"/>
  <c r="Y10" i="80"/>
  <c r="Z10" i="80" s="1"/>
  <c r="X10" i="80"/>
  <c r="AH11" i="29"/>
  <c r="AQ11" i="29" s="1"/>
  <c r="U44" i="10"/>
  <c r="U8" i="59"/>
  <c r="U42" i="18"/>
  <c r="U41" i="18" s="1"/>
  <c r="U47" i="90"/>
  <c r="U35" i="16"/>
  <c r="AN9" i="76"/>
  <c r="AI9" i="76"/>
  <c r="Z17" i="78"/>
  <c r="AN9" i="34"/>
  <c r="AI9" i="34"/>
  <c r="AR10" i="29"/>
  <c r="Z17" i="14"/>
  <c r="U37" i="87"/>
  <c r="U17" i="101"/>
  <c r="U13" i="47"/>
  <c r="Y17" i="17"/>
  <c r="X17" i="17"/>
  <c r="AH10" i="64"/>
  <c r="AQ10" i="64" s="1"/>
  <c r="U44" i="48"/>
  <c r="Y17" i="73"/>
  <c r="Z17" i="73"/>
  <c r="X17" i="73"/>
  <c r="Y18" i="26"/>
  <c r="X18" i="26"/>
  <c r="Z18" i="26" s="1"/>
  <c r="Y17" i="70"/>
  <c r="Z17" i="70"/>
  <c r="X17" i="70"/>
  <c r="AN17" i="22"/>
  <c r="AI17" i="22"/>
  <c r="AE17" i="61" l="1"/>
  <c r="W18" i="61"/>
  <c r="AG17" i="61"/>
  <c r="AP17" i="61" s="1"/>
  <c r="AF17" i="61"/>
  <c r="AO17" i="61" s="1"/>
  <c r="AH17" i="17"/>
  <c r="AQ17" i="17" s="1"/>
  <c r="AF10" i="80"/>
  <c r="AO10" i="80" s="1"/>
  <c r="AG10" i="80"/>
  <c r="AP10" i="80" s="1"/>
  <c r="AE10" i="80"/>
  <c r="W11" i="80"/>
  <c r="Y17" i="66"/>
  <c r="X17" i="66"/>
  <c r="Z17" i="66" s="1"/>
  <c r="AH17" i="65"/>
  <c r="AQ17" i="65" s="1"/>
  <c r="AH17" i="27"/>
  <c r="AQ17" i="27" s="1"/>
  <c r="U36" i="41"/>
  <c r="AR16" i="73"/>
  <c r="AR9" i="72"/>
  <c r="U22" i="104"/>
  <c r="AN16" i="66"/>
  <c r="AI16" i="66"/>
  <c r="U7" i="67"/>
  <c r="U6" i="2"/>
  <c r="U43" i="98"/>
  <c r="U42" i="98" s="1"/>
  <c r="AG10" i="68"/>
  <c r="AP10" i="68" s="1"/>
  <c r="W11" i="68"/>
  <c r="AF10" i="68"/>
  <c r="AO10" i="68" s="1"/>
  <c r="AE10" i="68"/>
  <c r="U26" i="100"/>
  <c r="Z17" i="65"/>
  <c r="U44" i="35"/>
  <c r="U37" i="49"/>
  <c r="Z17" i="27"/>
  <c r="U8" i="79"/>
  <c r="U16" i="32"/>
  <c r="U9" i="75"/>
  <c r="U8" i="75" s="1"/>
  <c r="W18" i="73"/>
  <c r="AE17" i="73"/>
  <c r="AF17" i="73"/>
  <c r="AO17" i="73" s="1"/>
  <c r="AG17" i="73"/>
  <c r="AP17" i="73" s="1"/>
  <c r="U34" i="16"/>
  <c r="U26" i="54"/>
  <c r="AN17" i="77"/>
  <c r="AI17" i="77"/>
  <c r="Z17" i="17"/>
  <c r="AH18" i="26"/>
  <c r="AQ18" i="26" s="1"/>
  <c r="U36" i="87"/>
  <c r="W18" i="78"/>
  <c r="AG17" i="78"/>
  <c r="AP17" i="78" s="1"/>
  <c r="AF17" i="78"/>
  <c r="AO17" i="78" s="1"/>
  <c r="AE17" i="78"/>
  <c r="U46" i="90"/>
  <c r="U43" i="10"/>
  <c r="AF10" i="12"/>
  <c r="AO10" i="12" s="1"/>
  <c r="AG10" i="12"/>
  <c r="AP10" i="12" s="1"/>
  <c r="AE10" i="12"/>
  <c r="W11" i="12"/>
  <c r="U15" i="52"/>
  <c r="U14" i="93"/>
  <c r="U10" i="97"/>
  <c r="U16" i="46"/>
  <c r="U36" i="103"/>
  <c r="Y12" i="29"/>
  <c r="X12" i="29"/>
  <c r="Z12" i="29" s="1"/>
  <c r="U8" i="71"/>
  <c r="U31" i="95"/>
  <c r="AF17" i="69"/>
  <c r="AO17" i="69" s="1"/>
  <c r="AG17" i="69"/>
  <c r="AP17" i="69" s="1"/>
  <c r="W18" i="69"/>
  <c r="AE17" i="69"/>
  <c r="AH10" i="72"/>
  <c r="AQ10" i="72" s="1"/>
  <c r="AH19" i="74"/>
  <c r="AQ19" i="74" s="1"/>
  <c r="U43" i="42"/>
  <c r="AH10" i="76"/>
  <c r="AQ10" i="76" s="1"/>
  <c r="U36" i="99"/>
  <c r="U7" i="24"/>
  <c r="AN10" i="60"/>
  <c r="AI10" i="60"/>
  <c r="U16" i="101"/>
  <c r="U7" i="59"/>
  <c r="U35" i="91"/>
  <c r="U34" i="91" s="1"/>
  <c r="U11" i="89"/>
  <c r="W18" i="14"/>
  <c r="AE17" i="14"/>
  <c r="AF17" i="14"/>
  <c r="AO17" i="14" s="1"/>
  <c r="AG17" i="14"/>
  <c r="AP17" i="14" s="1"/>
  <c r="U43" i="102"/>
  <c r="AF10" i="21"/>
  <c r="AO10" i="21" s="1"/>
  <c r="AE10" i="21"/>
  <c r="AG10" i="21"/>
  <c r="AP10" i="21" s="1"/>
  <c r="W11" i="21"/>
  <c r="AN11" i="29"/>
  <c r="AI11" i="29"/>
  <c r="AR16" i="17"/>
  <c r="U8" i="63"/>
  <c r="AR16" i="65"/>
  <c r="Z10" i="72"/>
  <c r="U45" i="94"/>
  <c r="Z19" i="74"/>
  <c r="U23" i="44"/>
  <c r="AH11" i="39"/>
  <c r="AQ11" i="39" s="1"/>
  <c r="W11" i="76"/>
  <c r="AG10" i="76"/>
  <c r="AP10" i="76" s="1"/>
  <c r="AF10" i="76"/>
  <c r="AO10" i="76" s="1"/>
  <c r="AE10" i="76"/>
  <c r="AH17" i="23"/>
  <c r="AQ17" i="23" s="1"/>
  <c r="AH10" i="34"/>
  <c r="AQ10" i="34" s="1"/>
  <c r="U26" i="45"/>
  <c r="Y11" i="60"/>
  <c r="X11" i="60"/>
  <c r="Z11" i="60" s="1"/>
  <c r="U8" i="19"/>
  <c r="U24" i="84"/>
  <c r="U8" i="38"/>
  <c r="U14" i="53"/>
  <c r="AF17" i="70"/>
  <c r="AO17" i="70" s="1"/>
  <c r="AE17" i="70"/>
  <c r="AG17" i="70"/>
  <c r="AP17" i="70" s="1"/>
  <c r="W18" i="70"/>
  <c r="AR9" i="34"/>
  <c r="W18" i="30"/>
  <c r="AE17" i="30"/>
  <c r="AF17" i="30"/>
  <c r="AO17" i="30" s="1"/>
  <c r="AG17" i="30"/>
  <c r="AP17" i="30" s="1"/>
  <c r="U24" i="92"/>
  <c r="AE18" i="26"/>
  <c r="W19" i="26"/>
  <c r="AF18" i="26"/>
  <c r="AO18" i="26" s="1"/>
  <c r="AG18" i="26"/>
  <c r="AP18" i="26" s="1"/>
  <c r="U45" i="85"/>
  <c r="U16" i="105"/>
  <c r="AR9" i="80"/>
  <c r="AH18" i="22"/>
  <c r="AQ18" i="22" s="1"/>
  <c r="U25" i="51"/>
  <c r="U45" i="82"/>
  <c r="U35" i="83"/>
  <c r="Z11" i="39"/>
  <c r="Y17" i="37"/>
  <c r="X17" i="37"/>
  <c r="Z17" i="37" s="1"/>
  <c r="U35" i="55"/>
  <c r="Z17" i="23"/>
  <c r="U26" i="96"/>
  <c r="U25" i="20"/>
  <c r="Z10" i="34"/>
  <c r="Y11" i="64"/>
  <c r="X11" i="64"/>
  <c r="Y18" i="77"/>
  <c r="X18" i="77"/>
  <c r="AI17" i="36"/>
  <c r="AN17" i="36"/>
  <c r="AN16" i="37"/>
  <c r="AI16" i="37"/>
  <c r="AH17" i="61"/>
  <c r="AQ17" i="61" s="1"/>
  <c r="AR17" i="22"/>
  <c r="U43" i="48"/>
  <c r="AR9" i="76"/>
  <c r="U12" i="47"/>
  <c r="U40" i="18"/>
  <c r="U14" i="15"/>
  <c r="U15" i="86"/>
  <c r="AH17" i="70"/>
  <c r="AQ17" i="70" s="1"/>
  <c r="AH17" i="73"/>
  <c r="AQ17" i="73" s="1"/>
  <c r="AH10" i="80"/>
  <c r="AQ10" i="80" s="1"/>
  <c r="U34" i="43"/>
  <c r="U45" i="50"/>
  <c r="AR16" i="61"/>
  <c r="AR16" i="23"/>
  <c r="W18" i="62"/>
  <c r="AF17" i="62"/>
  <c r="AO17" i="62" s="1"/>
  <c r="AE17" i="62"/>
  <c r="AG17" i="62"/>
  <c r="AP17" i="62" s="1"/>
  <c r="AR10" i="39"/>
  <c r="U8" i="28"/>
  <c r="Z18" i="22"/>
  <c r="AE18" i="81"/>
  <c r="W19" i="81"/>
  <c r="AG18" i="81"/>
  <c r="AP18" i="81" s="1"/>
  <c r="AF18" i="81"/>
  <c r="AO18" i="81" s="1"/>
  <c r="AR16" i="27"/>
  <c r="U26" i="88"/>
  <c r="AE10" i="25"/>
  <c r="AF10" i="25"/>
  <c r="AO10" i="25" s="1"/>
  <c r="W11" i="25"/>
  <c r="AG10" i="25"/>
  <c r="AP10" i="25" s="1"/>
  <c r="U9" i="33"/>
  <c r="AR17" i="26"/>
  <c r="AE17" i="40"/>
  <c r="AG17" i="40"/>
  <c r="AP17" i="40" s="1"/>
  <c r="W18" i="40"/>
  <c r="AF17" i="40"/>
  <c r="AO17" i="40" s="1"/>
  <c r="AR16" i="70"/>
  <c r="AF18" i="31"/>
  <c r="AO18" i="31" s="1"/>
  <c r="AE18" i="31"/>
  <c r="AG18" i="31"/>
  <c r="AP18" i="31" s="1"/>
  <c r="W19" i="31"/>
  <c r="U24" i="13"/>
  <c r="U34" i="11"/>
  <c r="U33" i="11" s="1"/>
  <c r="U32" i="11" s="1"/>
  <c r="AI10" i="64"/>
  <c r="AN10" i="64"/>
  <c r="Y18" i="36"/>
  <c r="X18" i="36"/>
  <c r="AH18" i="36" l="1"/>
  <c r="AQ18" i="36" s="1"/>
  <c r="Y11" i="25"/>
  <c r="X11" i="25"/>
  <c r="AH18" i="77"/>
  <c r="AQ18" i="77" s="1"/>
  <c r="U22" i="44"/>
  <c r="U10" i="89"/>
  <c r="U35" i="99"/>
  <c r="U15" i="32"/>
  <c r="U5" i="2"/>
  <c r="X5" i="2" s="1"/>
  <c r="U7" i="28"/>
  <c r="Z18" i="77"/>
  <c r="U34" i="55"/>
  <c r="U34" i="83"/>
  <c r="U44" i="85"/>
  <c r="U23" i="92"/>
  <c r="U13" i="53"/>
  <c r="U7" i="19"/>
  <c r="AG19" i="74"/>
  <c r="AP19" i="74" s="1"/>
  <c r="AE19" i="74"/>
  <c r="AF19" i="74"/>
  <c r="AO19" i="74" s="1"/>
  <c r="W20" i="74"/>
  <c r="Y11" i="21"/>
  <c r="X11" i="21"/>
  <c r="AR10" i="60"/>
  <c r="U9" i="97"/>
  <c r="AI10" i="12"/>
  <c r="AN10" i="12"/>
  <c r="U45" i="90"/>
  <c r="U35" i="87"/>
  <c r="AI17" i="73"/>
  <c r="AN17" i="73"/>
  <c r="U43" i="35"/>
  <c r="Y11" i="68"/>
  <c r="X11" i="68"/>
  <c r="U31" i="11"/>
  <c r="U25" i="45"/>
  <c r="U35" i="41"/>
  <c r="Z18" i="36"/>
  <c r="U13" i="15"/>
  <c r="U23" i="13"/>
  <c r="AN10" i="25"/>
  <c r="AI10" i="25"/>
  <c r="AR16" i="37"/>
  <c r="U24" i="20"/>
  <c r="AH17" i="37"/>
  <c r="AQ17" i="37" s="1"/>
  <c r="Y18" i="70"/>
  <c r="X18" i="70"/>
  <c r="AH11" i="60"/>
  <c r="AQ11" i="60" s="1"/>
  <c r="Y11" i="76"/>
  <c r="X11" i="76"/>
  <c r="U7" i="63"/>
  <c r="U33" i="91"/>
  <c r="U30" i="95"/>
  <c r="AN17" i="78"/>
  <c r="AI17" i="78"/>
  <c r="U25" i="54"/>
  <c r="Y18" i="73"/>
  <c r="X18" i="73"/>
  <c r="Z18" i="73" s="1"/>
  <c r="U7" i="79"/>
  <c r="AF17" i="65"/>
  <c r="AO17" i="65" s="1"/>
  <c r="AE17" i="65"/>
  <c r="AG17" i="65"/>
  <c r="AP17" i="65" s="1"/>
  <c r="W18" i="65"/>
  <c r="U6" i="67"/>
  <c r="Y11" i="80"/>
  <c r="Z11" i="80" s="1"/>
  <c r="X11" i="80"/>
  <c r="U21" i="104"/>
  <c r="U39" i="18"/>
  <c r="U42" i="48"/>
  <c r="AH11" i="64"/>
  <c r="AQ11" i="64" s="1"/>
  <c r="AE17" i="37"/>
  <c r="AG17" i="37"/>
  <c r="AP17" i="37" s="1"/>
  <c r="W18" i="37"/>
  <c r="AF17" i="37"/>
  <c r="AO17" i="37" s="1"/>
  <c r="U44" i="82"/>
  <c r="U43" i="82" s="1"/>
  <c r="U7" i="38"/>
  <c r="W12" i="60"/>
  <c r="AG11" i="60"/>
  <c r="AP11" i="60" s="1"/>
  <c r="AF11" i="60"/>
  <c r="AO11" i="60" s="1"/>
  <c r="AE11" i="60"/>
  <c r="U44" i="94"/>
  <c r="AN10" i="21"/>
  <c r="AI10" i="21"/>
  <c r="AI17" i="14"/>
  <c r="AN17" i="14"/>
  <c r="AN17" i="69"/>
  <c r="AI17" i="69"/>
  <c r="U35" i="103"/>
  <c r="U13" i="93"/>
  <c r="AE17" i="27"/>
  <c r="AG17" i="27"/>
  <c r="AP17" i="27" s="1"/>
  <c r="AF17" i="27"/>
  <c r="AO17" i="27" s="1"/>
  <c r="W18" i="27"/>
  <c r="AR16" i="66"/>
  <c r="AI10" i="80"/>
  <c r="AN10" i="80"/>
  <c r="AN17" i="40"/>
  <c r="AI17" i="40"/>
  <c r="U44" i="50"/>
  <c r="AR10" i="64"/>
  <c r="Z11" i="64"/>
  <c r="Y19" i="26"/>
  <c r="X19" i="26"/>
  <c r="Z19" i="26" s="1"/>
  <c r="AI17" i="70"/>
  <c r="AN17" i="70"/>
  <c r="AG10" i="72"/>
  <c r="AP10" i="72" s="1"/>
  <c r="AF10" i="72"/>
  <c r="AO10" i="72" s="1"/>
  <c r="AE10" i="72"/>
  <c r="W11" i="72"/>
  <c r="Y18" i="14"/>
  <c r="X18" i="14"/>
  <c r="U6" i="59"/>
  <c r="U6" i="24"/>
  <c r="U42" i="42"/>
  <c r="X18" i="69"/>
  <c r="Y18" i="69"/>
  <c r="U7" i="71"/>
  <c r="AE17" i="17"/>
  <c r="AG17" i="17"/>
  <c r="AP17" i="17" s="1"/>
  <c r="W18" i="17"/>
  <c r="AF17" i="17"/>
  <c r="AO17" i="17" s="1"/>
  <c r="U33" i="16"/>
  <c r="U7" i="75"/>
  <c r="U25" i="100"/>
  <c r="U41" i="98"/>
  <c r="Y18" i="61"/>
  <c r="X18" i="61"/>
  <c r="Z18" i="61" s="1"/>
  <c r="W11" i="34"/>
  <c r="AG10" i="34"/>
  <c r="AP10" i="34" s="1"/>
  <c r="AE10" i="34"/>
  <c r="AF10" i="34"/>
  <c r="AO10" i="34" s="1"/>
  <c r="U42" i="102"/>
  <c r="U15" i="101"/>
  <c r="AF12" i="29"/>
  <c r="AO12" i="29" s="1"/>
  <c r="AG12" i="29"/>
  <c r="AP12" i="29" s="1"/>
  <c r="W13" i="29"/>
  <c r="AE12" i="29"/>
  <c r="Y11" i="12"/>
  <c r="X11" i="12"/>
  <c r="W18" i="66"/>
  <c r="AG17" i="66"/>
  <c r="AP17" i="66" s="1"/>
  <c r="AF17" i="66"/>
  <c r="AO17" i="66" s="1"/>
  <c r="AE17" i="66"/>
  <c r="Y18" i="62"/>
  <c r="X18" i="62"/>
  <c r="Z18" i="62" s="1"/>
  <c r="X19" i="31"/>
  <c r="Z19" i="31"/>
  <c r="Y19" i="31"/>
  <c r="Y19" i="81"/>
  <c r="X19" i="81"/>
  <c r="U33" i="43"/>
  <c r="Y18" i="40"/>
  <c r="X18" i="40"/>
  <c r="U8" i="33"/>
  <c r="U25" i="88"/>
  <c r="AN18" i="81"/>
  <c r="AI18" i="81"/>
  <c r="U25" i="96"/>
  <c r="AI17" i="30"/>
  <c r="AN17" i="30"/>
  <c r="AN18" i="31"/>
  <c r="AI18" i="31"/>
  <c r="AF18" i="22"/>
  <c r="AO18" i="22" s="1"/>
  <c r="AE18" i="22"/>
  <c r="AG18" i="22"/>
  <c r="AP18" i="22" s="1"/>
  <c r="W19" i="22"/>
  <c r="AN17" i="62"/>
  <c r="AI17" i="62"/>
  <c r="U14" i="86"/>
  <c r="U11" i="47"/>
  <c r="AR17" i="36"/>
  <c r="AG17" i="23"/>
  <c r="AP17" i="23" s="1"/>
  <c r="AE17" i="23"/>
  <c r="AF17" i="23"/>
  <c r="AO17" i="23" s="1"/>
  <c r="W18" i="23"/>
  <c r="W12" i="39"/>
  <c r="AG11" i="39"/>
  <c r="AP11" i="39" s="1"/>
  <c r="AE11" i="39"/>
  <c r="AF11" i="39"/>
  <c r="AO11" i="39" s="1"/>
  <c r="U24" i="51"/>
  <c r="U15" i="105"/>
  <c r="AI18" i="26"/>
  <c r="AN18" i="26"/>
  <c r="Y18" i="30"/>
  <c r="X18" i="30"/>
  <c r="U23" i="84"/>
  <c r="AI10" i="76"/>
  <c r="AN10" i="76"/>
  <c r="AR11" i="29"/>
  <c r="AH12" i="29"/>
  <c r="AQ12" i="29" s="1"/>
  <c r="U15" i="46"/>
  <c r="U14" i="46" s="1"/>
  <c r="U14" i="52"/>
  <c r="U42" i="10"/>
  <c r="Y18" i="78"/>
  <c r="Z18" i="78"/>
  <c r="X18" i="78"/>
  <c r="AR17" i="77"/>
  <c r="U36" i="49"/>
  <c r="AN10" i="68"/>
  <c r="AI10" i="68"/>
  <c r="AH17" i="66"/>
  <c r="AQ17" i="66" s="1"/>
  <c r="AN17" i="61"/>
  <c r="AI17" i="61"/>
  <c r="AF18" i="73" l="1"/>
  <c r="AO18" i="73" s="1"/>
  <c r="AG18" i="73"/>
  <c r="AP18" i="73" s="1"/>
  <c r="W19" i="73"/>
  <c r="AE18" i="73"/>
  <c r="W19" i="62"/>
  <c r="AE18" i="62"/>
  <c r="AF18" i="62"/>
  <c r="AO18" i="62" s="1"/>
  <c r="AG18" i="62"/>
  <c r="AP18" i="62" s="1"/>
  <c r="AG18" i="61"/>
  <c r="AP18" i="61" s="1"/>
  <c r="AF18" i="61"/>
  <c r="AO18" i="61" s="1"/>
  <c r="AE18" i="61"/>
  <c r="W19" i="61"/>
  <c r="U10" i="47"/>
  <c r="Y18" i="17"/>
  <c r="X18" i="17"/>
  <c r="U20" i="104"/>
  <c r="AH18" i="70"/>
  <c r="AQ18" i="70" s="1"/>
  <c r="U32" i="43"/>
  <c r="U41" i="102"/>
  <c r="AH18" i="69"/>
  <c r="AQ18" i="69" s="1"/>
  <c r="U5" i="59"/>
  <c r="X5" i="59" s="1"/>
  <c r="AR17" i="40"/>
  <c r="Y18" i="27"/>
  <c r="X18" i="27"/>
  <c r="AR10" i="21"/>
  <c r="AH11" i="80"/>
  <c r="AQ11" i="80" s="1"/>
  <c r="AH11" i="76"/>
  <c r="AQ11" i="76" s="1"/>
  <c r="Z18" i="70"/>
  <c r="U24" i="45"/>
  <c r="U12" i="53"/>
  <c r="U33" i="83"/>
  <c r="AH11" i="25"/>
  <c r="AQ11" i="25" s="1"/>
  <c r="AE19" i="31"/>
  <c r="AF19" i="31"/>
  <c r="AO19" i="31" s="1"/>
  <c r="AG19" i="31"/>
  <c r="AP19" i="31" s="1"/>
  <c r="W20" i="31"/>
  <c r="U24" i="100"/>
  <c r="U43" i="50"/>
  <c r="U12" i="93"/>
  <c r="U6" i="63"/>
  <c r="U34" i="87"/>
  <c r="Y20" i="74"/>
  <c r="X20" i="74"/>
  <c r="Y18" i="66"/>
  <c r="X18" i="66"/>
  <c r="AE11" i="64"/>
  <c r="W12" i="64"/>
  <c r="AF11" i="64"/>
  <c r="AO11" i="64" s="1"/>
  <c r="AG11" i="64"/>
  <c r="AP11" i="64" s="1"/>
  <c r="Y12" i="60"/>
  <c r="X12" i="60"/>
  <c r="Y18" i="37"/>
  <c r="X18" i="37"/>
  <c r="Z18" i="37" s="1"/>
  <c r="U41" i="48"/>
  <c r="AF11" i="80"/>
  <c r="AO11" i="80" s="1"/>
  <c r="AE11" i="80"/>
  <c r="W12" i="80"/>
  <c r="AG11" i="80"/>
  <c r="AP11" i="80" s="1"/>
  <c r="AN17" i="65"/>
  <c r="AI17" i="65"/>
  <c r="U29" i="95"/>
  <c r="Z11" i="76"/>
  <c r="U12" i="15"/>
  <c r="U42" i="35"/>
  <c r="U44" i="90"/>
  <c r="AI19" i="74"/>
  <c r="AN19" i="74"/>
  <c r="U23" i="9"/>
  <c r="Z5" i="2"/>
  <c r="AH5" i="2"/>
  <c r="AQ5" i="2" s="1"/>
  <c r="U9" i="89"/>
  <c r="U8" i="89" s="1"/>
  <c r="Z11" i="25"/>
  <c r="W19" i="78"/>
  <c r="AG18" i="78"/>
  <c r="AP18" i="78" s="1"/>
  <c r="AE18" i="78"/>
  <c r="AF18" i="78"/>
  <c r="AO18" i="78" s="1"/>
  <c r="U23" i="51"/>
  <c r="U24" i="88"/>
  <c r="AN10" i="72"/>
  <c r="AI10" i="72"/>
  <c r="U42" i="82"/>
  <c r="U34" i="99"/>
  <c r="AR17" i="61"/>
  <c r="AH19" i="31"/>
  <c r="AQ19" i="31" s="1"/>
  <c r="U35" i="49"/>
  <c r="AR18" i="26"/>
  <c r="U13" i="86"/>
  <c r="AH19" i="81"/>
  <c r="AQ19" i="81" s="1"/>
  <c r="AN17" i="17"/>
  <c r="AI17" i="17"/>
  <c r="AH18" i="14"/>
  <c r="AQ18" i="14" s="1"/>
  <c r="U41" i="10"/>
  <c r="U22" i="84"/>
  <c r="AR17" i="62"/>
  <c r="AR18" i="31"/>
  <c r="AR18" i="81"/>
  <c r="AH18" i="40"/>
  <c r="AQ18" i="40" s="1"/>
  <c r="Z19" i="81"/>
  <c r="AH11" i="12"/>
  <c r="AQ11" i="12" s="1"/>
  <c r="AN10" i="34"/>
  <c r="AI10" i="34"/>
  <c r="U41" i="42"/>
  <c r="Z18" i="14"/>
  <c r="AR17" i="69"/>
  <c r="AR10" i="25"/>
  <c r="AE18" i="36"/>
  <c r="W19" i="36"/>
  <c r="AG18" i="36"/>
  <c r="AP18" i="36" s="1"/>
  <c r="AF18" i="36"/>
  <c r="AO18" i="36" s="1"/>
  <c r="U30" i="11"/>
  <c r="AH11" i="21"/>
  <c r="AQ11" i="21" s="1"/>
  <c r="U22" i="92"/>
  <c r="U33" i="55"/>
  <c r="AI12" i="29"/>
  <c r="AN12" i="29"/>
  <c r="AH18" i="73"/>
  <c r="AQ18" i="73" s="1"/>
  <c r="U22" i="13"/>
  <c r="U8" i="97"/>
  <c r="U6" i="28"/>
  <c r="U13" i="46"/>
  <c r="Y13" i="29"/>
  <c r="X13" i="29"/>
  <c r="Z13" i="29" s="1"/>
  <c r="AI11" i="39"/>
  <c r="AN11" i="39"/>
  <c r="U7" i="33"/>
  <c r="AH18" i="62"/>
  <c r="AQ18" i="62" s="1"/>
  <c r="AH18" i="30"/>
  <c r="AQ18" i="30" s="1"/>
  <c r="U14" i="105"/>
  <c r="Y12" i="39"/>
  <c r="Z12" i="39" s="1"/>
  <c r="X12" i="39"/>
  <c r="Z18" i="40"/>
  <c r="Z11" i="12"/>
  <c r="U40" i="98"/>
  <c r="U32" i="16"/>
  <c r="U6" i="71"/>
  <c r="AR17" i="70"/>
  <c r="AR10" i="80"/>
  <c r="AN17" i="27"/>
  <c r="AI17" i="27"/>
  <c r="U43" i="94"/>
  <c r="U6" i="38"/>
  <c r="AN17" i="37"/>
  <c r="AI17" i="37"/>
  <c r="U38" i="18"/>
  <c r="U24" i="54"/>
  <c r="U32" i="91"/>
  <c r="AH11" i="68"/>
  <c r="AQ11" i="68" s="1"/>
  <c r="AR17" i="73"/>
  <c r="AR10" i="12"/>
  <c r="Z11" i="21"/>
  <c r="AF18" i="77"/>
  <c r="AO18" i="77" s="1"/>
  <c r="AE18" i="77"/>
  <c r="W19" i="77"/>
  <c r="AG18" i="77"/>
  <c r="AP18" i="77" s="1"/>
  <c r="U14" i="32"/>
  <c r="U21" i="44"/>
  <c r="AR17" i="30"/>
  <c r="AH18" i="61"/>
  <c r="AQ18" i="61" s="1"/>
  <c r="AF19" i="26"/>
  <c r="AO19" i="26" s="1"/>
  <c r="AG19" i="26"/>
  <c r="AP19" i="26" s="1"/>
  <c r="W20" i="26"/>
  <c r="AE19" i="26"/>
  <c r="AR17" i="14"/>
  <c r="Y18" i="65"/>
  <c r="Z18" i="65" s="1"/>
  <c r="X18" i="65"/>
  <c r="U23" i="20"/>
  <c r="AR10" i="76"/>
  <c r="AN17" i="23"/>
  <c r="AI17" i="23"/>
  <c r="AN18" i="22"/>
  <c r="AI18" i="22"/>
  <c r="U24" i="96"/>
  <c r="U6" i="75"/>
  <c r="U34" i="103"/>
  <c r="AR10" i="68"/>
  <c r="AH18" i="78"/>
  <c r="AQ18" i="78" s="1"/>
  <c r="U13" i="52"/>
  <c r="Z18" i="30"/>
  <c r="Y18" i="23"/>
  <c r="Z18" i="23" s="1"/>
  <c r="X18" i="23"/>
  <c r="Y19" i="22"/>
  <c r="X19" i="22"/>
  <c r="AN17" i="66"/>
  <c r="AI17" i="66"/>
  <c r="AR17" i="66" s="1"/>
  <c r="U14" i="101"/>
  <c r="Y11" i="34"/>
  <c r="X11" i="34"/>
  <c r="Z18" i="69"/>
  <c r="U5" i="24"/>
  <c r="X5" i="24" s="1"/>
  <c r="Y11" i="72"/>
  <c r="X11" i="72"/>
  <c r="AH19" i="26"/>
  <c r="AQ19" i="26" s="1"/>
  <c r="AI11" i="60"/>
  <c r="AN11" i="60"/>
  <c r="U5" i="67"/>
  <c r="X5" i="67" s="1"/>
  <c r="U6" i="79"/>
  <c r="AR17" i="78"/>
  <c r="U34" i="41"/>
  <c r="Z11" i="68"/>
  <c r="U6" i="19"/>
  <c r="U43" i="85"/>
  <c r="AE18" i="65" l="1"/>
  <c r="AF18" i="65"/>
  <c r="AO18" i="65" s="1"/>
  <c r="AG18" i="65"/>
  <c r="AP18" i="65" s="1"/>
  <c r="W19" i="65"/>
  <c r="AF12" i="39"/>
  <c r="AO12" i="39" s="1"/>
  <c r="W13" i="39"/>
  <c r="AG12" i="39"/>
  <c r="AP12" i="39" s="1"/>
  <c r="AE12" i="39"/>
  <c r="AF18" i="23"/>
  <c r="AO18" i="23" s="1"/>
  <c r="AG18" i="23"/>
  <c r="AP18" i="23" s="1"/>
  <c r="W19" i="23"/>
  <c r="AE18" i="23"/>
  <c r="AF13" i="29"/>
  <c r="AO13" i="29" s="1"/>
  <c r="AG13" i="29"/>
  <c r="AP13" i="29" s="1"/>
  <c r="W14" i="29"/>
  <c r="AE13" i="29"/>
  <c r="Y19" i="36"/>
  <c r="X19" i="36"/>
  <c r="AE18" i="14"/>
  <c r="W19" i="14"/>
  <c r="AF18" i="14"/>
  <c r="AO18" i="14" s="1"/>
  <c r="AG18" i="14"/>
  <c r="AP18" i="14" s="1"/>
  <c r="AG11" i="76"/>
  <c r="AP11" i="76" s="1"/>
  <c r="W12" i="76"/>
  <c r="AF11" i="76"/>
  <c r="AO11" i="76" s="1"/>
  <c r="AE11" i="76"/>
  <c r="Y12" i="80"/>
  <c r="X12" i="80"/>
  <c r="AE18" i="37"/>
  <c r="W19" i="37"/>
  <c r="AG18" i="37"/>
  <c r="AP18" i="37" s="1"/>
  <c r="AF18" i="37"/>
  <c r="AO18" i="37" s="1"/>
  <c r="AH20" i="74"/>
  <c r="AQ20" i="74" s="1"/>
  <c r="U5" i="63"/>
  <c r="X5" i="63" s="1"/>
  <c r="U23" i="100"/>
  <c r="U23" i="45"/>
  <c r="U40" i="102"/>
  <c r="U19" i="104"/>
  <c r="Y19" i="61"/>
  <c r="X19" i="61"/>
  <c r="Z19" i="61" s="1"/>
  <c r="AN18" i="62"/>
  <c r="AI18" i="62"/>
  <c r="AH11" i="72"/>
  <c r="AQ11" i="72" s="1"/>
  <c r="U33" i="41"/>
  <c r="AH19" i="22"/>
  <c r="AQ19" i="22" s="1"/>
  <c r="U23" i="96"/>
  <c r="AE11" i="21"/>
  <c r="AF11" i="21"/>
  <c r="AO11" i="21" s="1"/>
  <c r="W12" i="21"/>
  <c r="AG11" i="21"/>
  <c r="AP11" i="21" s="1"/>
  <c r="U37" i="18"/>
  <c r="U42" i="94"/>
  <c r="U39" i="98"/>
  <c r="U7" i="97"/>
  <c r="AR12" i="29"/>
  <c r="AN18" i="36"/>
  <c r="AI18" i="36"/>
  <c r="W20" i="81"/>
  <c r="AG19" i="81"/>
  <c r="AP19" i="81" s="1"/>
  <c r="AF19" i="81"/>
  <c r="AO19" i="81" s="1"/>
  <c r="AE19" i="81"/>
  <c r="U40" i="10"/>
  <c r="U34" i="49"/>
  <c r="U33" i="99"/>
  <c r="U23" i="88"/>
  <c r="Y19" i="78"/>
  <c r="X19" i="78"/>
  <c r="U43" i="90"/>
  <c r="AN11" i="80"/>
  <c r="AI11" i="80"/>
  <c r="Y12" i="64"/>
  <c r="Z12" i="64" s="1"/>
  <c r="X12" i="64"/>
  <c r="Z20" i="74"/>
  <c r="Y20" i="31"/>
  <c r="X20" i="31"/>
  <c r="AF18" i="70"/>
  <c r="AO18" i="70" s="1"/>
  <c r="AE18" i="70"/>
  <c r="W19" i="70"/>
  <c r="AG18" i="70"/>
  <c r="AP18" i="70" s="1"/>
  <c r="AH18" i="17"/>
  <c r="AQ18" i="17" s="1"/>
  <c r="AN18" i="61"/>
  <c r="AI18" i="61"/>
  <c r="Y19" i="62"/>
  <c r="X19" i="62"/>
  <c r="U20" i="44"/>
  <c r="U13" i="32"/>
  <c r="AR17" i="37"/>
  <c r="AR17" i="27"/>
  <c r="AF11" i="12"/>
  <c r="AO11" i="12" s="1"/>
  <c r="W12" i="12"/>
  <c r="AG11" i="12"/>
  <c r="AP11" i="12" s="1"/>
  <c r="AE11" i="12"/>
  <c r="U13" i="105"/>
  <c r="U6" i="33"/>
  <c r="U40" i="42"/>
  <c r="AE11" i="25"/>
  <c r="AF11" i="25"/>
  <c r="AO11" i="25" s="1"/>
  <c r="AG11" i="25"/>
  <c r="AP11" i="25" s="1"/>
  <c r="W12" i="25"/>
  <c r="AG5" i="2"/>
  <c r="AP5" i="2" s="1"/>
  <c r="W6" i="2"/>
  <c r="AE5" i="2"/>
  <c r="AF5" i="2"/>
  <c r="AO5" i="2" s="1"/>
  <c r="U28" i="95"/>
  <c r="AH12" i="60"/>
  <c r="AQ12" i="60" s="1"/>
  <c r="AN11" i="64"/>
  <c r="AI11" i="64"/>
  <c r="U11" i="93"/>
  <c r="U10" i="93" s="1"/>
  <c r="U32" i="83"/>
  <c r="AH18" i="27"/>
  <c r="AQ18" i="27" s="1"/>
  <c r="U23" i="58"/>
  <c r="AH5" i="59"/>
  <c r="AQ5" i="59" s="1"/>
  <c r="Z5" i="59"/>
  <c r="U31" i="43"/>
  <c r="Z18" i="17"/>
  <c r="AN18" i="73"/>
  <c r="AI18" i="73"/>
  <c r="U33" i="103"/>
  <c r="U5" i="71"/>
  <c r="X5" i="71" s="1"/>
  <c r="AE18" i="40"/>
  <c r="AF18" i="40"/>
  <c r="AO18" i="40" s="1"/>
  <c r="W19" i="40"/>
  <c r="AG18" i="40"/>
  <c r="AP18" i="40" s="1"/>
  <c r="U12" i="46"/>
  <c r="U21" i="13"/>
  <c r="U32" i="55"/>
  <c r="U29" i="11"/>
  <c r="AR10" i="34"/>
  <c r="U12" i="86"/>
  <c r="U41" i="82"/>
  <c r="U22" i="51"/>
  <c r="U22" i="9"/>
  <c r="U41" i="35"/>
  <c r="U40" i="35" s="1"/>
  <c r="AR17" i="65"/>
  <c r="Z12" i="60"/>
  <c r="AH18" i="66"/>
  <c r="AQ18" i="66" s="1"/>
  <c r="Z18" i="27"/>
  <c r="Y19" i="73"/>
  <c r="X19" i="73"/>
  <c r="AH11" i="34"/>
  <c r="AQ11" i="34" s="1"/>
  <c r="Z11" i="72"/>
  <c r="AF18" i="30"/>
  <c r="AO18" i="30" s="1"/>
  <c r="AG18" i="30"/>
  <c r="AP18" i="30" s="1"/>
  <c r="W19" i="30"/>
  <c r="AE18" i="30"/>
  <c r="AR18" i="22"/>
  <c r="AR11" i="60"/>
  <c r="U12" i="52"/>
  <c r="AN19" i="26"/>
  <c r="AI19" i="26"/>
  <c r="U31" i="91"/>
  <c r="U5" i="19"/>
  <c r="X5" i="19" s="1"/>
  <c r="AH5" i="24"/>
  <c r="AQ5" i="24" s="1"/>
  <c r="Z5" i="24"/>
  <c r="U13" i="101"/>
  <c r="AH18" i="23"/>
  <c r="AQ18" i="23" s="1"/>
  <c r="AR17" i="23"/>
  <c r="AH18" i="65"/>
  <c r="AQ18" i="65" s="1"/>
  <c r="Y20" i="26"/>
  <c r="X20" i="26"/>
  <c r="Y19" i="77"/>
  <c r="X19" i="77"/>
  <c r="AH12" i="39"/>
  <c r="AQ12" i="39" s="1"/>
  <c r="AR11" i="39"/>
  <c r="AR17" i="17"/>
  <c r="AR10" i="72"/>
  <c r="U7" i="89"/>
  <c r="U40" i="48"/>
  <c r="Z18" i="66"/>
  <c r="U33" i="87"/>
  <c r="U42" i="50"/>
  <c r="AI19" i="31"/>
  <c r="AR19" i="31" s="1"/>
  <c r="AN19" i="31"/>
  <c r="U11" i="53"/>
  <c r="AH5" i="67"/>
  <c r="AQ5" i="67" s="1"/>
  <c r="Z5" i="67"/>
  <c r="Z11" i="34"/>
  <c r="U42" i="85"/>
  <c r="Z19" i="22"/>
  <c r="U22" i="20"/>
  <c r="AG11" i="68"/>
  <c r="AP11" i="68" s="1"/>
  <c r="AF11" i="68"/>
  <c r="AO11" i="68" s="1"/>
  <c r="AE11" i="68"/>
  <c r="W12" i="68"/>
  <c r="U5" i="79"/>
  <c r="X5" i="79" s="1"/>
  <c r="W19" i="69"/>
  <c r="AF18" i="69"/>
  <c r="AO18" i="69" s="1"/>
  <c r="AG18" i="69"/>
  <c r="AP18" i="69" s="1"/>
  <c r="AE18" i="69"/>
  <c r="U5" i="75"/>
  <c r="X5" i="75" s="1"/>
  <c r="AI18" i="77"/>
  <c r="AN18" i="77"/>
  <c r="U23" i="54"/>
  <c r="U5" i="38"/>
  <c r="X5" i="38" s="1"/>
  <c r="U31" i="16"/>
  <c r="AH13" i="29"/>
  <c r="AQ13" i="29" s="1"/>
  <c r="U5" i="28"/>
  <c r="X5" i="28" s="1"/>
  <c r="U21" i="92"/>
  <c r="U21" i="84"/>
  <c r="AN18" i="78"/>
  <c r="AI18" i="78"/>
  <c r="AR19" i="74"/>
  <c r="U11" i="15"/>
  <c r="AH18" i="37"/>
  <c r="AQ18" i="37" s="1"/>
  <c r="U9" i="47"/>
  <c r="W13" i="64" l="1"/>
  <c r="AE12" i="64"/>
  <c r="AG12" i="64"/>
  <c r="AP12" i="64" s="1"/>
  <c r="AF12" i="64"/>
  <c r="AO12" i="64" s="1"/>
  <c r="AR18" i="78"/>
  <c r="AE18" i="66"/>
  <c r="W19" i="66"/>
  <c r="AG18" i="66"/>
  <c r="AP18" i="66" s="1"/>
  <c r="AF18" i="66"/>
  <c r="AO18" i="66" s="1"/>
  <c r="U39" i="35"/>
  <c r="U40" i="82"/>
  <c r="U28" i="11"/>
  <c r="U11" i="46"/>
  <c r="AH5" i="71"/>
  <c r="AQ5" i="71" s="1"/>
  <c r="Z5" i="71"/>
  <c r="U22" i="58"/>
  <c r="U9" i="93"/>
  <c r="U27" i="95"/>
  <c r="U5" i="33"/>
  <c r="X5" i="33" s="1"/>
  <c r="U12" i="32"/>
  <c r="AR18" i="61"/>
  <c r="AN18" i="70"/>
  <c r="AI18" i="70"/>
  <c r="AH12" i="64"/>
  <c r="AQ12" i="64" s="1"/>
  <c r="U42" i="90"/>
  <c r="AN19" i="81"/>
  <c r="AI19" i="81"/>
  <c r="AH19" i="61"/>
  <c r="AQ19" i="61" s="1"/>
  <c r="U39" i="102"/>
  <c r="AH5" i="63"/>
  <c r="AQ5" i="63" s="1"/>
  <c r="Z5" i="63"/>
  <c r="AN18" i="37"/>
  <c r="AI18" i="37"/>
  <c r="Y12" i="76"/>
  <c r="X12" i="76"/>
  <c r="Z19" i="36"/>
  <c r="AH19" i="36"/>
  <c r="AQ19" i="36" s="1"/>
  <c r="AN18" i="23"/>
  <c r="AI18" i="23"/>
  <c r="Y13" i="39"/>
  <c r="X13" i="39"/>
  <c r="AH19" i="77"/>
  <c r="AQ19" i="77" s="1"/>
  <c r="AI18" i="30"/>
  <c r="AN18" i="30"/>
  <c r="U30" i="43"/>
  <c r="AR11" i="64"/>
  <c r="AH19" i="78"/>
  <c r="AQ19" i="78" s="1"/>
  <c r="U32" i="99"/>
  <c r="U41" i="94"/>
  <c r="AI11" i="21"/>
  <c r="AN11" i="21"/>
  <c r="U32" i="41"/>
  <c r="AF19" i="61"/>
  <c r="AO19" i="61" s="1"/>
  <c r="W20" i="61"/>
  <c r="AE19" i="61"/>
  <c r="AG19" i="61"/>
  <c r="AP19" i="61" s="1"/>
  <c r="AH12" i="80"/>
  <c r="AQ12" i="80" s="1"/>
  <c r="Y19" i="23"/>
  <c r="X19" i="23"/>
  <c r="Y12" i="68"/>
  <c r="X12" i="68"/>
  <c r="U39" i="48"/>
  <c r="Z19" i="77"/>
  <c r="U12" i="101"/>
  <c r="Z5" i="19"/>
  <c r="AH5" i="19"/>
  <c r="AQ5" i="19" s="1"/>
  <c r="U11" i="52"/>
  <c r="U10" i="52" s="1"/>
  <c r="Y19" i="30"/>
  <c r="X19" i="30"/>
  <c r="AH19" i="73"/>
  <c r="AQ19" i="73" s="1"/>
  <c r="AE12" i="60"/>
  <c r="AG12" i="60"/>
  <c r="AP12" i="60" s="1"/>
  <c r="AF12" i="60"/>
  <c r="AO12" i="60" s="1"/>
  <c r="W13" i="60"/>
  <c r="U21" i="9"/>
  <c r="U11" i="86"/>
  <c r="U31" i="55"/>
  <c r="Y19" i="40"/>
  <c r="Z19" i="40" s="1"/>
  <c r="X19" i="40"/>
  <c r="U32" i="103"/>
  <c r="AI5" i="2"/>
  <c r="AN5" i="2"/>
  <c r="AN11" i="25"/>
  <c r="AI11" i="25"/>
  <c r="U12" i="105"/>
  <c r="U11" i="105" s="1"/>
  <c r="U19" i="44"/>
  <c r="U18" i="44" s="1"/>
  <c r="AH20" i="31"/>
  <c r="AQ20" i="31" s="1"/>
  <c r="Z19" i="78"/>
  <c r="U22" i="45"/>
  <c r="Z12" i="80"/>
  <c r="AI13" i="29"/>
  <c r="AN13" i="29"/>
  <c r="Y19" i="65"/>
  <c r="X19" i="65"/>
  <c r="Z19" i="73"/>
  <c r="AR18" i="73"/>
  <c r="Y6" i="2"/>
  <c r="X6" i="2"/>
  <c r="AI11" i="12"/>
  <c r="AN11" i="12"/>
  <c r="AH19" i="62"/>
  <c r="AQ19" i="62" s="1"/>
  <c r="Z20" i="31"/>
  <c r="AR11" i="80"/>
  <c r="U33" i="49"/>
  <c r="U32" i="49" s="1"/>
  <c r="Y20" i="81"/>
  <c r="X20" i="81"/>
  <c r="U6" i="97"/>
  <c r="U36" i="18"/>
  <c r="U22" i="96"/>
  <c r="Y14" i="29"/>
  <c r="X14" i="29"/>
  <c r="AH5" i="38"/>
  <c r="AQ5" i="38" s="1"/>
  <c r="Z5" i="38"/>
  <c r="AH5" i="79"/>
  <c r="AQ5" i="79" s="1"/>
  <c r="Z5" i="79"/>
  <c r="AG19" i="22"/>
  <c r="AP19" i="22" s="1"/>
  <c r="AF19" i="22"/>
  <c r="AO19" i="22" s="1"/>
  <c r="AE19" i="22"/>
  <c r="W20" i="22"/>
  <c r="U10" i="15"/>
  <c r="U20" i="84"/>
  <c r="U22" i="54"/>
  <c r="AN11" i="68"/>
  <c r="AI11" i="68"/>
  <c r="U41" i="50"/>
  <c r="U41" i="85"/>
  <c r="U6" i="89"/>
  <c r="AH20" i="26"/>
  <c r="AQ20" i="26" s="1"/>
  <c r="U30" i="91"/>
  <c r="U21" i="51"/>
  <c r="U20" i="13"/>
  <c r="AN18" i="40"/>
  <c r="AI18" i="40"/>
  <c r="AF5" i="59"/>
  <c r="AO5" i="59" s="1"/>
  <c r="AE5" i="59"/>
  <c r="AG5" i="59"/>
  <c r="AP5" i="59" s="1"/>
  <c r="W6" i="59"/>
  <c r="U31" i="83"/>
  <c r="U39" i="42"/>
  <c r="Z19" i="62"/>
  <c r="AR18" i="36"/>
  <c r="AR18" i="62"/>
  <c r="U18" i="104"/>
  <c r="U22" i="100"/>
  <c r="AN11" i="76"/>
  <c r="AI11" i="76"/>
  <c r="Y19" i="14"/>
  <c r="X19" i="14"/>
  <c r="Z19" i="14" s="1"/>
  <c r="AN12" i="39"/>
  <c r="AI12" i="39"/>
  <c r="AH5" i="28"/>
  <c r="AQ5" i="28" s="1"/>
  <c r="Z5" i="28"/>
  <c r="Z5" i="75"/>
  <c r="AH5" i="75"/>
  <c r="AQ5" i="75" s="1"/>
  <c r="U21" i="20"/>
  <c r="AN18" i="69"/>
  <c r="AI18" i="69"/>
  <c r="W6" i="67"/>
  <c r="AG5" i="67"/>
  <c r="AP5" i="67" s="1"/>
  <c r="AF5" i="67"/>
  <c r="AO5" i="67" s="1"/>
  <c r="AE5" i="67"/>
  <c r="U8" i="47"/>
  <c r="U20" i="92"/>
  <c r="U30" i="16"/>
  <c r="AR18" i="77"/>
  <c r="Y19" i="69"/>
  <c r="X19" i="69"/>
  <c r="Z19" i="69" s="1"/>
  <c r="AF11" i="34"/>
  <c r="AO11" i="34" s="1"/>
  <c r="AE11" i="34"/>
  <c r="AG11" i="34"/>
  <c r="AP11" i="34" s="1"/>
  <c r="W12" i="34"/>
  <c r="U10" i="53"/>
  <c r="U32" i="87"/>
  <c r="Z20" i="26"/>
  <c r="AE5" i="24"/>
  <c r="AF5" i="24"/>
  <c r="AO5" i="24" s="1"/>
  <c r="W6" i="24"/>
  <c r="AG5" i="24"/>
  <c r="AP5" i="24" s="1"/>
  <c r="AR19" i="26"/>
  <c r="AF11" i="72"/>
  <c r="AO11" i="72" s="1"/>
  <c r="AG11" i="72"/>
  <c r="AP11" i="72" s="1"/>
  <c r="AE11" i="72"/>
  <c r="W12" i="72"/>
  <c r="W19" i="27"/>
  <c r="AE18" i="27"/>
  <c r="AF18" i="27"/>
  <c r="AO18" i="27" s="1"/>
  <c r="AG18" i="27"/>
  <c r="AP18" i="27" s="1"/>
  <c r="AF18" i="17"/>
  <c r="AO18" i="17" s="1"/>
  <c r="AE18" i="17"/>
  <c r="AG18" i="17"/>
  <c r="AP18" i="17" s="1"/>
  <c r="W19" i="17"/>
  <c r="Y12" i="25"/>
  <c r="X12" i="25"/>
  <c r="Z12" i="25" s="1"/>
  <c r="Y12" i="12"/>
  <c r="X12" i="12"/>
  <c r="Y19" i="70"/>
  <c r="X19" i="70"/>
  <c r="AG20" i="74"/>
  <c r="AP20" i="74" s="1"/>
  <c r="AE20" i="74"/>
  <c r="AF20" i="74"/>
  <c r="AO20" i="74" s="1"/>
  <c r="W21" i="74"/>
  <c r="U22" i="88"/>
  <c r="U39" i="10"/>
  <c r="U38" i="98"/>
  <c r="Y12" i="21"/>
  <c r="X12" i="21"/>
  <c r="Z12" i="21" s="1"/>
  <c r="Y19" i="37"/>
  <c r="X19" i="37"/>
  <c r="AI18" i="14"/>
  <c r="AN18" i="14"/>
  <c r="AN18" i="65"/>
  <c r="AI18" i="65"/>
  <c r="Z19" i="23" l="1"/>
  <c r="Z12" i="76"/>
  <c r="Z14" i="29"/>
  <c r="AF19" i="69"/>
  <c r="AO19" i="69" s="1"/>
  <c r="AE19" i="69"/>
  <c r="W20" i="69"/>
  <c r="AG19" i="69"/>
  <c r="AP19" i="69" s="1"/>
  <c r="AE19" i="40"/>
  <c r="AF19" i="40"/>
  <c r="AO19" i="40" s="1"/>
  <c r="AG19" i="40"/>
  <c r="AP19" i="40" s="1"/>
  <c r="W20" i="40"/>
  <c r="AF19" i="23"/>
  <c r="AO19" i="23" s="1"/>
  <c r="AE19" i="23"/>
  <c r="AG19" i="23"/>
  <c r="AP19" i="23" s="1"/>
  <c r="W20" i="23"/>
  <c r="W13" i="76"/>
  <c r="AG12" i="76"/>
  <c r="AP12" i="76" s="1"/>
  <c r="AF12" i="76"/>
  <c r="AO12" i="76" s="1"/>
  <c r="AE12" i="76"/>
  <c r="AF14" i="29"/>
  <c r="AO14" i="29" s="1"/>
  <c r="AE14" i="29"/>
  <c r="AG14" i="29"/>
  <c r="AP14" i="29" s="1"/>
  <c r="W15" i="29"/>
  <c r="AG12" i="25"/>
  <c r="AP12" i="25" s="1"/>
  <c r="AE12" i="25"/>
  <c r="AF12" i="25"/>
  <c r="AO12" i="25" s="1"/>
  <c r="W13" i="25"/>
  <c r="AH12" i="21"/>
  <c r="AQ12" i="21" s="1"/>
  <c r="U38" i="10"/>
  <c r="AN18" i="17"/>
  <c r="AI18" i="17"/>
  <c r="Y12" i="72"/>
  <c r="X12" i="72"/>
  <c r="U31" i="87"/>
  <c r="AN5" i="67"/>
  <c r="AI5" i="67"/>
  <c r="AH19" i="14"/>
  <c r="AQ19" i="14" s="1"/>
  <c r="U21" i="100"/>
  <c r="Y6" i="59"/>
  <c r="X6" i="59"/>
  <c r="U5" i="97"/>
  <c r="X5" i="97" s="1"/>
  <c r="AR11" i="12"/>
  <c r="AE19" i="73"/>
  <c r="AF19" i="73"/>
  <c r="AO19" i="73" s="1"/>
  <c r="W20" i="73"/>
  <c r="AG19" i="73"/>
  <c r="AP19" i="73" s="1"/>
  <c r="AF12" i="80"/>
  <c r="AO12" i="80" s="1"/>
  <c r="AG12" i="80"/>
  <c r="AP12" i="80" s="1"/>
  <c r="AE12" i="80"/>
  <c r="W13" i="80"/>
  <c r="U20" i="9"/>
  <c r="U19" i="9" s="1"/>
  <c r="AF19" i="77"/>
  <c r="AO19" i="77" s="1"/>
  <c r="AG19" i="77"/>
  <c r="AP19" i="77" s="1"/>
  <c r="W20" i="77"/>
  <c r="AE19" i="77"/>
  <c r="AH19" i="23"/>
  <c r="AQ19" i="23" s="1"/>
  <c r="AN19" i="61"/>
  <c r="AI19" i="61"/>
  <c r="AR11" i="21"/>
  <c r="AR18" i="30"/>
  <c r="AR18" i="23"/>
  <c r="AG5" i="63"/>
  <c r="AP5" i="63" s="1"/>
  <c r="AF5" i="63"/>
  <c r="AO5" i="63" s="1"/>
  <c r="AE5" i="63"/>
  <c r="W6" i="63"/>
  <c r="AR19" i="81"/>
  <c r="AR18" i="70"/>
  <c r="Y6" i="24"/>
  <c r="X6" i="24"/>
  <c r="U20" i="20"/>
  <c r="AF19" i="14"/>
  <c r="AO19" i="14" s="1"/>
  <c r="AE19" i="14"/>
  <c r="AG19" i="14"/>
  <c r="AP19" i="14" s="1"/>
  <c r="W20" i="14"/>
  <c r="W20" i="62"/>
  <c r="AG19" i="62"/>
  <c r="AP19" i="62" s="1"/>
  <c r="AF19" i="62"/>
  <c r="AO19" i="62" s="1"/>
  <c r="AE19" i="62"/>
  <c r="U19" i="13"/>
  <c r="U40" i="50"/>
  <c r="U19" i="84"/>
  <c r="AH20" i="81"/>
  <c r="AQ20" i="81" s="1"/>
  <c r="AH6" i="2"/>
  <c r="AQ6" i="2" s="1"/>
  <c r="AH19" i="65"/>
  <c r="AQ19" i="65" s="1"/>
  <c r="U17" i="44"/>
  <c r="AR5" i="2"/>
  <c r="Y13" i="60"/>
  <c r="X13" i="60"/>
  <c r="AH19" i="30"/>
  <c r="AQ19" i="30" s="1"/>
  <c r="Y20" i="61"/>
  <c r="X20" i="61"/>
  <c r="AH5" i="33"/>
  <c r="AQ5" i="33" s="1"/>
  <c r="Z5" i="33"/>
  <c r="U21" i="58"/>
  <c r="U10" i="46"/>
  <c r="U38" i="35"/>
  <c r="AR18" i="14"/>
  <c r="W6" i="28"/>
  <c r="AE5" i="28"/>
  <c r="AG5" i="28"/>
  <c r="AP5" i="28" s="1"/>
  <c r="AF5" i="28"/>
  <c r="AO5" i="28" s="1"/>
  <c r="U17" i="104"/>
  <c r="AI5" i="59"/>
  <c r="AN5" i="59"/>
  <c r="AR11" i="68"/>
  <c r="AE5" i="38"/>
  <c r="AF5" i="38"/>
  <c r="AO5" i="38" s="1"/>
  <c r="AG5" i="38"/>
  <c r="AP5" i="38" s="1"/>
  <c r="W6" i="38"/>
  <c r="U21" i="96"/>
  <c r="Z20" i="81"/>
  <c r="W21" i="31"/>
  <c r="AE20" i="31"/>
  <c r="AF20" i="31"/>
  <c r="AO20" i="31" s="1"/>
  <c r="AG20" i="31"/>
  <c r="AP20" i="31" s="1"/>
  <c r="Z6" i="2"/>
  <c r="Z19" i="65"/>
  <c r="U21" i="45"/>
  <c r="U30" i="55"/>
  <c r="Z19" i="30"/>
  <c r="U38" i="48"/>
  <c r="U40" i="94"/>
  <c r="AR18" i="37"/>
  <c r="W13" i="21"/>
  <c r="AG12" i="21"/>
  <c r="AP12" i="21" s="1"/>
  <c r="AE12" i="21"/>
  <c r="AF12" i="21"/>
  <c r="AO12" i="21" s="1"/>
  <c r="U19" i="92"/>
  <c r="U38" i="42"/>
  <c r="U5" i="89"/>
  <c r="X5" i="89" s="1"/>
  <c r="AG19" i="78"/>
  <c r="AP19" i="78" s="1"/>
  <c r="W20" i="78"/>
  <c r="AF19" i="78"/>
  <c r="AO19" i="78" s="1"/>
  <c r="AE19" i="78"/>
  <c r="U10" i="105"/>
  <c r="U31" i="103"/>
  <c r="W6" i="19"/>
  <c r="AF5" i="19"/>
  <c r="AO5" i="19" s="1"/>
  <c r="AE5" i="19"/>
  <c r="AG5" i="19"/>
  <c r="AP5" i="19" s="1"/>
  <c r="AH12" i="68"/>
  <c r="AQ12" i="68" s="1"/>
  <c r="AH13" i="39"/>
  <c r="AQ13" i="39" s="1"/>
  <c r="U38" i="102"/>
  <c r="U41" i="90"/>
  <c r="U26" i="95"/>
  <c r="U27" i="11"/>
  <c r="AH19" i="70"/>
  <c r="AQ19" i="70" s="1"/>
  <c r="AN11" i="72"/>
  <c r="AI11" i="72"/>
  <c r="U29" i="16"/>
  <c r="U28" i="16" s="1"/>
  <c r="U21" i="88"/>
  <c r="U9" i="53"/>
  <c r="AH19" i="37"/>
  <c r="AQ19" i="37" s="1"/>
  <c r="Y21" i="74"/>
  <c r="X21" i="74"/>
  <c r="AI5" i="24"/>
  <c r="AN5" i="24"/>
  <c r="Y12" i="34"/>
  <c r="X12" i="34"/>
  <c r="Z12" i="34" s="1"/>
  <c r="Y6" i="67"/>
  <c r="X6" i="67"/>
  <c r="AR11" i="76"/>
  <c r="U20" i="51"/>
  <c r="Z19" i="37"/>
  <c r="U37" i="98"/>
  <c r="AH12" i="12"/>
  <c r="AQ12" i="12" s="1"/>
  <c r="Y19" i="17"/>
  <c r="X19" i="17"/>
  <c r="AI18" i="27"/>
  <c r="AN18" i="27"/>
  <c r="AE20" i="26"/>
  <c r="AF20" i="26"/>
  <c r="AO20" i="26" s="1"/>
  <c r="AG20" i="26"/>
  <c r="AP20" i="26" s="1"/>
  <c r="W21" i="26"/>
  <c r="AR18" i="69"/>
  <c r="AR12" i="39"/>
  <c r="AR18" i="40"/>
  <c r="Y20" i="22"/>
  <c r="Z20" i="22" s="1"/>
  <c r="X20" i="22"/>
  <c r="AE5" i="79"/>
  <c r="W6" i="79"/>
  <c r="AF5" i="79"/>
  <c r="AO5" i="79" s="1"/>
  <c r="AG5" i="79"/>
  <c r="AP5" i="79" s="1"/>
  <c r="AH14" i="29"/>
  <c r="AQ14" i="29" s="1"/>
  <c r="U35" i="18"/>
  <c r="U34" i="18" s="1"/>
  <c r="AR11" i="25"/>
  <c r="AH19" i="40"/>
  <c r="AQ19" i="40" s="1"/>
  <c r="U10" i="86"/>
  <c r="AN12" i="60"/>
  <c r="AI12" i="60"/>
  <c r="Z12" i="68"/>
  <c r="U31" i="41"/>
  <c r="U31" i="99"/>
  <c r="U29" i="43"/>
  <c r="Z13" i="39"/>
  <c r="W20" i="36"/>
  <c r="AG19" i="36"/>
  <c r="AP19" i="36" s="1"/>
  <c r="AE19" i="36"/>
  <c r="AF19" i="36"/>
  <c r="AO19" i="36" s="1"/>
  <c r="AG5" i="71"/>
  <c r="AP5" i="71" s="1"/>
  <c r="AF5" i="71"/>
  <c r="AO5" i="71" s="1"/>
  <c r="AE5" i="71"/>
  <c r="W6" i="71"/>
  <c r="Y19" i="66"/>
  <c r="X19" i="66"/>
  <c r="AN12" i="64"/>
  <c r="AI12" i="64"/>
  <c r="AH12" i="25"/>
  <c r="AQ12" i="25" s="1"/>
  <c r="AH19" i="69"/>
  <c r="AQ19" i="69" s="1"/>
  <c r="Z19" i="70"/>
  <c r="U9" i="15"/>
  <c r="AR18" i="65"/>
  <c r="AN20" i="74"/>
  <c r="AI20" i="74"/>
  <c r="Z12" i="12"/>
  <c r="Y19" i="27"/>
  <c r="X19" i="27"/>
  <c r="AN11" i="34"/>
  <c r="AI11" i="34"/>
  <c r="U7" i="47"/>
  <c r="W6" i="75"/>
  <c r="AG5" i="75"/>
  <c r="AP5" i="75" s="1"/>
  <c r="AF5" i="75"/>
  <c r="AO5" i="75" s="1"/>
  <c r="AE5" i="75"/>
  <c r="U30" i="83"/>
  <c r="U29" i="91"/>
  <c r="U40" i="85"/>
  <c r="U21" i="54"/>
  <c r="AN19" i="22"/>
  <c r="AI19" i="22"/>
  <c r="U31" i="49"/>
  <c r="AR13" i="29"/>
  <c r="U9" i="52"/>
  <c r="U11" i="101"/>
  <c r="AH12" i="76"/>
  <c r="AQ12" i="76" s="1"/>
  <c r="U11" i="32"/>
  <c r="U8" i="93"/>
  <c r="U39" i="82"/>
  <c r="AN18" i="66"/>
  <c r="AI18" i="66"/>
  <c r="Y13" i="64"/>
  <c r="Z13" i="64" s="1"/>
  <c r="X13" i="64"/>
  <c r="Z21" i="74" l="1"/>
  <c r="AG21" i="74" s="1"/>
  <c r="AP21" i="74" s="1"/>
  <c r="AE13" i="64"/>
  <c r="W14" i="64"/>
  <c r="AG13" i="64"/>
  <c r="AP13" i="64" s="1"/>
  <c r="AF13" i="64"/>
  <c r="AO13" i="64" s="1"/>
  <c r="W22" i="74"/>
  <c r="AE21" i="74"/>
  <c r="AF21" i="74"/>
  <c r="AO21" i="74" s="1"/>
  <c r="AG20" i="22"/>
  <c r="AP20" i="22" s="1"/>
  <c r="AF20" i="22"/>
  <c r="AO20" i="22" s="1"/>
  <c r="AE20" i="22"/>
  <c r="W21" i="22"/>
  <c r="W13" i="34"/>
  <c r="AG12" i="34"/>
  <c r="AP12" i="34" s="1"/>
  <c r="AE12" i="34"/>
  <c r="AF12" i="34"/>
  <c r="AO12" i="34" s="1"/>
  <c r="U20" i="88"/>
  <c r="U40" i="90"/>
  <c r="U30" i="103"/>
  <c r="U18" i="92"/>
  <c r="U20" i="96"/>
  <c r="U37" i="35"/>
  <c r="Y20" i="77"/>
  <c r="X20" i="77"/>
  <c r="Z20" i="77" s="1"/>
  <c r="AN12" i="80"/>
  <c r="AI12" i="80"/>
  <c r="AN19" i="73"/>
  <c r="AI19" i="73"/>
  <c r="AR18" i="17"/>
  <c r="Y13" i="25"/>
  <c r="X13" i="25"/>
  <c r="AN14" i="29"/>
  <c r="AI14" i="29"/>
  <c r="Y20" i="23"/>
  <c r="X20" i="23"/>
  <c r="U30" i="49"/>
  <c r="U29" i="49" s="1"/>
  <c r="AH19" i="66"/>
  <c r="AQ19" i="66" s="1"/>
  <c r="AR19" i="22"/>
  <c r="AH19" i="27"/>
  <c r="AQ19" i="27" s="1"/>
  <c r="Z19" i="66"/>
  <c r="U28" i="43"/>
  <c r="AR12" i="60"/>
  <c r="AR18" i="27"/>
  <c r="U29" i="55"/>
  <c r="Y6" i="38"/>
  <c r="X6" i="38"/>
  <c r="AI5" i="28"/>
  <c r="AN5" i="28"/>
  <c r="AE5" i="33"/>
  <c r="AG5" i="33"/>
  <c r="AP5" i="33" s="1"/>
  <c r="W6" i="33"/>
  <c r="AF5" i="33"/>
  <c r="AO5" i="33" s="1"/>
  <c r="U39" i="50"/>
  <c r="Y20" i="62"/>
  <c r="X20" i="62"/>
  <c r="U19" i="20"/>
  <c r="U18" i="20" s="1"/>
  <c r="AR19" i="61"/>
  <c r="AN19" i="40"/>
  <c r="AI19" i="40"/>
  <c r="U10" i="101"/>
  <c r="U9" i="101" s="1"/>
  <c r="AI19" i="36"/>
  <c r="AN19" i="36"/>
  <c r="Y21" i="26"/>
  <c r="X21" i="26"/>
  <c r="AH19" i="17"/>
  <c r="AQ19" i="17" s="1"/>
  <c r="U36" i="98"/>
  <c r="AH6" i="67"/>
  <c r="AQ6" i="67" s="1"/>
  <c r="U27" i="16"/>
  <c r="U26" i="11"/>
  <c r="U37" i="102"/>
  <c r="U36" i="102" s="1"/>
  <c r="AN5" i="19"/>
  <c r="AI5" i="19"/>
  <c r="U9" i="105"/>
  <c r="U8" i="105" s="1"/>
  <c r="AH5" i="89"/>
  <c r="AQ5" i="89" s="1"/>
  <c r="Z5" i="89"/>
  <c r="AI12" i="21"/>
  <c r="AN12" i="21"/>
  <c r="U39" i="94"/>
  <c r="AI20" i="31"/>
  <c r="AN20" i="31"/>
  <c r="AR5" i="59"/>
  <c r="Y6" i="28"/>
  <c r="X6" i="28"/>
  <c r="Z6" i="28" s="1"/>
  <c r="U9" i="46"/>
  <c r="AH13" i="60"/>
  <c r="AQ13" i="60" s="1"/>
  <c r="U16" i="44"/>
  <c r="Y20" i="14"/>
  <c r="X20" i="14"/>
  <c r="AH6" i="24"/>
  <c r="AQ6" i="24" s="1"/>
  <c r="U20" i="100"/>
  <c r="U30" i="87"/>
  <c r="AN12" i="25"/>
  <c r="AI12" i="25"/>
  <c r="AN12" i="76"/>
  <c r="AI12" i="76"/>
  <c r="AI19" i="23"/>
  <c r="AN19" i="23"/>
  <c r="U7" i="93"/>
  <c r="U30" i="99"/>
  <c r="W20" i="37"/>
  <c r="AG19" i="37"/>
  <c r="AP19" i="37" s="1"/>
  <c r="AF19" i="37"/>
  <c r="AO19" i="37" s="1"/>
  <c r="AE19" i="37"/>
  <c r="AR5" i="24"/>
  <c r="AR11" i="72"/>
  <c r="AN19" i="78"/>
  <c r="AI19" i="78"/>
  <c r="AR19" i="78" s="1"/>
  <c r="U20" i="45"/>
  <c r="Y21" i="31"/>
  <c r="X21" i="31"/>
  <c r="AH20" i="61"/>
  <c r="AQ20" i="61" s="1"/>
  <c r="Z13" i="60"/>
  <c r="U18" i="13"/>
  <c r="Z6" i="24"/>
  <c r="Y6" i="63"/>
  <c r="Z6" i="63"/>
  <c r="X6" i="63"/>
  <c r="AH12" i="72"/>
  <c r="AQ12" i="72" s="1"/>
  <c r="U37" i="10"/>
  <c r="Y20" i="69"/>
  <c r="X20" i="69"/>
  <c r="U10" i="32"/>
  <c r="Y6" i="75"/>
  <c r="X6" i="75"/>
  <c r="Z6" i="75" s="1"/>
  <c r="Y6" i="71"/>
  <c r="X6" i="71"/>
  <c r="Y6" i="79"/>
  <c r="Z6" i="79" s="1"/>
  <c r="X6" i="79"/>
  <c r="Z19" i="17"/>
  <c r="Z6" i="67"/>
  <c r="AH13" i="64"/>
  <c r="AQ13" i="64" s="1"/>
  <c r="U38" i="82"/>
  <c r="U20" i="54"/>
  <c r="U29" i="83"/>
  <c r="U6" i="47"/>
  <c r="AF12" i="12"/>
  <c r="AO12" i="12" s="1"/>
  <c r="AG12" i="12"/>
  <c r="AP12" i="12" s="1"/>
  <c r="W13" i="12"/>
  <c r="AE12" i="12"/>
  <c r="U8" i="15"/>
  <c r="AR12" i="64"/>
  <c r="AI5" i="71"/>
  <c r="AN5" i="71"/>
  <c r="Y20" i="36"/>
  <c r="X20" i="36"/>
  <c r="U9" i="86"/>
  <c r="U33" i="18"/>
  <c r="AN5" i="79"/>
  <c r="AI5" i="79"/>
  <c r="AH21" i="74"/>
  <c r="AQ21" i="74" s="1"/>
  <c r="U8" i="53"/>
  <c r="U25" i="95"/>
  <c r="Y6" i="19"/>
  <c r="X6" i="19"/>
  <c r="Z6" i="19" s="1"/>
  <c r="U37" i="42"/>
  <c r="Y13" i="21"/>
  <c r="X13" i="21"/>
  <c r="U37" i="48"/>
  <c r="AG19" i="65"/>
  <c r="AP19" i="65" s="1"/>
  <c r="AF19" i="65"/>
  <c r="AO19" i="65" s="1"/>
  <c r="AE19" i="65"/>
  <c r="W20" i="65"/>
  <c r="AF20" i="81"/>
  <c r="AO20" i="81" s="1"/>
  <c r="AE20" i="81"/>
  <c r="AG20" i="81"/>
  <c r="AP20" i="81" s="1"/>
  <c r="W21" i="81"/>
  <c r="AI5" i="38"/>
  <c r="AN5" i="38"/>
  <c r="U16" i="104"/>
  <c r="U15" i="104" s="1"/>
  <c r="U20" i="58"/>
  <c r="Z20" i="61"/>
  <c r="AN19" i="62"/>
  <c r="AI19" i="62"/>
  <c r="AN19" i="14"/>
  <c r="AI19" i="14"/>
  <c r="AI5" i="63"/>
  <c r="AN5" i="63"/>
  <c r="U18" i="9"/>
  <c r="Y20" i="73"/>
  <c r="X20" i="73"/>
  <c r="AH5" i="97"/>
  <c r="AQ5" i="97" s="1"/>
  <c r="Z5" i="97"/>
  <c r="Z12" i="72"/>
  <c r="X15" i="29"/>
  <c r="Y15" i="29"/>
  <c r="Z15" i="29" s="1"/>
  <c r="Y20" i="40"/>
  <c r="X20" i="40"/>
  <c r="Z20" i="40" s="1"/>
  <c r="AN19" i="69"/>
  <c r="AI19" i="69"/>
  <c r="U39" i="85"/>
  <c r="AG12" i="68"/>
  <c r="AP12" i="68" s="1"/>
  <c r="W13" i="68"/>
  <c r="AF12" i="68"/>
  <c r="AO12" i="68" s="1"/>
  <c r="AE12" i="68"/>
  <c r="AR18" i="66"/>
  <c r="U8" i="52"/>
  <c r="U28" i="91"/>
  <c r="U27" i="91" s="1"/>
  <c r="Z19" i="27"/>
  <c r="AN5" i="75"/>
  <c r="AI5" i="75"/>
  <c r="AR11" i="34"/>
  <c r="AR20" i="74"/>
  <c r="W20" i="70"/>
  <c r="AF19" i="70"/>
  <c r="AO19" i="70" s="1"/>
  <c r="AE19" i="70"/>
  <c r="AG19" i="70"/>
  <c r="AP19" i="70" s="1"/>
  <c r="AE13" i="39"/>
  <c r="W14" i="39"/>
  <c r="AF13" i="39"/>
  <c r="AO13" i="39" s="1"/>
  <c r="AG13" i="39"/>
  <c r="AP13" i="39" s="1"/>
  <c r="U30" i="41"/>
  <c r="AH20" i="22"/>
  <c r="AQ20" i="22" s="1"/>
  <c r="AI20" i="26"/>
  <c r="AN20" i="26"/>
  <c r="U19" i="51"/>
  <c r="AH12" i="34"/>
  <c r="AQ12" i="34" s="1"/>
  <c r="Y20" i="78"/>
  <c r="X20" i="78"/>
  <c r="AF19" i="30"/>
  <c r="AO19" i="30" s="1"/>
  <c r="AG19" i="30"/>
  <c r="AP19" i="30" s="1"/>
  <c r="W20" i="30"/>
  <c r="AE19" i="30"/>
  <c r="AF6" i="2"/>
  <c r="AO6" i="2" s="1"/>
  <c r="W7" i="2"/>
  <c r="AE6" i="2"/>
  <c r="AG6" i="2"/>
  <c r="AP6" i="2" s="1"/>
  <c r="U18" i="84"/>
  <c r="AN19" i="77"/>
  <c r="AI19" i="77"/>
  <c r="Y13" i="80"/>
  <c r="X13" i="80"/>
  <c r="Z13" i="80" s="1"/>
  <c r="Z6" i="59"/>
  <c r="AH6" i="59"/>
  <c r="AQ6" i="59" s="1"/>
  <c r="AR5" i="67"/>
  <c r="Y13" i="76"/>
  <c r="X13" i="76"/>
  <c r="Z13" i="76" l="1"/>
  <c r="Z20" i="78"/>
  <c r="AG13" i="80"/>
  <c r="AP13" i="80" s="1"/>
  <c r="AF13" i="80"/>
  <c r="AO13" i="80" s="1"/>
  <c r="W14" i="80"/>
  <c r="AE13" i="80"/>
  <c r="W14" i="76"/>
  <c r="AG13" i="76"/>
  <c r="AP13" i="76" s="1"/>
  <c r="AE13" i="76"/>
  <c r="AF13" i="76"/>
  <c r="AO13" i="76" s="1"/>
  <c r="W21" i="78"/>
  <c r="AF20" i="78"/>
  <c r="AO20" i="78" s="1"/>
  <c r="AE20" i="78"/>
  <c r="AG20" i="78"/>
  <c r="AP20" i="78" s="1"/>
  <c r="Y20" i="30"/>
  <c r="X20" i="30"/>
  <c r="U38" i="85"/>
  <c r="W16" i="29"/>
  <c r="AG15" i="29"/>
  <c r="AP15" i="29" s="1"/>
  <c r="AE15" i="29"/>
  <c r="AF15" i="29"/>
  <c r="AO15" i="29" s="1"/>
  <c r="AF5" i="97"/>
  <c r="AO5" i="97" s="1"/>
  <c r="W6" i="97"/>
  <c r="AG5" i="97"/>
  <c r="AP5" i="97" s="1"/>
  <c r="AE5" i="97"/>
  <c r="U17" i="9"/>
  <c r="Y20" i="65"/>
  <c r="X20" i="65"/>
  <c r="Z20" i="65" s="1"/>
  <c r="AH13" i="21"/>
  <c r="AQ13" i="21" s="1"/>
  <c r="AE6" i="19"/>
  <c r="AF6" i="19"/>
  <c r="AO6" i="19" s="1"/>
  <c r="W7" i="19"/>
  <c r="AG6" i="19"/>
  <c r="AP6" i="19" s="1"/>
  <c r="AR5" i="71"/>
  <c r="Y13" i="12"/>
  <c r="X13" i="12"/>
  <c r="U28" i="83"/>
  <c r="AH6" i="71"/>
  <c r="AQ6" i="71" s="1"/>
  <c r="U36" i="10"/>
  <c r="AF6" i="24"/>
  <c r="AO6" i="24" s="1"/>
  <c r="AE6" i="24"/>
  <c r="AG6" i="24"/>
  <c r="AP6" i="24" s="1"/>
  <c r="W7" i="24"/>
  <c r="AH21" i="31"/>
  <c r="AQ21" i="31" s="1"/>
  <c r="U6" i="93"/>
  <c r="U15" i="44"/>
  <c r="AG6" i="28"/>
  <c r="AP6" i="28" s="1"/>
  <c r="AE6" i="28"/>
  <c r="W7" i="28"/>
  <c r="AF6" i="28"/>
  <c r="AO6" i="28" s="1"/>
  <c r="U26" i="16"/>
  <c r="AR19" i="36"/>
  <c r="U28" i="55"/>
  <c r="U27" i="43"/>
  <c r="W21" i="77"/>
  <c r="AG20" i="77"/>
  <c r="AP20" i="77" s="1"/>
  <c r="AF20" i="77"/>
  <c r="AO20" i="77" s="1"/>
  <c r="AE20" i="77"/>
  <c r="Y21" i="22"/>
  <c r="Z21" i="22"/>
  <c r="X21" i="22"/>
  <c r="AI21" i="74"/>
  <c r="AN21" i="74"/>
  <c r="AR19" i="77"/>
  <c r="U7" i="52"/>
  <c r="W7" i="59"/>
  <c r="AG6" i="59"/>
  <c r="AP6" i="59" s="1"/>
  <c r="AF6" i="59"/>
  <c r="AO6" i="59" s="1"/>
  <c r="AE6" i="59"/>
  <c r="AR20" i="26"/>
  <c r="Y20" i="70"/>
  <c r="X20" i="70"/>
  <c r="Y14" i="39"/>
  <c r="X14" i="39"/>
  <c r="Z14" i="39" s="1"/>
  <c r="W20" i="27"/>
  <c r="AE19" i="27"/>
  <c r="AF19" i="27"/>
  <c r="AO19" i="27" s="1"/>
  <c r="AG19" i="27"/>
  <c r="AP19" i="27" s="1"/>
  <c r="AN13" i="39"/>
  <c r="AI13" i="39"/>
  <c r="AN12" i="68"/>
  <c r="AI12" i="68"/>
  <c r="AR19" i="69"/>
  <c r="AH15" i="29"/>
  <c r="AQ15" i="29" s="1"/>
  <c r="W21" i="61"/>
  <c r="AF20" i="61"/>
  <c r="AO20" i="61" s="1"/>
  <c r="AG20" i="61"/>
  <c r="AP20" i="61" s="1"/>
  <c r="AE20" i="61"/>
  <c r="AR5" i="38"/>
  <c r="AI19" i="65"/>
  <c r="AN19" i="65"/>
  <c r="Z13" i="21"/>
  <c r="U8" i="86"/>
  <c r="AE6" i="67"/>
  <c r="W7" i="67"/>
  <c r="AG6" i="67"/>
  <c r="AP6" i="67" s="1"/>
  <c r="AF6" i="67"/>
  <c r="AO6" i="67" s="1"/>
  <c r="Z6" i="71"/>
  <c r="U9" i="32"/>
  <c r="Z21" i="31"/>
  <c r="U38" i="94"/>
  <c r="AE5" i="89"/>
  <c r="W6" i="89"/>
  <c r="AG5" i="89"/>
  <c r="AP5" i="89" s="1"/>
  <c r="AF5" i="89"/>
  <c r="AO5" i="89" s="1"/>
  <c r="U38" i="50"/>
  <c r="AR5" i="28"/>
  <c r="AE19" i="66"/>
  <c r="W20" i="66"/>
  <c r="AG19" i="66"/>
  <c r="AP19" i="66" s="1"/>
  <c r="AF19" i="66"/>
  <c r="AO19" i="66" s="1"/>
  <c r="AR14" i="29"/>
  <c r="AR19" i="73"/>
  <c r="U17" i="92"/>
  <c r="U19" i="88"/>
  <c r="AN20" i="22"/>
  <c r="AI20" i="22"/>
  <c r="Y22" i="74"/>
  <c r="X22" i="74"/>
  <c r="AH13" i="76"/>
  <c r="AQ13" i="76" s="1"/>
  <c r="Y7" i="2"/>
  <c r="X7" i="2"/>
  <c r="AE20" i="40"/>
  <c r="AF20" i="40"/>
  <c r="AO20" i="40" s="1"/>
  <c r="AG20" i="40"/>
  <c r="AP20" i="40" s="1"/>
  <c r="W21" i="40"/>
  <c r="AN19" i="30"/>
  <c r="AI19" i="30"/>
  <c r="AH13" i="80"/>
  <c r="AQ13" i="80" s="1"/>
  <c r="U17" i="84"/>
  <c r="AN6" i="2"/>
  <c r="AI6" i="2"/>
  <c r="U26" i="91"/>
  <c r="AE12" i="72"/>
  <c r="W13" i="72"/>
  <c r="AG12" i="72"/>
  <c r="AP12" i="72" s="1"/>
  <c r="AF12" i="72"/>
  <c r="AO12" i="72" s="1"/>
  <c r="AH20" i="73"/>
  <c r="AQ20" i="73" s="1"/>
  <c r="AR5" i="63"/>
  <c r="Y21" i="81"/>
  <c r="X21" i="81"/>
  <c r="AR5" i="79"/>
  <c r="AH20" i="36"/>
  <c r="AQ20" i="36" s="1"/>
  <c r="U19" i="54"/>
  <c r="AF19" i="17"/>
  <c r="AO19" i="17" s="1"/>
  <c r="AE19" i="17"/>
  <c r="W20" i="17"/>
  <c r="AG19" i="17"/>
  <c r="AP19" i="17" s="1"/>
  <c r="AH20" i="69"/>
  <c r="AQ20" i="69" s="1"/>
  <c r="U17" i="13"/>
  <c r="Y20" i="37"/>
  <c r="X20" i="37"/>
  <c r="AR19" i="23"/>
  <c r="U29" i="87"/>
  <c r="AH20" i="14"/>
  <c r="AQ20" i="14" s="1"/>
  <c r="U35" i="102"/>
  <c r="AH21" i="26"/>
  <c r="AQ21" i="26" s="1"/>
  <c r="U8" i="101"/>
  <c r="U17" i="20"/>
  <c r="AH6" i="38"/>
  <c r="AQ6" i="38" s="1"/>
  <c r="AH20" i="78"/>
  <c r="AQ20" i="78" s="1"/>
  <c r="U18" i="51"/>
  <c r="U29" i="41"/>
  <c r="U28" i="41" s="1"/>
  <c r="AN19" i="70"/>
  <c r="AI19" i="70"/>
  <c r="Y13" i="68"/>
  <c r="X13" i="68"/>
  <c r="AH20" i="40"/>
  <c r="AQ20" i="40" s="1"/>
  <c r="Z20" i="73"/>
  <c r="AR19" i="14"/>
  <c r="U19" i="58"/>
  <c r="U24" i="95"/>
  <c r="Z20" i="36"/>
  <c r="AH6" i="79"/>
  <c r="AQ6" i="79" s="1"/>
  <c r="AH6" i="75"/>
  <c r="AQ6" i="75" s="1"/>
  <c r="Z20" i="69"/>
  <c r="AH6" i="63"/>
  <c r="AQ6" i="63" s="1"/>
  <c r="W14" i="60"/>
  <c r="AG13" i="60"/>
  <c r="AP13" i="60" s="1"/>
  <c r="AF13" i="60"/>
  <c r="AO13" i="60" s="1"/>
  <c r="AE13" i="60"/>
  <c r="AR12" i="76"/>
  <c r="Z20" i="14"/>
  <c r="AR12" i="21"/>
  <c r="Z21" i="26"/>
  <c r="AR19" i="40"/>
  <c r="AH20" i="62"/>
  <c r="AQ20" i="62" s="1"/>
  <c r="Y6" i="33"/>
  <c r="X6" i="33"/>
  <c r="Z6" i="38"/>
  <c r="U28" i="49"/>
  <c r="Z13" i="25"/>
  <c r="AH13" i="25"/>
  <c r="AQ13" i="25" s="1"/>
  <c r="AR12" i="80"/>
  <c r="U36" i="35"/>
  <c r="U29" i="103"/>
  <c r="AN12" i="34"/>
  <c r="AI12" i="34"/>
  <c r="AR5" i="75"/>
  <c r="AN20" i="81"/>
  <c r="AI20" i="81"/>
  <c r="U36" i="42"/>
  <c r="U7" i="15"/>
  <c r="U5" i="47"/>
  <c r="X5" i="47" s="1"/>
  <c r="U37" i="82"/>
  <c r="AG6" i="79"/>
  <c r="AP6" i="79" s="1"/>
  <c r="AF6" i="79"/>
  <c r="AO6" i="79" s="1"/>
  <c r="AE6" i="79"/>
  <c r="W7" i="79"/>
  <c r="AG6" i="75"/>
  <c r="AP6" i="75" s="1"/>
  <c r="AF6" i="75"/>
  <c r="AO6" i="75" s="1"/>
  <c r="AE6" i="75"/>
  <c r="W7" i="75"/>
  <c r="W7" i="63"/>
  <c r="AF6" i="63"/>
  <c r="AO6" i="63" s="1"/>
  <c r="AG6" i="63"/>
  <c r="AP6" i="63" s="1"/>
  <c r="AE6" i="63"/>
  <c r="U19" i="45"/>
  <c r="U29" i="99"/>
  <c r="U19" i="100"/>
  <c r="U8" i="46"/>
  <c r="U7" i="105"/>
  <c r="U25" i="11"/>
  <c r="Z20" i="62"/>
  <c r="AH20" i="23"/>
  <c r="AQ20" i="23" s="1"/>
  <c r="Y14" i="64"/>
  <c r="X14" i="64"/>
  <c r="AR19" i="62"/>
  <c r="U14" i="104"/>
  <c r="U36" i="48"/>
  <c r="AH6" i="19"/>
  <c r="AQ6" i="19" s="1"/>
  <c r="U7" i="53"/>
  <c r="U32" i="18"/>
  <c r="AN12" i="12"/>
  <c r="AI12" i="12"/>
  <c r="AN19" i="37"/>
  <c r="AI19" i="37"/>
  <c r="AR19" i="37" s="1"/>
  <c r="AR12" i="25"/>
  <c r="AH6" i="28"/>
  <c r="AQ6" i="28" s="1"/>
  <c r="AR20" i="31"/>
  <c r="AR5" i="19"/>
  <c r="U35" i="98"/>
  <c r="AI5" i="33"/>
  <c r="AN5" i="33"/>
  <c r="Z20" i="23"/>
  <c r="AH20" i="77"/>
  <c r="AQ20" i="77" s="1"/>
  <c r="U19" i="96"/>
  <c r="U39" i="90"/>
  <c r="Y13" i="34"/>
  <c r="X13" i="34"/>
  <c r="AI13" i="64"/>
  <c r="AN13" i="64"/>
  <c r="Z13" i="34" l="1"/>
  <c r="W14" i="34"/>
  <c r="AF13" i="34"/>
  <c r="AO13" i="34" s="1"/>
  <c r="AE13" i="34"/>
  <c r="AG13" i="34"/>
  <c r="AP13" i="34" s="1"/>
  <c r="U38" i="90"/>
  <c r="U24" i="11"/>
  <c r="U23" i="11" s="1"/>
  <c r="U18" i="96"/>
  <c r="U6" i="53"/>
  <c r="AR20" i="81"/>
  <c r="U13" i="104"/>
  <c r="AG20" i="23"/>
  <c r="AP20" i="23" s="1"/>
  <c r="AF20" i="23"/>
  <c r="AO20" i="23" s="1"/>
  <c r="W21" i="23"/>
  <c r="AE20" i="23"/>
  <c r="AE20" i="62"/>
  <c r="W21" i="62"/>
  <c r="AF20" i="62"/>
  <c r="AO20" i="62" s="1"/>
  <c r="AG20" i="62"/>
  <c r="AP20" i="62" s="1"/>
  <c r="U7" i="46"/>
  <c r="U6" i="46" s="1"/>
  <c r="U18" i="45"/>
  <c r="AN6" i="75"/>
  <c r="AI6" i="75"/>
  <c r="U6" i="15"/>
  <c r="U35" i="35"/>
  <c r="AF20" i="36"/>
  <c r="AO20" i="36" s="1"/>
  <c r="AE20" i="36"/>
  <c r="AG20" i="36"/>
  <c r="AP20" i="36" s="1"/>
  <c r="W21" i="36"/>
  <c r="U17" i="51"/>
  <c r="U16" i="13"/>
  <c r="AN6" i="67"/>
  <c r="AI6" i="67"/>
  <c r="AR13" i="39"/>
  <c r="AH14" i="39"/>
  <c r="AQ14" i="39" s="1"/>
  <c r="AH21" i="22"/>
  <c r="AQ21" i="22" s="1"/>
  <c r="Y21" i="77"/>
  <c r="X21" i="77"/>
  <c r="U35" i="10"/>
  <c r="AH13" i="12"/>
  <c r="AQ13" i="12" s="1"/>
  <c r="Y7" i="19"/>
  <c r="X7" i="19"/>
  <c r="AE20" i="65"/>
  <c r="W21" i="65"/>
  <c r="AG20" i="65"/>
  <c r="AP20" i="65" s="1"/>
  <c r="AF20" i="65"/>
  <c r="AO20" i="65" s="1"/>
  <c r="Y16" i="29"/>
  <c r="Z16" i="29"/>
  <c r="X16" i="29"/>
  <c r="U31" i="18"/>
  <c r="AH14" i="64"/>
  <c r="AQ14" i="64" s="1"/>
  <c r="AN6" i="63"/>
  <c r="AI6" i="63"/>
  <c r="AR12" i="34"/>
  <c r="U27" i="49"/>
  <c r="AE20" i="14"/>
  <c r="AF20" i="14"/>
  <c r="AO20" i="14" s="1"/>
  <c r="AG20" i="14"/>
  <c r="AP20" i="14" s="1"/>
  <c r="W21" i="14"/>
  <c r="Y14" i="60"/>
  <c r="X14" i="60"/>
  <c r="AF20" i="73"/>
  <c r="AO20" i="73" s="1"/>
  <c r="W21" i="73"/>
  <c r="AE20" i="73"/>
  <c r="AG20" i="73"/>
  <c r="AP20" i="73" s="1"/>
  <c r="AR19" i="70"/>
  <c r="U16" i="20"/>
  <c r="U34" i="102"/>
  <c r="AH21" i="81"/>
  <c r="AQ21" i="81" s="1"/>
  <c r="U25" i="91"/>
  <c r="AI20" i="40"/>
  <c r="AN20" i="40"/>
  <c r="AH22" i="74"/>
  <c r="AQ22" i="74" s="1"/>
  <c r="U18" i="88"/>
  <c r="Y6" i="89"/>
  <c r="X6" i="89"/>
  <c r="U8" i="32"/>
  <c r="AE14" i="39"/>
  <c r="AF14" i="39"/>
  <c r="AO14" i="39" s="1"/>
  <c r="AG14" i="39"/>
  <c r="AP14" i="39" s="1"/>
  <c r="W15" i="39"/>
  <c r="U6" i="52"/>
  <c r="W22" i="22"/>
  <c r="AE21" i="22"/>
  <c r="AF21" i="22"/>
  <c r="AO21" i="22" s="1"/>
  <c r="AG21" i="22"/>
  <c r="AP21" i="22" s="1"/>
  <c r="Y7" i="24"/>
  <c r="Z7" i="24" s="1"/>
  <c r="X7" i="24"/>
  <c r="Z13" i="12"/>
  <c r="Y6" i="97"/>
  <c r="X6" i="97"/>
  <c r="AN20" i="78"/>
  <c r="AI20" i="78"/>
  <c r="AR20" i="78" s="1"/>
  <c r="Y14" i="76"/>
  <c r="X14" i="76"/>
  <c r="AR5" i="33"/>
  <c r="U35" i="48"/>
  <c r="U18" i="100"/>
  <c r="U36" i="82"/>
  <c r="U35" i="42"/>
  <c r="AE6" i="38"/>
  <c r="AF6" i="38"/>
  <c r="AO6" i="38" s="1"/>
  <c r="AG6" i="38"/>
  <c r="AP6" i="38" s="1"/>
  <c r="W7" i="38"/>
  <c r="U23" i="95"/>
  <c r="AH20" i="37"/>
  <c r="AQ20" i="37" s="1"/>
  <c r="U18" i="54"/>
  <c r="Z21" i="81"/>
  <c r="AR6" i="2"/>
  <c r="AR19" i="30"/>
  <c r="AH7" i="2"/>
  <c r="AQ7" i="2" s="1"/>
  <c r="Z22" i="74"/>
  <c r="AI5" i="89"/>
  <c r="AN5" i="89"/>
  <c r="AG6" i="71"/>
  <c r="AP6" i="71" s="1"/>
  <c r="AF6" i="71"/>
  <c r="AO6" i="71" s="1"/>
  <c r="AE6" i="71"/>
  <c r="W7" i="71"/>
  <c r="U7" i="86"/>
  <c r="AN20" i="61"/>
  <c r="AI20" i="61"/>
  <c r="AI6" i="59"/>
  <c r="AN6" i="59"/>
  <c r="U26" i="43"/>
  <c r="U25" i="16"/>
  <c r="U14" i="44"/>
  <c r="AI6" i="19"/>
  <c r="AN6" i="19"/>
  <c r="U37" i="85"/>
  <c r="AN13" i="80"/>
  <c r="AI13" i="80"/>
  <c r="AH6" i="33"/>
  <c r="AQ6" i="33" s="1"/>
  <c r="U7" i="101"/>
  <c r="Z20" i="37"/>
  <c r="Z7" i="2"/>
  <c r="U16" i="92"/>
  <c r="U37" i="50"/>
  <c r="AG13" i="21"/>
  <c r="AP13" i="21" s="1"/>
  <c r="AF13" i="21"/>
  <c r="AO13" i="21" s="1"/>
  <c r="W14" i="21"/>
  <c r="AE13" i="21"/>
  <c r="AH20" i="70"/>
  <c r="AQ20" i="70" s="1"/>
  <c r="AN20" i="77"/>
  <c r="AI20" i="77"/>
  <c r="AI6" i="24"/>
  <c r="AN6" i="24"/>
  <c r="U16" i="9"/>
  <c r="AH20" i="30"/>
  <c r="AQ20" i="30" s="1"/>
  <c r="Y21" i="78"/>
  <c r="X21" i="78"/>
  <c r="Y14" i="80"/>
  <c r="X14" i="80"/>
  <c r="Z14" i="64"/>
  <c r="AH13" i="34"/>
  <c r="AQ13" i="34" s="1"/>
  <c r="Y7" i="79"/>
  <c r="X7" i="79"/>
  <c r="U34" i="98"/>
  <c r="U33" i="98" s="1"/>
  <c r="AR12" i="12"/>
  <c r="AH5" i="47"/>
  <c r="AQ5" i="47" s="1"/>
  <c r="Z5" i="47"/>
  <c r="AH13" i="68"/>
  <c r="AQ13" i="68" s="1"/>
  <c r="Y20" i="17"/>
  <c r="X20" i="17"/>
  <c r="Z20" i="17" s="1"/>
  <c r="Y13" i="72"/>
  <c r="X13" i="72"/>
  <c r="Y21" i="40"/>
  <c r="Z21" i="40"/>
  <c r="X21" i="40"/>
  <c r="AR20" i="22"/>
  <c r="Y20" i="66"/>
  <c r="X20" i="66"/>
  <c r="U37" i="94"/>
  <c r="AR12" i="68"/>
  <c r="AN19" i="27"/>
  <c r="AI19" i="27"/>
  <c r="Z20" i="70"/>
  <c r="U27" i="55"/>
  <c r="Y7" i="28"/>
  <c r="X7" i="28"/>
  <c r="Z7" i="28" s="1"/>
  <c r="U5" i="93"/>
  <c r="X5" i="93" s="1"/>
  <c r="AN15" i="29"/>
  <c r="AI15" i="29"/>
  <c r="Z20" i="30"/>
  <c r="AR13" i="64"/>
  <c r="U6" i="105"/>
  <c r="U28" i="99"/>
  <c r="Y7" i="63"/>
  <c r="X7" i="63"/>
  <c r="AN6" i="79"/>
  <c r="AI6" i="79"/>
  <c r="U28" i="103"/>
  <c r="Z6" i="33"/>
  <c r="AG21" i="26"/>
  <c r="AP21" i="26" s="1"/>
  <c r="AE21" i="26"/>
  <c r="AF21" i="26"/>
  <c r="AO21" i="26" s="1"/>
  <c r="W22" i="26"/>
  <c r="AN13" i="60"/>
  <c r="AI13" i="60"/>
  <c r="U18" i="58"/>
  <c r="U27" i="41"/>
  <c r="Y7" i="75"/>
  <c r="X7" i="75"/>
  <c r="W14" i="25"/>
  <c r="AF13" i="25"/>
  <c r="AO13" i="25" s="1"/>
  <c r="AG13" i="25"/>
  <c r="AP13" i="25" s="1"/>
  <c r="AE13" i="25"/>
  <c r="AF20" i="69"/>
  <c r="AO20" i="69" s="1"/>
  <c r="AE20" i="69"/>
  <c r="W21" i="69"/>
  <c r="AG20" i="69"/>
  <c r="AP20" i="69" s="1"/>
  <c r="Z13" i="68"/>
  <c r="U28" i="87"/>
  <c r="AI19" i="17"/>
  <c r="AN19" i="17"/>
  <c r="AN12" i="72"/>
  <c r="AI12" i="72"/>
  <c r="U16" i="84"/>
  <c r="AN19" i="66"/>
  <c r="AI19" i="66"/>
  <c r="W22" i="31"/>
  <c r="AF21" i="31"/>
  <c r="AO21" i="31" s="1"/>
  <c r="AE21" i="31"/>
  <c r="AG21" i="31"/>
  <c r="AP21" i="31" s="1"/>
  <c r="Y7" i="67"/>
  <c r="X7" i="67"/>
  <c r="AR19" i="65"/>
  <c r="Y21" i="61"/>
  <c r="Z21" i="61" s="1"/>
  <c r="X21" i="61"/>
  <c r="Y20" i="27"/>
  <c r="X20" i="27"/>
  <c r="Z20" i="27" s="1"/>
  <c r="Y7" i="59"/>
  <c r="Z7" i="59" s="1"/>
  <c r="X7" i="59"/>
  <c r="AR21" i="74"/>
  <c r="AI6" i="28"/>
  <c r="AN6" i="28"/>
  <c r="U27" i="83"/>
  <c r="AH20" i="65"/>
  <c r="AQ20" i="65" s="1"/>
  <c r="AN5" i="97"/>
  <c r="AI5" i="97"/>
  <c r="AI13" i="76"/>
  <c r="AN13" i="76"/>
  <c r="W22" i="61" l="1"/>
  <c r="AF21" i="61"/>
  <c r="AO21" i="61" s="1"/>
  <c r="AG21" i="61"/>
  <c r="AP21" i="61" s="1"/>
  <c r="AE21" i="61"/>
  <c r="AF7" i="24"/>
  <c r="AO7" i="24" s="1"/>
  <c r="AG7" i="24"/>
  <c r="AP7" i="24" s="1"/>
  <c r="W8" i="24"/>
  <c r="AE7" i="24"/>
  <c r="AF7" i="28"/>
  <c r="AO7" i="28" s="1"/>
  <c r="AG7" i="28"/>
  <c r="AP7" i="28" s="1"/>
  <c r="AE7" i="28"/>
  <c r="W8" i="28"/>
  <c r="AF7" i="59"/>
  <c r="AO7" i="59" s="1"/>
  <c r="AE7" i="59"/>
  <c r="AG7" i="59"/>
  <c r="AP7" i="59" s="1"/>
  <c r="W8" i="59"/>
  <c r="W21" i="27"/>
  <c r="AE20" i="27"/>
  <c r="AF20" i="27"/>
  <c r="AO20" i="27" s="1"/>
  <c r="AG20" i="27"/>
  <c r="AP20" i="27" s="1"/>
  <c r="AR6" i="28"/>
  <c r="AN13" i="25"/>
  <c r="AI13" i="25"/>
  <c r="AH20" i="66"/>
  <c r="AQ20" i="66" s="1"/>
  <c r="AF21" i="40"/>
  <c r="AO21" i="40" s="1"/>
  <c r="AG21" i="40"/>
  <c r="AP21" i="40" s="1"/>
  <c r="W22" i="40"/>
  <c r="AE21" i="40"/>
  <c r="AF20" i="17"/>
  <c r="AO20" i="17" s="1"/>
  <c r="W21" i="17"/>
  <c r="AE20" i="17"/>
  <c r="AG20" i="17"/>
  <c r="AP20" i="17" s="1"/>
  <c r="U32" i="98"/>
  <c r="U31" i="98" s="1"/>
  <c r="AE14" i="64"/>
  <c r="AF14" i="64"/>
  <c r="AO14" i="64" s="1"/>
  <c r="AG14" i="64"/>
  <c r="AP14" i="64" s="1"/>
  <c r="W15" i="64"/>
  <c r="AR6" i="24"/>
  <c r="Y14" i="21"/>
  <c r="X14" i="21"/>
  <c r="U15" i="92"/>
  <c r="U17" i="54"/>
  <c r="U35" i="82"/>
  <c r="AH6" i="97"/>
  <c r="AQ6" i="97" s="1"/>
  <c r="U5" i="52"/>
  <c r="X5" i="52" s="1"/>
  <c r="U7" i="32"/>
  <c r="AH14" i="60"/>
  <c r="AQ14" i="60" s="1"/>
  <c r="AI20" i="14"/>
  <c r="AN20" i="14"/>
  <c r="AG16" i="29"/>
  <c r="AP16" i="29" s="1"/>
  <c r="AE16" i="29"/>
  <c r="W17" i="29"/>
  <c r="AF16" i="29"/>
  <c r="AO16" i="29" s="1"/>
  <c r="AH7" i="19"/>
  <c r="AQ7" i="19" s="1"/>
  <c r="U34" i="10"/>
  <c r="AN20" i="36"/>
  <c r="AI20" i="36"/>
  <c r="AR6" i="75"/>
  <c r="AN21" i="31"/>
  <c r="AI21" i="31"/>
  <c r="AR19" i="27"/>
  <c r="AR12" i="72"/>
  <c r="AG13" i="68"/>
  <c r="AP13" i="68" s="1"/>
  <c r="AF13" i="68"/>
  <c r="AO13" i="68" s="1"/>
  <c r="AE13" i="68"/>
  <c r="W14" i="68"/>
  <c r="Y22" i="26"/>
  <c r="X22" i="26"/>
  <c r="Z22" i="26" s="1"/>
  <c r="U27" i="103"/>
  <c r="W21" i="30"/>
  <c r="AE20" i="30"/>
  <c r="AF20" i="30"/>
  <c r="AO20" i="30" s="1"/>
  <c r="AG20" i="30"/>
  <c r="AP20" i="30" s="1"/>
  <c r="Z20" i="66"/>
  <c r="AF5" i="47"/>
  <c r="AO5" i="47" s="1"/>
  <c r="AG5" i="47"/>
  <c r="AP5" i="47" s="1"/>
  <c r="W6" i="47"/>
  <c r="AE5" i="47"/>
  <c r="AH7" i="79"/>
  <c r="AQ7" i="79" s="1"/>
  <c r="AH14" i="80"/>
  <c r="AQ14" i="80" s="1"/>
  <c r="AR20" i="77"/>
  <c r="AG7" i="2"/>
  <c r="AP7" i="2" s="1"/>
  <c r="W8" i="2"/>
  <c r="AE7" i="2"/>
  <c r="AF7" i="2"/>
  <c r="AO7" i="2" s="1"/>
  <c r="AR6" i="19"/>
  <c r="U25" i="43"/>
  <c r="U6" i="86"/>
  <c r="AR5" i="89"/>
  <c r="AH14" i="76"/>
  <c r="AQ14" i="76" s="1"/>
  <c r="Z6" i="97"/>
  <c r="Y15" i="39"/>
  <c r="Z15" i="39" s="1"/>
  <c r="X15" i="39"/>
  <c r="AH6" i="89"/>
  <c r="AQ6" i="89" s="1"/>
  <c r="Z14" i="60"/>
  <c r="Z7" i="19"/>
  <c r="AH21" i="77"/>
  <c r="AQ21" i="77" s="1"/>
  <c r="U15" i="13"/>
  <c r="U5" i="53"/>
  <c r="X5" i="53" s="1"/>
  <c r="U37" i="90"/>
  <c r="U36" i="90" s="1"/>
  <c r="AH20" i="27"/>
  <c r="AQ20" i="27" s="1"/>
  <c r="U15" i="84"/>
  <c r="AH7" i="67"/>
  <c r="AQ7" i="67" s="1"/>
  <c r="Y22" i="31"/>
  <c r="X22" i="31"/>
  <c r="U26" i="41"/>
  <c r="AR6" i="79"/>
  <c r="U27" i="99"/>
  <c r="AR15" i="29"/>
  <c r="AH13" i="72"/>
  <c r="AQ13" i="72" s="1"/>
  <c r="Z7" i="79"/>
  <c r="Z14" i="80"/>
  <c r="AF20" i="37"/>
  <c r="AO20" i="37" s="1"/>
  <c r="AG20" i="37"/>
  <c r="AP20" i="37" s="1"/>
  <c r="W21" i="37"/>
  <c r="AE20" i="37"/>
  <c r="AR13" i="80"/>
  <c r="Y7" i="71"/>
  <c r="X7" i="71"/>
  <c r="AF22" i="74"/>
  <c r="AO22" i="74" s="1"/>
  <c r="AE22" i="74"/>
  <c r="AG22" i="74"/>
  <c r="AP22" i="74" s="1"/>
  <c r="W23" i="74"/>
  <c r="AI6" i="38"/>
  <c r="AN6" i="38"/>
  <c r="U17" i="100"/>
  <c r="Z14" i="76"/>
  <c r="Z6" i="89"/>
  <c r="U26" i="49"/>
  <c r="Z21" i="77"/>
  <c r="Y21" i="62"/>
  <c r="X21" i="62"/>
  <c r="U27" i="87"/>
  <c r="AH7" i="28"/>
  <c r="AQ7" i="28" s="1"/>
  <c r="AH7" i="59"/>
  <c r="AQ7" i="59" s="1"/>
  <c r="AH21" i="61"/>
  <c r="AQ21" i="61" s="1"/>
  <c r="Z7" i="67"/>
  <c r="AR19" i="66"/>
  <c r="Y21" i="69"/>
  <c r="Z21" i="69" s="1"/>
  <c r="X21" i="69"/>
  <c r="Y14" i="25"/>
  <c r="X14" i="25"/>
  <c r="AN21" i="26"/>
  <c r="AI21" i="26"/>
  <c r="Z13" i="72"/>
  <c r="U13" i="44"/>
  <c r="AR6" i="59"/>
  <c r="AN6" i="71"/>
  <c r="AI6" i="71"/>
  <c r="AF13" i="12"/>
  <c r="AO13" i="12" s="1"/>
  <c r="AE13" i="12"/>
  <c r="AG13" i="12"/>
  <c r="AP13" i="12" s="1"/>
  <c r="W14" i="12"/>
  <c r="AN21" i="22"/>
  <c r="AI21" i="22"/>
  <c r="AR20" i="40"/>
  <c r="U33" i="102"/>
  <c r="AN20" i="73"/>
  <c r="AI20" i="73"/>
  <c r="Y21" i="14"/>
  <c r="X21" i="14"/>
  <c r="U16" i="51"/>
  <c r="U34" i="35"/>
  <c r="U17" i="45"/>
  <c r="AN20" i="62"/>
  <c r="AI20" i="62"/>
  <c r="U12" i="104"/>
  <c r="U17" i="96"/>
  <c r="AI13" i="34"/>
  <c r="AN13" i="34"/>
  <c r="AR13" i="76"/>
  <c r="U26" i="83"/>
  <c r="AR19" i="17"/>
  <c r="AN20" i="69"/>
  <c r="AI20" i="69"/>
  <c r="AH7" i="75"/>
  <c r="AQ7" i="75" s="1"/>
  <c r="U17" i="58"/>
  <c r="AH7" i="63"/>
  <c r="AQ7" i="63" s="1"/>
  <c r="U5" i="105"/>
  <c r="X5" i="105" s="1"/>
  <c r="U26" i="55"/>
  <c r="AH21" i="78"/>
  <c r="AQ21" i="78" s="1"/>
  <c r="U15" i="9"/>
  <c r="U36" i="50"/>
  <c r="U6" i="101"/>
  <c r="AR20" i="61"/>
  <c r="AG21" i="81"/>
  <c r="AP21" i="81" s="1"/>
  <c r="W22" i="81"/>
  <c r="AF21" i="81"/>
  <c r="AO21" i="81" s="1"/>
  <c r="AE21" i="81"/>
  <c r="U22" i="95"/>
  <c r="U34" i="42"/>
  <c r="U34" i="48"/>
  <c r="AH7" i="24"/>
  <c r="AQ7" i="24" s="1"/>
  <c r="Y22" i="22"/>
  <c r="X22" i="22"/>
  <c r="AI14" i="39"/>
  <c r="AN14" i="39"/>
  <c r="Y21" i="73"/>
  <c r="X21" i="73"/>
  <c r="U30" i="18"/>
  <c r="U29" i="18" s="1"/>
  <c r="Y21" i="65"/>
  <c r="X21" i="65"/>
  <c r="AR6" i="67"/>
  <c r="Y21" i="36"/>
  <c r="Z21" i="36"/>
  <c r="X21" i="36"/>
  <c r="AI20" i="23"/>
  <c r="AN20" i="23"/>
  <c r="AR5" i="97"/>
  <c r="Z7" i="75"/>
  <c r="AR13" i="60"/>
  <c r="AE6" i="33"/>
  <c r="AG6" i="33"/>
  <c r="AP6" i="33" s="1"/>
  <c r="W7" i="33"/>
  <c r="AF6" i="33"/>
  <c r="AO6" i="33" s="1"/>
  <c r="Z7" i="63"/>
  <c r="Z5" i="93"/>
  <c r="AH5" i="93"/>
  <c r="AQ5" i="93" s="1"/>
  <c r="AF20" i="70"/>
  <c r="AO20" i="70" s="1"/>
  <c r="W21" i="70"/>
  <c r="AG20" i="70"/>
  <c r="AP20" i="70" s="1"/>
  <c r="AE20" i="70"/>
  <c r="U36" i="94"/>
  <c r="AH21" i="40"/>
  <c r="AQ21" i="40" s="1"/>
  <c r="AH20" i="17"/>
  <c r="AQ20" i="17" s="1"/>
  <c r="Z21" i="78"/>
  <c r="AN13" i="21"/>
  <c r="AI13" i="21"/>
  <c r="U36" i="85"/>
  <c r="U24" i="16"/>
  <c r="Y7" i="38"/>
  <c r="X7" i="38"/>
  <c r="U17" i="88"/>
  <c r="U24" i="91"/>
  <c r="U15" i="20"/>
  <c r="AR6" i="63"/>
  <c r="AH16" i="29"/>
  <c r="AQ16" i="29" s="1"/>
  <c r="AI20" i="65"/>
  <c r="AN20" i="65"/>
  <c r="U5" i="15"/>
  <c r="X5" i="15" s="1"/>
  <c r="U5" i="46"/>
  <c r="X5" i="46" s="1"/>
  <c r="Y21" i="23"/>
  <c r="X21" i="23"/>
  <c r="U22" i="11"/>
  <c r="Y14" i="34"/>
  <c r="X14" i="34"/>
  <c r="AF21" i="36" l="1"/>
  <c r="AO21" i="36" s="1"/>
  <c r="AG21" i="36"/>
  <c r="AP21" i="36" s="1"/>
  <c r="W22" i="36"/>
  <c r="AE21" i="36"/>
  <c r="U16" i="58"/>
  <c r="AR20" i="62"/>
  <c r="AR21" i="26"/>
  <c r="W22" i="69"/>
  <c r="AE21" i="69"/>
  <c r="AF21" i="69"/>
  <c r="AO21" i="69" s="1"/>
  <c r="AG21" i="69"/>
  <c r="AP21" i="69" s="1"/>
  <c r="AG21" i="77"/>
  <c r="AP21" i="77" s="1"/>
  <c r="W22" i="77"/>
  <c r="AF21" i="77"/>
  <c r="AO21" i="77" s="1"/>
  <c r="AE21" i="77"/>
  <c r="U16" i="100"/>
  <c r="AI20" i="37"/>
  <c r="AR20" i="37" s="1"/>
  <c r="AN20" i="37"/>
  <c r="AF15" i="39"/>
  <c r="AO15" i="39" s="1"/>
  <c r="W16" i="39"/>
  <c r="AG15" i="39"/>
  <c r="AP15" i="39" s="1"/>
  <c r="AE15" i="39"/>
  <c r="AH22" i="26"/>
  <c r="AQ22" i="26" s="1"/>
  <c r="U33" i="10"/>
  <c r="AI16" i="29"/>
  <c r="AN16" i="29"/>
  <c r="U16" i="54"/>
  <c r="AI21" i="40"/>
  <c r="AN21" i="40"/>
  <c r="AR13" i="25"/>
  <c r="AN20" i="27"/>
  <c r="AI20" i="27"/>
  <c r="Y8" i="28"/>
  <c r="X8" i="28"/>
  <c r="Z8" i="28" s="1"/>
  <c r="Y7" i="33"/>
  <c r="X7" i="33"/>
  <c r="AR14" i="39"/>
  <c r="U21" i="95"/>
  <c r="U14" i="9"/>
  <c r="AH5" i="105"/>
  <c r="AQ5" i="105" s="1"/>
  <c r="Z5" i="105"/>
  <c r="AR13" i="34"/>
  <c r="U15" i="51"/>
  <c r="Y14" i="12"/>
  <c r="Z14" i="12" s="1"/>
  <c r="X14" i="12"/>
  <c r="AH7" i="71"/>
  <c r="AQ7" i="71" s="1"/>
  <c r="Y21" i="37"/>
  <c r="Z21" i="37" s="1"/>
  <c r="X21" i="37"/>
  <c r="U14" i="13"/>
  <c r="AI5" i="47"/>
  <c r="AN5" i="47"/>
  <c r="AF22" i="26"/>
  <c r="AO22" i="26" s="1"/>
  <c r="W23" i="26"/>
  <c r="AG22" i="26"/>
  <c r="AP22" i="26" s="1"/>
  <c r="AE22" i="26"/>
  <c r="U6" i="32"/>
  <c r="U30" i="98"/>
  <c r="Y22" i="40"/>
  <c r="Z22" i="40" s="1"/>
  <c r="X22" i="40"/>
  <c r="Y21" i="27"/>
  <c r="X21" i="27"/>
  <c r="AN7" i="28"/>
  <c r="AI7" i="28"/>
  <c r="W8" i="75"/>
  <c r="AG7" i="75"/>
  <c r="AP7" i="75" s="1"/>
  <c r="AF7" i="75"/>
  <c r="AO7" i="75" s="1"/>
  <c r="AE7" i="75"/>
  <c r="U23" i="16"/>
  <c r="AN20" i="70"/>
  <c r="AI20" i="70"/>
  <c r="AI21" i="81"/>
  <c r="AN21" i="81"/>
  <c r="AH21" i="14"/>
  <c r="AQ21" i="14" s="1"/>
  <c r="U32" i="102"/>
  <c r="AH14" i="25"/>
  <c r="AQ14" i="25" s="1"/>
  <c r="U26" i="87"/>
  <c r="U25" i="49"/>
  <c r="AR6" i="38"/>
  <c r="Z7" i="71"/>
  <c r="AG6" i="97"/>
  <c r="AP6" i="97" s="1"/>
  <c r="AF6" i="97"/>
  <c r="AO6" i="97" s="1"/>
  <c r="AE6" i="97"/>
  <c r="W7" i="97"/>
  <c r="U5" i="86"/>
  <c r="X5" i="86" s="1"/>
  <c r="AI7" i="2"/>
  <c r="AN7" i="2"/>
  <c r="Y6" i="47"/>
  <c r="Z6" i="47" s="1"/>
  <c r="X6" i="47"/>
  <c r="AI20" i="30"/>
  <c r="AN20" i="30"/>
  <c r="U14" i="92"/>
  <c r="Y15" i="64"/>
  <c r="X15" i="64"/>
  <c r="Z15" i="64" s="1"/>
  <c r="Y8" i="59"/>
  <c r="X8" i="59"/>
  <c r="Z8" i="59" s="1"/>
  <c r="AN21" i="61"/>
  <c r="AI21" i="61"/>
  <c r="AG21" i="78"/>
  <c r="AP21" i="78" s="1"/>
  <c r="AF21" i="78"/>
  <c r="AO21" i="78" s="1"/>
  <c r="AE21" i="78"/>
  <c r="W22" i="78"/>
  <c r="U16" i="96"/>
  <c r="AN13" i="12"/>
  <c r="AI13" i="12"/>
  <c r="Z14" i="25"/>
  <c r="AH21" i="62"/>
  <c r="AQ21" i="62" s="1"/>
  <c r="AE6" i="89"/>
  <c r="W7" i="89"/>
  <c r="AF6" i="89"/>
  <c r="AO6" i="89" s="1"/>
  <c r="AG6" i="89"/>
  <c r="AP6" i="89" s="1"/>
  <c r="Y23" i="74"/>
  <c r="X23" i="74"/>
  <c r="U25" i="41"/>
  <c r="U35" i="90"/>
  <c r="Y8" i="2"/>
  <c r="Z8" i="2"/>
  <c r="X8" i="2"/>
  <c r="Y21" i="30"/>
  <c r="Z21" i="30" s="1"/>
  <c r="X21" i="30"/>
  <c r="Y14" i="68"/>
  <c r="X14" i="68"/>
  <c r="Z14" i="68" s="1"/>
  <c r="AR20" i="36"/>
  <c r="AR20" i="14"/>
  <c r="Z5" i="52"/>
  <c r="AH5" i="52"/>
  <c r="AQ5" i="52" s="1"/>
  <c r="AH14" i="21"/>
  <c r="AQ14" i="21" s="1"/>
  <c r="AI20" i="17"/>
  <c r="AR20" i="17" s="1"/>
  <c r="AN20" i="17"/>
  <c r="AH22" i="22"/>
  <c r="AQ22" i="22" s="1"/>
  <c r="AH21" i="23"/>
  <c r="AQ21" i="23" s="1"/>
  <c r="AN6" i="33"/>
  <c r="AI6" i="33"/>
  <c r="Z22" i="22"/>
  <c r="U5" i="101"/>
  <c r="X5" i="101" s="1"/>
  <c r="U25" i="83"/>
  <c r="Z21" i="14"/>
  <c r="AH7" i="38"/>
  <c r="AQ7" i="38" s="1"/>
  <c r="U35" i="85"/>
  <c r="Y21" i="70"/>
  <c r="X21" i="70"/>
  <c r="AH21" i="65"/>
  <c r="AQ21" i="65" s="1"/>
  <c r="Y22" i="81"/>
  <c r="X22" i="81"/>
  <c r="AR20" i="69"/>
  <c r="U12" i="44"/>
  <c r="AE7" i="67"/>
  <c r="W8" i="67"/>
  <c r="AG7" i="67"/>
  <c r="AP7" i="67" s="1"/>
  <c r="AF7" i="67"/>
  <c r="AO7" i="67" s="1"/>
  <c r="Z21" i="62"/>
  <c r="AG14" i="76"/>
  <c r="AP14" i="76" s="1"/>
  <c r="AE14" i="76"/>
  <c r="W15" i="76"/>
  <c r="AF14" i="76"/>
  <c r="AO14" i="76" s="1"/>
  <c r="AF14" i="80"/>
  <c r="AO14" i="80" s="1"/>
  <c r="W15" i="80"/>
  <c r="AE14" i="80"/>
  <c r="AG14" i="80"/>
  <c r="AP14" i="80" s="1"/>
  <c r="AH22" i="31"/>
  <c r="AQ22" i="31" s="1"/>
  <c r="AG7" i="19"/>
  <c r="AP7" i="19" s="1"/>
  <c r="AE7" i="19"/>
  <c r="W8" i="19"/>
  <c r="AF7" i="19"/>
  <c r="AO7" i="19" s="1"/>
  <c r="U24" i="43"/>
  <c r="U23" i="43" s="1"/>
  <c r="AI13" i="68"/>
  <c r="AN13" i="68"/>
  <c r="U34" i="82"/>
  <c r="Z14" i="21"/>
  <c r="Y21" i="17"/>
  <c r="Z21" i="17" s="1"/>
  <c r="X21" i="17"/>
  <c r="AI7" i="59"/>
  <c r="AN7" i="59"/>
  <c r="AI7" i="24"/>
  <c r="AN7" i="24"/>
  <c r="AH5" i="46"/>
  <c r="AQ5" i="46" s="1"/>
  <c r="Z5" i="46"/>
  <c r="U23" i="91"/>
  <c r="U35" i="94"/>
  <c r="U21" i="11"/>
  <c r="U28" i="18"/>
  <c r="Z5" i="15"/>
  <c r="AH5" i="15"/>
  <c r="AQ5" i="15" s="1"/>
  <c r="U16" i="88"/>
  <c r="AH21" i="73"/>
  <c r="AQ21" i="73" s="1"/>
  <c r="U33" i="48"/>
  <c r="U16" i="45"/>
  <c r="AH14" i="34"/>
  <c r="AQ14" i="34" s="1"/>
  <c r="Z21" i="23"/>
  <c r="AF5" i="93"/>
  <c r="AO5" i="93" s="1"/>
  <c r="AE5" i="93"/>
  <c r="W6" i="93"/>
  <c r="AG5" i="93"/>
  <c r="AP5" i="93" s="1"/>
  <c r="AR20" i="23"/>
  <c r="Z21" i="73"/>
  <c r="Z14" i="34"/>
  <c r="AR20" i="65"/>
  <c r="U14" i="20"/>
  <c r="Z7" i="38"/>
  <c r="AR13" i="21"/>
  <c r="AG7" i="63"/>
  <c r="AP7" i="63" s="1"/>
  <c r="AE7" i="63"/>
  <c r="AF7" i="63"/>
  <c r="AO7" i="63" s="1"/>
  <c r="W8" i="63"/>
  <c r="AH21" i="36"/>
  <c r="AQ21" i="36" s="1"/>
  <c r="Z21" i="65"/>
  <c r="U33" i="42"/>
  <c r="U32" i="42" s="1"/>
  <c r="U35" i="50"/>
  <c r="U25" i="55"/>
  <c r="U11" i="104"/>
  <c r="U33" i="35"/>
  <c r="AR20" i="73"/>
  <c r="AR21" i="22"/>
  <c r="AR6" i="71"/>
  <c r="W14" i="72"/>
  <c r="AG13" i="72"/>
  <c r="AP13" i="72" s="1"/>
  <c r="AE13" i="72"/>
  <c r="AF13" i="72"/>
  <c r="AO13" i="72" s="1"/>
  <c r="AH21" i="69"/>
  <c r="AQ21" i="69" s="1"/>
  <c r="AI22" i="74"/>
  <c r="AN22" i="74"/>
  <c r="AF7" i="79"/>
  <c r="AO7" i="79" s="1"/>
  <c r="AE7" i="79"/>
  <c r="W8" i="79"/>
  <c r="AG7" i="79"/>
  <c r="AP7" i="79" s="1"/>
  <c r="U26" i="99"/>
  <c r="Z22" i="31"/>
  <c r="U14" i="84"/>
  <c r="AH5" i="53"/>
  <c r="AQ5" i="53" s="1"/>
  <c r="Z5" i="53"/>
  <c r="W15" i="60"/>
  <c r="AG14" i="60"/>
  <c r="AP14" i="60" s="1"/>
  <c r="AF14" i="60"/>
  <c r="AO14" i="60" s="1"/>
  <c r="AE14" i="60"/>
  <c r="AH15" i="39"/>
  <c r="AQ15" i="39" s="1"/>
  <c r="AG20" i="66"/>
  <c r="AP20" i="66" s="1"/>
  <c r="AF20" i="66"/>
  <c r="AO20" i="66" s="1"/>
  <c r="AE20" i="66"/>
  <c r="W21" i="66"/>
  <c r="U26" i="103"/>
  <c r="AR21" i="31"/>
  <c r="Y17" i="29"/>
  <c r="X17" i="29"/>
  <c r="AN14" i="64"/>
  <c r="AI14" i="64"/>
  <c r="Y8" i="24"/>
  <c r="X8" i="24"/>
  <c r="Y22" i="61"/>
  <c r="Z22" i="61" s="1"/>
  <c r="X22" i="61"/>
  <c r="Z21" i="27" l="1"/>
  <c r="AG21" i="17"/>
  <c r="AP21" i="17" s="1"/>
  <c r="AF21" i="17"/>
  <c r="AO21" i="17" s="1"/>
  <c r="AE21" i="17"/>
  <c r="W22" i="17"/>
  <c r="AF21" i="37"/>
  <c r="AO21" i="37" s="1"/>
  <c r="AG21" i="37"/>
  <c r="AP21" i="37" s="1"/>
  <c r="W22" i="37"/>
  <c r="AE21" i="37"/>
  <c r="AF15" i="64"/>
  <c r="AO15" i="64" s="1"/>
  <c r="W16" i="64"/>
  <c r="AG15" i="64"/>
  <c r="AP15" i="64" s="1"/>
  <c r="AE15" i="64"/>
  <c r="W7" i="47"/>
  <c r="AF6" i="47"/>
  <c r="AO6" i="47" s="1"/>
  <c r="AE6" i="47"/>
  <c r="AG6" i="47"/>
  <c r="AP6" i="47" s="1"/>
  <c r="W15" i="12"/>
  <c r="AG14" i="12"/>
  <c r="AP14" i="12" s="1"/>
  <c r="AE14" i="12"/>
  <c r="AF14" i="12"/>
  <c r="AO14" i="12" s="1"/>
  <c r="AG21" i="27"/>
  <c r="AP21" i="27" s="1"/>
  <c r="AE21" i="27"/>
  <c r="W22" i="27"/>
  <c r="AF21" i="27"/>
  <c r="AO21" i="27" s="1"/>
  <c r="AE21" i="30"/>
  <c r="AF21" i="30"/>
  <c r="AO21" i="30" s="1"/>
  <c r="AG21" i="30"/>
  <c r="AP21" i="30" s="1"/>
  <c r="W22" i="30"/>
  <c r="AN7" i="79"/>
  <c r="AI7" i="79"/>
  <c r="AH17" i="29"/>
  <c r="AQ17" i="29" s="1"/>
  <c r="AE22" i="31"/>
  <c r="AF22" i="31"/>
  <c r="AO22" i="31" s="1"/>
  <c r="AG22" i="31"/>
  <c r="AP22" i="31" s="1"/>
  <c r="W23" i="31"/>
  <c r="AN13" i="72"/>
  <c r="AI13" i="72"/>
  <c r="U31" i="42"/>
  <c r="AN7" i="63"/>
  <c r="AI7" i="63"/>
  <c r="U32" i="48"/>
  <c r="Z17" i="29"/>
  <c r="AN20" i="66"/>
  <c r="AI20" i="66"/>
  <c r="AR20" i="66" s="1"/>
  <c r="AR22" i="74"/>
  <c r="U33" i="82"/>
  <c r="AI14" i="80"/>
  <c r="AN14" i="80"/>
  <c r="W15" i="68"/>
  <c r="AE14" i="68"/>
  <c r="AF14" i="68"/>
  <c r="AO14" i="68" s="1"/>
  <c r="AG14" i="68"/>
  <c r="AP14" i="68" s="1"/>
  <c r="AH23" i="74"/>
  <c r="AQ23" i="74" s="1"/>
  <c r="AQ25" i="74" s="1"/>
  <c r="AZ3" i="74"/>
  <c r="AX22" i="74" s="1"/>
  <c r="S22" i="74" s="1"/>
  <c r="AC22" i="74" s="1"/>
  <c r="AB23" i="74" s="1"/>
  <c r="AR20" i="30"/>
  <c r="AR7" i="28"/>
  <c r="AE22" i="40"/>
  <c r="AG22" i="40"/>
  <c r="AP22" i="40" s="1"/>
  <c r="AF22" i="40"/>
  <c r="AO22" i="40" s="1"/>
  <c r="W23" i="40"/>
  <c r="AN22" i="26"/>
  <c r="AI22" i="26"/>
  <c r="U14" i="51"/>
  <c r="AE5" i="105"/>
  <c r="AG5" i="105"/>
  <c r="AP5" i="105" s="1"/>
  <c r="W6" i="105"/>
  <c r="AF5" i="105"/>
  <c r="AO5" i="105" s="1"/>
  <c r="AF8" i="28"/>
  <c r="AO8" i="28" s="1"/>
  <c r="AG8" i="28"/>
  <c r="AP8" i="28" s="1"/>
  <c r="W9" i="28"/>
  <c r="AE8" i="28"/>
  <c r="Y16" i="39"/>
  <c r="Z16" i="39" s="1"/>
  <c r="X16" i="39"/>
  <c r="AN21" i="77"/>
  <c r="AI21" i="77"/>
  <c r="AN21" i="69"/>
  <c r="AI21" i="69"/>
  <c r="AF14" i="34"/>
  <c r="AO14" i="34" s="1"/>
  <c r="W15" i="34"/>
  <c r="AG14" i="34"/>
  <c r="AP14" i="34" s="1"/>
  <c r="AE14" i="34"/>
  <c r="Y6" i="93"/>
  <c r="X6" i="93"/>
  <c r="Z6" i="93" s="1"/>
  <c r="AE5" i="15"/>
  <c r="W6" i="15"/>
  <c r="AG5" i="15"/>
  <c r="AP5" i="15" s="1"/>
  <c r="AF5" i="15"/>
  <c r="AO5" i="15" s="1"/>
  <c r="U34" i="94"/>
  <c r="AF5" i="46"/>
  <c r="AO5" i="46" s="1"/>
  <c r="AG5" i="46"/>
  <c r="AP5" i="46" s="1"/>
  <c r="W6" i="46"/>
  <c r="AE5" i="46"/>
  <c r="AH21" i="17"/>
  <c r="AQ21" i="17" s="1"/>
  <c r="AN7" i="19"/>
  <c r="AI7" i="19"/>
  <c r="X15" i="80"/>
  <c r="Y15" i="80"/>
  <c r="AF21" i="62"/>
  <c r="AO21" i="62" s="1"/>
  <c r="AG21" i="62"/>
  <c r="AP21" i="62" s="1"/>
  <c r="W22" i="62"/>
  <c r="AE21" i="62"/>
  <c r="U11" i="44"/>
  <c r="U34" i="85"/>
  <c r="U24" i="83"/>
  <c r="Z23" i="74"/>
  <c r="AN6" i="89"/>
  <c r="AI6" i="89"/>
  <c r="AR21" i="61"/>
  <c r="AH6" i="47"/>
  <c r="AQ6" i="47" s="1"/>
  <c r="AH5" i="86"/>
  <c r="AQ5" i="86" s="1"/>
  <c r="Z5" i="86"/>
  <c r="AF7" i="71"/>
  <c r="AO7" i="71" s="1"/>
  <c r="AE7" i="71"/>
  <c r="W8" i="71"/>
  <c r="AG7" i="71"/>
  <c r="AP7" i="71" s="1"/>
  <c r="U25" i="87"/>
  <c r="U22" i="16"/>
  <c r="U13" i="13"/>
  <c r="U12" i="13" s="1"/>
  <c r="AR21" i="40"/>
  <c r="U32" i="10"/>
  <c r="Y22" i="69"/>
  <c r="X22" i="69"/>
  <c r="Z22" i="69" s="1"/>
  <c r="U15" i="58"/>
  <c r="U25" i="103"/>
  <c r="AG21" i="23"/>
  <c r="AP21" i="23" s="1"/>
  <c r="AF21" i="23"/>
  <c r="AO21" i="23" s="1"/>
  <c r="W22" i="23"/>
  <c r="AE21" i="23"/>
  <c r="AH8" i="24"/>
  <c r="AQ8" i="24" s="1"/>
  <c r="Y21" i="66"/>
  <c r="Z21" i="66" s="1"/>
  <c r="X21" i="66"/>
  <c r="AN14" i="60"/>
  <c r="AI14" i="60"/>
  <c r="Z8" i="24"/>
  <c r="AG5" i="53"/>
  <c r="AP5" i="53" s="1"/>
  <c r="W6" i="53"/>
  <c r="AE5" i="53"/>
  <c r="AF5" i="53"/>
  <c r="AO5" i="53" s="1"/>
  <c r="U25" i="99"/>
  <c r="Y14" i="72"/>
  <c r="Z14" i="72" s="1"/>
  <c r="X14" i="72"/>
  <c r="U24" i="55"/>
  <c r="AR7" i="59"/>
  <c r="Y8" i="19"/>
  <c r="X8" i="19"/>
  <c r="AG5" i="52"/>
  <c r="AP5" i="52" s="1"/>
  <c r="W6" i="52"/>
  <c r="AE5" i="52"/>
  <c r="AF5" i="52"/>
  <c r="AO5" i="52" s="1"/>
  <c r="AF8" i="2"/>
  <c r="AO8" i="2" s="1"/>
  <c r="AG8" i="2"/>
  <c r="AP8" i="2" s="1"/>
  <c r="W9" i="2"/>
  <c r="AE8" i="2"/>
  <c r="Y7" i="89"/>
  <c r="X7" i="89"/>
  <c r="AH15" i="64"/>
  <c r="AQ15" i="64" s="1"/>
  <c r="AH22" i="61"/>
  <c r="AQ22" i="61" s="1"/>
  <c r="AR14" i="64"/>
  <c r="Y15" i="60"/>
  <c r="X15" i="60"/>
  <c r="Y8" i="79"/>
  <c r="X8" i="79"/>
  <c r="U32" i="35"/>
  <c r="U34" i="50"/>
  <c r="Y8" i="63"/>
  <c r="Z8" i="63"/>
  <c r="X8" i="63"/>
  <c r="AF7" i="38"/>
  <c r="AO7" i="38" s="1"/>
  <c r="W8" i="38"/>
  <c r="AE7" i="38"/>
  <c r="AG7" i="38"/>
  <c r="AP7" i="38" s="1"/>
  <c r="AF21" i="73"/>
  <c r="AO21" i="73" s="1"/>
  <c r="W22" i="73"/>
  <c r="AG21" i="73"/>
  <c r="AP21" i="73" s="1"/>
  <c r="AE21" i="73"/>
  <c r="AN5" i="93"/>
  <c r="AI5" i="93"/>
  <c r="U15" i="45"/>
  <c r="U15" i="88"/>
  <c r="AR13" i="68"/>
  <c r="AH21" i="30"/>
  <c r="AQ21" i="30" s="1"/>
  <c r="U15" i="96"/>
  <c r="AN7" i="75"/>
  <c r="AI7" i="75"/>
  <c r="AH21" i="27"/>
  <c r="AQ21" i="27" s="1"/>
  <c r="Y23" i="26"/>
  <c r="X23" i="26"/>
  <c r="Z23" i="26" s="1"/>
  <c r="AH21" i="37"/>
  <c r="AQ21" i="37" s="1"/>
  <c r="AH14" i="12"/>
  <c r="AQ14" i="12" s="1"/>
  <c r="AH7" i="33"/>
  <c r="AQ7" i="33" s="1"/>
  <c r="AR20" i="27"/>
  <c r="Y22" i="77"/>
  <c r="Z22" i="77" s="1"/>
  <c r="X22" i="77"/>
  <c r="AI21" i="36"/>
  <c r="AN21" i="36"/>
  <c r="U27" i="18"/>
  <c r="U22" i="91"/>
  <c r="AH21" i="70"/>
  <c r="AQ21" i="70" s="1"/>
  <c r="Z5" i="101"/>
  <c r="AH5" i="101"/>
  <c r="AQ5" i="101" s="1"/>
  <c r="U34" i="90"/>
  <c r="Y22" i="78"/>
  <c r="X22" i="78"/>
  <c r="Z22" i="78" s="1"/>
  <c r="AH8" i="59"/>
  <c r="AQ8" i="59" s="1"/>
  <c r="Y7" i="97"/>
  <c r="Z7" i="97"/>
  <c r="X7" i="97"/>
  <c r="AR21" i="81"/>
  <c r="U29" i="98"/>
  <c r="U13" i="9"/>
  <c r="Z7" i="33"/>
  <c r="U15" i="54"/>
  <c r="Y22" i="36"/>
  <c r="X22" i="36"/>
  <c r="Z22" i="36" s="1"/>
  <c r="U10" i="104"/>
  <c r="U13" i="20"/>
  <c r="AR7" i="24"/>
  <c r="AE14" i="21"/>
  <c r="AF14" i="21"/>
  <c r="AO14" i="21" s="1"/>
  <c r="W15" i="21"/>
  <c r="AG14" i="21"/>
  <c r="AP14" i="21" s="1"/>
  <c r="U22" i="43"/>
  <c r="Y15" i="76"/>
  <c r="X15" i="76"/>
  <c r="Z15" i="76" s="1"/>
  <c r="Y8" i="67"/>
  <c r="Z8" i="67" s="1"/>
  <c r="X8" i="67"/>
  <c r="AH22" i="81"/>
  <c r="AQ22" i="81" s="1"/>
  <c r="Z21" i="70"/>
  <c r="AE22" i="22"/>
  <c r="AF22" i="22"/>
  <c r="AO22" i="22" s="1"/>
  <c r="AG22" i="22"/>
  <c r="AP22" i="22" s="1"/>
  <c r="W23" i="22"/>
  <c r="W15" i="25"/>
  <c r="AE14" i="25"/>
  <c r="AG14" i="25"/>
  <c r="AP14" i="25" s="1"/>
  <c r="AF14" i="25"/>
  <c r="AO14" i="25" s="1"/>
  <c r="AI21" i="78"/>
  <c r="AN21" i="78"/>
  <c r="AE8" i="59"/>
  <c r="W9" i="59"/>
  <c r="AG8" i="59"/>
  <c r="AP8" i="59" s="1"/>
  <c r="AF8" i="59"/>
  <c r="AO8" i="59" s="1"/>
  <c r="U13" i="92"/>
  <c r="AN6" i="97"/>
  <c r="AI6" i="97"/>
  <c r="AR20" i="70"/>
  <c r="AI15" i="39"/>
  <c r="AN15" i="39"/>
  <c r="W23" i="61"/>
  <c r="AE22" i="61"/>
  <c r="AF22" i="61"/>
  <c r="AO22" i="61" s="1"/>
  <c r="AG22" i="61"/>
  <c r="AP22" i="61" s="1"/>
  <c r="U13" i="84"/>
  <c r="W22" i="65"/>
  <c r="AE21" i="65"/>
  <c r="AF21" i="65"/>
  <c r="AO21" i="65" s="1"/>
  <c r="AG21" i="65"/>
  <c r="AP21" i="65" s="1"/>
  <c r="U20" i="11"/>
  <c r="AN14" i="76"/>
  <c r="AI14" i="76"/>
  <c r="AN7" i="67"/>
  <c r="AI7" i="67"/>
  <c r="Z22" i="81"/>
  <c r="AF21" i="14"/>
  <c r="AO21" i="14" s="1"/>
  <c r="AE21" i="14"/>
  <c r="AG21" i="14"/>
  <c r="AP21" i="14" s="1"/>
  <c r="W22" i="14"/>
  <c r="AR6" i="33"/>
  <c r="AH14" i="68"/>
  <c r="AQ14" i="68" s="1"/>
  <c r="AH8" i="2"/>
  <c r="AQ8" i="2" s="1"/>
  <c r="U24" i="41"/>
  <c r="AR13" i="12"/>
  <c r="AR7" i="2"/>
  <c r="U24" i="49"/>
  <c r="U31" i="102"/>
  <c r="Y8" i="75"/>
  <c r="X8" i="75"/>
  <c r="Z8" i="75" s="1"/>
  <c r="AH22" i="40"/>
  <c r="AQ22" i="40" s="1"/>
  <c r="U5" i="32"/>
  <c r="X5" i="32" s="1"/>
  <c r="AR5" i="47"/>
  <c r="U20" i="95"/>
  <c r="AH8" i="28"/>
  <c r="AQ8" i="28" s="1"/>
  <c r="AR16" i="29"/>
  <c r="U15" i="100"/>
  <c r="Z15" i="60" l="1"/>
  <c r="AF15" i="60"/>
  <c r="AO15" i="60" s="1"/>
  <c r="W16" i="60"/>
  <c r="AG15" i="60"/>
  <c r="AP15" i="60" s="1"/>
  <c r="AE15" i="60"/>
  <c r="AF14" i="72"/>
  <c r="AO14" i="72" s="1"/>
  <c r="AE14" i="72"/>
  <c r="W15" i="72"/>
  <c r="AG14" i="72"/>
  <c r="AP14" i="72" s="1"/>
  <c r="AE22" i="77"/>
  <c r="W23" i="77"/>
  <c r="AF22" i="77"/>
  <c r="AO22" i="77" s="1"/>
  <c r="AG22" i="77"/>
  <c r="AP22" i="77" s="1"/>
  <c r="W22" i="66"/>
  <c r="AG21" i="66"/>
  <c r="AP21" i="66" s="1"/>
  <c r="AF21" i="66"/>
  <c r="AO21" i="66" s="1"/>
  <c r="AE21" i="66"/>
  <c r="AG16" i="39"/>
  <c r="AP16" i="39" s="1"/>
  <c r="AF16" i="39"/>
  <c r="AO16" i="39" s="1"/>
  <c r="W17" i="39"/>
  <c r="AE16" i="39"/>
  <c r="U14" i="100"/>
  <c r="Z5" i="32"/>
  <c r="AH5" i="32"/>
  <c r="AQ5" i="32" s="1"/>
  <c r="AR14" i="76"/>
  <c r="AN21" i="65"/>
  <c r="AI21" i="65"/>
  <c r="AN22" i="61"/>
  <c r="AI22" i="61"/>
  <c r="AR6" i="97"/>
  <c r="Y9" i="59"/>
  <c r="X9" i="59"/>
  <c r="AN14" i="25"/>
  <c r="AI14" i="25"/>
  <c r="AE21" i="70"/>
  <c r="W22" i="70"/>
  <c r="AG21" i="70"/>
  <c r="AP21" i="70" s="1"/>
  <c r="AF21" i="70"/>
  <c r="AO21" i="70" s="1"/>
  <c r="AH15" i="76"/>
  <c r="AQ15" i="76" s="1"/>
  <c r="Y15" i="21"/>
  <c r="X15" i="21"/>
  <c r="U12" i="20"/>
  <c r="U28" i="98"/>
  <c r="AF5" i="101"/>
  <c r="AO5" i="101" s="1"/>
  <c r="AE5" i="101"/>
  <c r="W6" i="101"/>
  <c r="AG5" i="101"/>
  <c r="AP5" i="101" s="1"/>
  <c r="U26" i="18"/>
  <c r="Y22" i="73"/>
  <c r="X22" i="73"/>
  <c r="AH8" i="63"/>
  <c r="AQ8" i="63" s="1"/>
  <c r="U31" i="35"/>
  <c r="U24" i="99"/>
  <c r="AG8" i="24"/>
  <c r="AP8" i="24" s="1"/>
  <c r="W9" i="24"/>
  <c r="AE8" i="24"/>
  <c r="AF8" i="24"/>
  <c r="AO8" i="24" s="1"/>
  <c r="AF22" i="69"/>
  <c r="AO22" i="69" s="1"/>
  <c r="AE22" i="69"/>
  <c r="AG22" i="69"/>
  <c r="AP22" i="69" s="1"/>
  <c r="W23" i="69"/>
  <c r="AG23" i="74"/>
  <c r="AP23" i="74" s="1"/>
  <c r="AP25" i="74" s="1"/>
  <c r="AF23" i="74"/>
  <c r="AO23" i="74" s="1"/>
  <c r="AO25" i="74" s="1"/>
  <c r="AE23" i="74"/>
  <c r="AK23" i="74" s="1"/>
  <c r="U10" i="44"/>
  <c r="U33" i="94"/>
  <c r="AH6" i="93"/>
  <c r="AQ6" i="93" s="1"/>
  <c r="U13" i="51"/>
  <c r="AN22" i="40"/>
  <c r="AI22" i="40"/>
  <c r="Y22" i="27"/>
  <c r="X22" i="27"/>
  <c r="Y15" i="12"/>
  <c r="X15" i="12"/>
  <c r="AN15" i="64"/>
  <c r="AI15" i="64"/>
  <c r="Y22" i="65"/>
  <c r="X22" i="65"/>
  <c r="W16" i="76"/>
  <c r="AG15" i="76"/>
  <c r="AP15" i="76" s="1"/>
  <c r="AF15" i="76"/>
  <c r="AO15" i="76" s="1"/>
  <c r="AE15" i="76"/>
  <c r="U14" i="54"/>
  <c r="U33" i="90"/>
  <c r="U14" i="45"/>
  <c r="AF8" i="63"/>
  <c r="AO8" i="63" s="1"/>
  <c r="AE8" i="63"/>
  <c r="W9" i="63"/>
  <c r="AG8" i="63"/>
  <c r="AP8" i="63" s="1"/>
  <c r="AH8" i="79"/>
  <c r="AQ8" i="79" s="1"/>
  <c r="AH7" i="89"/>
  <c r="AQ7" i="89" s="1"/>
  <c r="AH8" i="19"/>
  <c r="AQ8" i="19" s="1"/>
  <c r="U23" i="55"/>
  <c r="AR14" i="60"/>
  <c r="U11" i="13"/>
  <c r="Y8" i="71"/>
  <c r="X8" i="71"/>
  <c r="Z8" i="71" s="1"/>
  <c r="AF5" i="86"/>
  <c r="AO5" i="86" s="1"/>
  <c r="W6" i="86"/>
  <c r="AE5" i="86"/>
  <c r="AG5" i="86"/>
  <c r="AP5" i="86" s="1"/>
  <c r="AN21" i="62"/>
  <c r="AI21" i="62"/>
  <c r="AH15" i="80"/>
  <c r="AQ15" i="80" s="1"/>
  <c r="AI5" i="46"/>
  <c r="AN5" i="46"/>
  <c r="W7" i="93"/>
  <c r="AG6" i="93"/>
  <c r="AP6" i="93" s="1"/>
  <c r="AF6" i="93"/>
  <c r="AO6" i="93" s="1"/>
  <c r="AE6" i="93"/>
  <c r="AR21" i="69"/>
  <c r="AR22" i="26"/>
  <c r="AR14" i="80"/>
  <c r="Y22" i="30"/>
  <c r="X22" i="30"/>
  <c r="AI21" i="27"/>
  <c r="AN21" i="27"/>
  <c r="Y15" i="25"/>
  <c r="Z15" i="25" s="1"/>
  <c r="X15" i="25"/>
  <c r="U19" i="95"/>
  <c r="Y23" i="22"/>
  <c r="X23" i="22"/>
  <c r="AN14" i="21"/>
  <c r="AI14" i="21"/>
  <c r="U9" i="104"/>
  <c r="AE7" i="33"/>
  <c r="W8" i="33"/>
  <c r="AF7" i="33"/>
  <c r="AO7" i="33" s="1"/>
  <c r="AG7" i="33"/>
  <c r="AP7" i="33" s="1"/>
  <c r="AR21" i="36"/>
  <c r="AR7" i="75"/>
  <c r="AR5" i="93"/>
  <c r="Z8" i="79"/>
  <c r="Z7" i="89"/>
  <c r="Z8" i="19"/>
  <c r="AH14" i="72"/>
  <c r="AQ14" i="72" s="1"/>
  <c r="U24" i="103"/>
  <c r="AI7" i="71"/>
  <c r="AN7" i="71"/>
  <c r="U23" i="83"/>
  <c r="Y22" i="62"/>
  <c r="X22" i="62"/>
  <c r="AR7" i="19"/>
  <c r="Y6" i="46"/>
  <c r="X6" i="46"/>
  <c r="AN8" i="28"/>
  <c r="AI8" i="28"/>
  <c r="Y6" i="105"/>
  <c r="X6" i="105"/>
  <c r="Z6" i="105" s="1"/>
  <c r="AE17" i="29"/>
  <c r="AG17" i="29"/>
  <c r="AP17" i="29" s="1"/>
  <c r="AF17" i="29"/>
  <c r="AO17" i="29" s="1"/>
  <c r="W18" i="29"/>
  <c r="U30" i="42"/>
  <c r="AI22" i="31"/>
  <c r="AN22" i="31"/>
  <c r="X16" i="64"/>
  <c r="Z16" i="64" s="1"/>
  <c r="Y16" i="64"/>
  <c r="Y22" i="17"/>
  <c r="X22" i="17"/>
  <c r="AN8" i="59"/>
  <c r="AI8" i="59"/>
  <c r="AH8" i="75"/>
  <c r="AQ8" i="75" s="1"/>
  <c r="U23" i="49"/>
  <c r="U23" i="41"/>
  <c r="AE22" i="81"/>
  <c r="AF22" i="81"/>
  <c r="AO22" i="81" s="1"/>
  <c r="W23" i="81"/>
  <c r="AG22" i="81"/>
  <c r="AP22" i="81" s="1"/>
  <c r="U19" i="11"/>
  <c r="U12" i="84"/>
  <c r="AR15" i="39"/>
  <c r="U12" i="92"/>
  <c r="AR21" i="78"/>
  <c r="AH8" i="67"/>
  <c r="AQ8" i="67" s="1"/>
  <c r="AH22" i="36"/>
  <c r="AQ22" i="36" s="1"/>
  <c r="AH7" i="97"/>
  <c r="AQ7" i="97" s="1"/>
  <c r="AH22" i="78"/>
  <c r="AQ22" i="78" s="1"/>
  <c r="AH22" i="77"/>
  <c r="AQ22" i="77" s="1"/>
  <c r="AH23" i="26"/>
  <c r="AQ23" i="26" s="1"/>
  <c r="AQ25" i="26" s="1"/>
  <c r="AZ3" i="26"/>
  <c r="AX22" i="26" s="1"/>
  <c r="S22" i="26" s="1"/>
  <c r="AC22" i="26" s="1"/>
  <c r="AB23" i="26" s="1"/>
  <c r="AI7" i="38"/>
  <c r="AN7" i="38"/>
  <c r="AI5" i="53"/>
  <c r="AN5" i="53"/>
  <c r="AH21" i="66"/>
  <c r="AQ21" i="66" s="1"/>
  <c r="AN21" i="23"/>
  <c r="AI21" i="23"/>
  <c r="U31" i="10"/>
  <c r="U21" i="16"/>
  <c r="AN14" i="34"/>
  <c r="AI14" i="34"/>
  <c r="AR21" i="77"/>
  <c r="Y9" i="28"/>
  <c r="X9" i="28"/>
  <c r="Y23" i="40"/>
  <c r="X23" i="40"/>
  <c r="U32" i="82"/>
  <c r="AR13" i="72"/>
  <c r="AN6" i="47"/>
  <c r="AI6" i="47"/>
  <c r="AI21" i="17"/>
  <c r="AN21" i="17"/>
  <c r="AR7" i="67"/>
  <c r="W9" i="67"/>
  <c r="AF8" i="67"/>
  <c r="AO8" i="67" s="1"/>
  <c r="AE8" i="67"/>
  <c r="AG8" i="67"/>
  <c r="AP8" i="67" s="1"/>
  <c r="AE22" i="36"/>
  <c r="W23" i="36"/>
  <c r="AF22" i="36"/>
  <c r="AO22" i="36" s="1"/>
  <c r="AG22" i="36"/>
  <c r="AP22" i="36" s="1"/>
  <c r="U12" i="9"/>
  <c r="W23" i="78"/>
  <c r="AG22" i="78"/>
  <c r="AP22" i="78" s="1"/>
  <c r="AF22" i="78"/>
  <c r="AO22" i="78" s="1"/>
  <c r="AE22" i="78"/>
  <c r="U21" i="91"/>
  <c r="AG23" i="26"/>
  <c r="AP23" i="26" s="1"/>
  <c r="AP25" i="26" s="1"/>
  <c r="AF23" i="26"/>
  <c r="AO23" i="26" s="1"/>
  <c r="AO25" i="26" s="1"/>
  <c r="AE23" i="26"/>
  <c r="AN21" i="73"/>
  <c r="AI21" i="73"/>
  <c r="Y8" i="38"/>
  <c r="X8" i="38"/>
  <c r="Z8" i="38" s="1"/>
  <c r="U33" i="50"/>
  <c r="AH15" i="60"/>
  <c r="AQ15" i="60" s="1"/>
  <c r="AN8" i="2"/>
  <c r="AI8" i="2"/>
  <c r="AI5" i="52"/>
  <c r="AN5" i="52"/>
  <c r="Y6" i="53"/>
  <c r="X6" i="53"/>
  <c r="Y22" i="23"/>
  <c r="X22" i="23"/>
  <c r="U14" i="58"/>
  <c r="AR6" i="89"/>
  <c r="U33" i="85"/>
  <c r="Y6" i="15"/>
  <c r="X6" i="15"/>
  <c r="AN5" i="105"/>
  <c r="AI5" i="105"/>
  <c r="AN14" i="68"/>
  <c r="AI14" i="68"/>
  <c r="U31" i="48"/>
  <c r="U30" i="48" s="1"/>
  <c r="AN21" i="30"/>
  <c r="AI21" i="30"/>
  <c r="AI14" i="12"/>
  <c r="AN14" i="12"/>
  <c r="AI21" i="37"/>
  <c r="AN21" i="37"/>
  <c r="U30" i="102"/>
  <c r="AN21" i="14"/>
  <c r="AI21" i="14"/>
  <c r="Y23" i="61"/>
  <c r="X23" i="61"/>
  <c r="Z23" i="61" s="1"/>
  <c r="AE8" i="75"/>
  <c r="W9" i="75"/>
  <c r="AF8" i="75"/>
  <c r="AO8" i="75" s="1"/>
  <c r="AG8" i="75"/>
  <c r="AP8" i="75" s="1"/>
  <c r="U21" i="43"/>
  <c r="W8" i="97"/>
  <c r="AE7" i="97"/>
  <c r="AG7" i="97"/>
  <c r="AP7" i="97" s="1"/>
  <c r="AF7" i="97"/>
  <c r="AO7" i="97" s="1"/>
  <c r="Y22" i="14"/>
  <c r="X22" i="14"/>
  <c r="AN22" i="22"/>
  <c r="AI22" i="22"/>
  <c r="U14" i="96"/>
  <c r="U14" i="88"/>
  <c r="Y9" i="2"/>
  <c r="X9" i="2"/>
  <c r="Y6" i="52"/>
  <c r="X6" i="52"/>
  <c r="AH22" i="69"/>
  <c r="AQ22" i="69" s="1"/>
  <c r="U24" i="87"/>
  <c r="Z15" i="80"/>
  <c r="AI5" i="15"/>
  <c r="AN5" i="15"/>
  <c r="Y15" i="34"/>
  <c r="X15" i="34"/>
  <c r="AH16" i="39"/>
  <c r="AQ16" i="39" s="1"/>
  <c r="AX3" i="74"/>
  <c r="S3" i="74" s="1"/>
  <c r="AC3" i="74" s="1"/>
  <c r="AX23" i="74"/>
  <c r="S23" i="74" s="1"/>
  <c r="AC23" i="74" s="1"/>
  <c r="AJ23" i="74" s="1"/>
  <c r="AS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Y15" i="68"/>
  <c r="X15" i="68"/>
  <c r="AR7" i="63"/>
  <c r="Y23" i="31"/>
  <c r="X23" i="31"/>
  <c r="AR7" i="79"/>
  <c r="Y7" i="47"/>
  <c r="X7" i="47"/>
  <c r="Z7" i="47" s="1"/>
  <c r="Y22" i="37"/>
  <c r="X22" i="37"/>
  <c r="Z15" i="21" l="1"/>
  <c r="Z6" i="46"/>
  <c r="Z9" i="2"/>
  <c r="AG9" i="2" s="1"/>
  <c r="AP9" i="2" s="1"/>
  <c r="Z22" i="30"/>
  <c r="AF9" i="2"/>
  <c r="AO9" i="2" s="1"/>
  <c r="AE9" i="2"/>
  <c r="AF22" i="30"/>
  <c r="AO22" i="30" s="1"/>
  <c r="AG22" i="30"/>
  <c r="AP22" i="30" s="1"/>
  <c r="AE22" i="30"/>
  <c r="W23" i="30"/>
  <c r="AG15" i="21"/>
  <c r="AP15" i="21" s="1"/>
  <c r="W16" i="21"/>
  <c r="AF15" i="21"/>
  <c r="AO15" i="21" s="1"/>
  <c r="AE15" i="21"/>
  <c r="AT23" i="74"/>
  <c r="AG23" i="61"/>
  <c r="AP23" i="61" s="1"/>
  <c r="AP25" i="61" s="1"/>
  <c r="AF23" i="61"/>
  <c r="AO23" i="61" s="1"/>
  <c r="AO25" i="61" s="1"/>
  <c r="AE23" i="61"/>
  <c r="AE8" i="38"/>
  <c r="AF8" i="38"/>
  <c r="AO8" i="38" s="1"/>
  <c r="W9" i="38"/>
  <c r="AG8" i="38"/>
  <c r="AP8" i="38" s="1"/>
  <c r="AF6" i="46"/>
  <c r="AO6" i="46" s="1"/>
  <c r="AE6" i="46"/>
  <c r="AG6" i="46"/>
  <c r="AP6" i="46" s="1"/>
  <c r="W7" i="46"/>
  <c r="AJ21" i="74"/>
  <c r="AK21" i="74"/>
  <c r="AT21" i="74" s="1"/>
  <c r="AJ18" i="74"/>
  <c r="AS18" i="74" s="1"/>
  <c r="AK18" i="74"/>
  <c r="AK12" i="74"/>
  <c r="AT12" i="74" s="1"/>
  <c r="AJ12" i="74"/>
  <c r="AJ6" i="74"/>
  <c r="AK6" i="74"/>
  <c r="AT6" i="74" s="1"/>
  <c r="AH15" i="34"/>
  <c r="AQ15" i="34" s="1"/>
  <c r="U20" i="43"/>
  <c r="AH6" i="15"/>
  <c r="AQ6" i="15" s="1"/>
  <c r="AH6" i="53"/>
  <c r="AQ6" i="53" s="1"/>
  <c r="Y23" i="78"/>
  <c r="X23" i="78"/>
  <c r="AN22" i="36"/>
  <c r="AI22" i="36"/>
  <c r="AH9" i="28"/>
  <c r="AQ9" i="28" s="1"/>
  <c r="AR7" i="38"/>
  <c r="Y23" i="81"/>
  <c r="Z23" i="81"/>
  <c r="X23" i="81"/>
  <c r="U22" i="49"/>
  <c r="AH22" i="17"/>
  <c r="AQ22" i="17" s="1"/>
  <c r="Z22" i="62"/>
  <c r="AH22" i="62"/>
  <c r="AQ22" i="62" s="1"/>
  <c r="W9" i="79"/>
  <c r="AF8" i="79"/>
  <c r="AO8" i="79" s="1"/>
  <c r="AG8" i="79"/>
  <c r="AP8" i="79" s="1"/>
  <c r="AE8" i="79"/>
  <c r="U8" i="104"/>
  <c r="AR21" i="27"/>
  <c r="Y6" i="86"/>
  <c r="X6" i="86"/>
  <c r="Z6" i="86" s="1"/>
  <c r="U10" i="13"/>
  <c r="Y9" i="63"/>
  <c r="X9" i="63"/>
  <c r="U32" i="90"/>
  <c r="Y16" i="76"/>
  <c r="X16" i="76"/>
  <c r="AH15" i="12"/>
  <c r="AQ15" i="12" s="1"/>
  <c r="U32" i="94"/>
  <c r="U31" i="94" s="1"/>
  <c r="Y23" i="69"/>
  <c r="X23" i="69"/>
  <c r="Y9" i="24"/>
  <c r="X9" i="24"/>
  <c r="Y22" i="70"/>
  <c r="X22" i="70"/>
  <c r="AI14" i="72"/>
  <c r="AN14" i="72"/>
  <c r="AJ22" i="74"/>
  <c r="AK22" i="74"/>
  <c r="AT22" i="74" s="1"/>
  <c r="AH22" i="37"/>
  <c r="AQ22" i="37" s="1"/>
  <c r="Z22" i="37"/>
  <c r="AH15" i="68"/>
  <c r="AQ15" i="68" s="1"/>
  <c r="AH23" i="31"/>
  <c r="AQ23" i="31" s="1"/>
  <c r="AQ25" i="31" s="1"/>
  <c r="AZ3" i="31"/>
  <c r="Z15" i="68"/>
  <c r="AH7" i="47"/>
  <c r="AQ7" i="47" s="1"/>
  <c r="Z23" i="31"/>
  <c r="AJ17" i="74"/>
  <c r="AK17" i="74"/>
  <c r="AT17" i="74" s="1"/>
  <c r="AJ11" i="74"/>
  <c r="AK11" i="74"/>
  <c r="AT11" i="74" s="1"/>
  <c r="AJ5" i="74"/>
  <c r="AK5" i="74"/>
  <c r="AT5" i="74" s="1"/>
  <c r="Z15" i="34"/>
  <c r="U23" i="87"/>
  <c r="AH9" i="2"/>
  <c r="AQ9" i="2" s="1"/>
  <c r="U13" i="96"/>
  <c r="AR21" i="37"/>
  <c r="U29" i="48"/>
  <c r="Z6" i="15"/>
  <c r="Z6" i="53"/>
  <c r="Z9" i="28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Z22" i="17"/>
  <c r="AR22" i="31"/>
  <c r="AI17" i="29"/>
  <c r="AN17" i="29"/>
  <c r="AH6" i="46"/>
  <c r="AQ6" i="46" s="1"/>
  <c r="U23" i="103"/>
  <c r="AR14" i="21"/>
  <c r="U18" i="95"/>
  <c r="AH22" i="30"/>
  <c r="AQ22" i="30" s="1"/>
  <c r="AR21" i="62"/>
  <c r="AI8" i="63"/>
  <c r="AN8" i="63"/>
  <c r="AH22" i="65"/>
  <c r="AQ22" i="65" s="1"/>
  <c r="Z15" i="12"/>
  <c r="U25" i="18"/>
  <c r="AN21" i="70"/>
  <c r="AI21" i="70"/>
  <c r="AG5" i="32"/>
  <c r="AP5" i="32" s="1"/>
  <c r="W6" i="32"/>
  <c r="AE5" i="32"/>
  <c r="AF5" i="32"/>
  <c r="AO5" i="32" s="1"/>
  <c r="AE7" i="47"/>
  <c r="W8" i="47"/>
  <c r="AG7" i="47"/>
  <c r="AP7" i="47" s="1"/>
  <c r="AF7" i="47"/>
  <c r="AO7" i="47" s="1"/>
  <c r="AJ16" i="74"/>
  <c r="AK16" i="74"/>
  <c r="AT16" i="74" s="1"/>
  <c r="AJ10" i="74"/>
  <c r="AK10" i="74"/>
  <c r="AT10" i="74" s="1"/>
  <c r="AR22" i="22"/>
  <c r="AR21" i="14"/>
  <c r="AR14" i="68"/>
  <c r="U13" i="58"/>
  <c r="AR21" i="73"/>
  <c r="U20" i="91"/>
  <c r="U11" i="9"/>
  <c r="AN8" i="67"/>
  <c r="AI8" i="67"/>
  <c r="AR21" i="17"/>
  <c r="U31" i="82"/>
  <c r="U30" i="82" s="1"/>
  <c r="U20" i="16"/>
  <c r="AJ23" i="26"/>
  <c r="AS23" i="26" s="1"/>
  <c r="AK23" i="26"/>
  <c r="AT23" i="26" s="1"/>
  <c r="U11" i="84"/>
  <c r="AI22" i="81"/>
  <c r="AN22" i="81"/>
  <c r="AH6" i="105"/>
  <c r="AQ6" i="105" s="1"/>
  <c r="AH15" i="25"/>
  <c r="AQ15" i="25" s="1"/>
  <c r="Y7" i="93"/>
  <c r="X7" i="93"/>
  <c r="AH8" i="71"/>
  <c r="AQ8" i="71" s="1"/>
  <c r="U13" i="54"/>
  <c r="Z22" i="65"/>
  <c r="AR22" i="40"/>
  <c r="U9" i="44"/>
  <c r="AN22" i="69"/>
  <c r="AI22" i="69"/>
  <c r="U27" i="98"/>
  <c r="AR14" i="25"/>
  <c r="AN21" i="66"/>
  <c r="AI21" i="66"/>
  <c r="Y23" i="77"/>
  <c r="Z23" i="77"/>
  <c r="X23" i="77"/>
  <c r="AN15" i="60"/>
  <c r="AI15" i="60"/>
  <c r="AB4" i="74"/>
  <c r="AJ3" i="74"/>
  <c r="AN7" i="97"/>
  <c r="AI7" i="97"/>
  <c r="X9" i="75"/>
  <c r="Y9" i="75"/>
  <c r="Z9" i="75" s="1"/>
  <c r="AR14" i="12"/>
  <c r="AH22" i="23"/>
  <c r="AQ22" i="23" s="1"/>
  <c r="AI22" i="78"/>
  <c r="AN22" i="78"/>
  <c r="AR6" i="47"/>
  <c r="AH23" i="40"/>
  <c r="AQ23" i="40" s="1"/>
  <c r="AQ25" i="40" s="1"/>
  <c r="AZ3" i="40"/>
  <c r="AE16" i="64"/>
  <c r="W17" i="64"/>
  <c r="AF16" i="64"/>
  <c r="AO16" i="64" s="1"/>
  <c r="AG16" i="64"/>
  <c r="AP16" i="64" s="1"/>
  <c r="U29" i="42"/>
  <c r="AG6" i="105"/>
  <c r="AP6" i="105" s="1"/>
  <c r="AF6" i="105"/>
  <c r="AO6" i="105" s="1"/>
  <c r="AE6" i="105"/>
  <c r="W7" i="105"/>
  <c r="U22" i="83"/>
  <c r="Y8" i="33"/>
  <c r="Z8" i="33"/>
  <c r="X8" i="33"/>
  <c r="AH23" i="22"/>
  <c r="AQ23" i="22" s="1"/>
  <c r="AQ25" i="22" s="1"/>
  <c r="AZ3" i="22"/>
  <c r="AG15" i="25"/>
  <c r="AP15" i="25" s="1"/>
  <c r="AE15" i="25"/>
  <c r="AF15" i="25"/>
  <c r="AO15" i="25" s="1"/>
  <c r="W16" i="25"/>
  <c r="AF8" i="71"/>
  <c r="AO8" i="71" s="1"/>
  <c r="AG8" i="71"/>
  <c r="AP8" i="71" s="1"/>
  <c r="AE8" i="71"/>
  <c r="W9" i="71"/>
  <c r="AI15" i="76"/>
  <c r="AN15" i="76"/>
  <c r="AH22" i="27"/>
  <c r="AQ22" i="27" s="1"/>
  <c r="AN23" i="74"/>
  <c r="AN25" i="74" s="1"/>
  <c r="AI23" i="74"/>
  <c r="AR23" i="74" s="1"/>
  <c r="AR25" i="74" s="1"/>
  <c r="U23" i="99"/>
  <c r="AH22" i="73"/>
  <c r="AQ22" i="73" s="1"/>
  <c r="AR22" i="61"/>
  <c r="U13" i="100"/>
  <c r="AI22" i="77"/>
  <c r="AN22" i="77"/>
  <c r="AJ9" i="74"/>
  <c r="AK9" i="74"/>
  <c r="AT9" i="74" s="1"/>
  <c r="AJ20" i="74"/>
  <c r="AK20" i="74"/>
  <c r="AT20" i="74" s="1"/>
  <c r="AJ14" i="74"/>
  <c r="AK14" i="74"/>
  <c r="AT14" i="74" s="1"/>
  <c r="AK8" i="74"/>
  <c r="AT8" i="74" s="1"/>
  <c r="AJ8" i="74"/>
  <c r="AR5" i="15"/>
  <c r="AH6" i="52"/>
  <c r="AQ6" i="52" s="1"/>
  <c r="AH22" i="14"/>
  <c r="AQ22" i="14" s="1"/>
  <c r="Y8" i="97"/>
  <c r="X8" i="97"/>
  <c r="AN8" i="75"/>
  <c r="AI8" i="75"/>
  <c r="AR21" i="30"/>
  <c r="AR5" i="105"/>
  <c r="U32" i="85"/>
  <c r="Z22" i="23"/>
  <c r="AR5" i="52"/>
  <c r="U32" i="50"/>
  <c r="AN23" i="26"/>
  <c r="AN25" i="26" s="1"/>
  <c r="AI23" i="26"/>
  <c r="Y9" i="67"/>
  <c r="X9" i="67"/>
  <c r="Z23" i="40"/>
  <c r="U30" i="10"/>
  <c r="AR5" i="53"/>
  <c r="U11" i="92"/>
  <c r="U18" i="11"/>
  <c r="U22" i="41"/>
  <c r="U21" i="41" s="1"/>
  <c r="AR8" i="59"/>
  <c r="Y18" i="29"/>
  <c r="X18" i="29"/>
  <c r="W9" i="19"/>
  <c r="AG8" i="19"/>
  <c r="AP8" i="19" s="1"/>
  <c r="AE8" i="19"/>
  <c r="AF8" i="19"/>
  <c r="AO8" i="19" s="1"/>
  <c r="AN7" i="33"/>
  <c r="AI7" i="33"/>
  <c r="Z23" i="22"/>
  <c r="AR5" i="46"/>
  <c r="U22" i="55"/>
  <c r="U13" i="45"/>
  <c r="AR15" i="64"/>
  <c r="Z22" i="27"/>
  <c r="Z22" i="73"/>
  <c r="Y6" i="101"/>
  <c r="X6" i="101"/>
  <c r="U11" i="20"/>
  <c r="AH9" i="59"/>
  <c r="AQ9" i="59" s="1"/>
  <c r="AN16" i="39"/>
  <c r="AI16" i="39"/>
  <c r="Y16" i="60"/>
  <c r="X16" i="60"/>
  <c r="Z16" i="60" s="1"/>
  <c r="AJ15" i="74"/>
  <c r="AK15" i="74"/>
  <c r="AT15" i="74" s="1"/>
  <c r="AJ19" i="74"/>
  <c r="AK19" i="74"/>
  <c r="AT19" i="74" s="1"/>
  <c r="AJ13" i="74"/>
  <c r="AK13" i="74"/>
  <c r="AT13" i="74" s="1"/>
  <c r="AJ7" i="74"/>
  <c r="AK7" i="74"/>
  <c r="AT7" i="74" s="1"/>
  <c r="AF15" i="80"/>
  <c r="AO15" i="80" s="1"/>
  <c r="W16" i="80"/>
  <c r="AG15" i="80"/>
  <c r="AP15" i="80" s="1"/>
  <c r="AE15" i="80"/>
  <c r="Z6" i="52"/>
  <c r="U13" i="88"/>
  <c r="Z22" i="14"/>
  <c r="AH23" i="61"/>
  <c r="AQ23" i="61" s="1"/>
  <c r="AQ25" i="61" s="1"/>
  <c r="AZ3" i="61"/>
  <c r="U29" i="102"/>
  <c r="AR8" i="2"/>
  <c r="AH8" i="38"/>
  <c r="AQ8" i="38" s="1"/>
  <c r="Y23" i="36"/>
  <c r="X23" i="36"/>
  <c r="AR14" i="34"/>
  <c r="AR21" i="23"/>
  <c r="AH16" i="64"/>
  <c r="AQ16" i="64" s="1"/>
  <c r="AR8" i="28"/>
  <c r="AR7" i="71"/>
  <c r="AF7" i="89"/>
  <c r="AO7" i="89" s="1"/>
  <c r="AE7" i="89"/>
  <c r="AG7" i="89"/>
  <c r="AP7" i="89" s="1"/>
  <c r="W8" i="89"/>
  <c r="AI6" i="93"/>
  <c r="AN6" i="93"/>
  <c r="AN5" i="86"/>
  <c r="AI5" i="86"/>
  <c r="U12" i="51"/>
  <c r="AI8" i="24"/>
  <c r="AN8" i="24"/>
  <c r="U30" i="35"/>
  <c r="AI5" i="101"/>
  <c r="AN5" i="101"/>
  <c r="AH15" i="21"/>
  <c r="AQ15" i="21" s="1"/>
  <c r="Z9" i="59"/>
  <c r="AR21" i="65"/>
  <c r="X17" i="39"/>
  <c r="Y17" i="39"/>
  <c r="Z17" i="39" s="1"/>
  <c r="Y22" i="66"/>
  <c r="X22" i="66"/>
  <c r="Y15" i="72"/>
  <c r="X15" i="72"/>
  <c r="Z15" i="72" s="1"/>
  <c r="W10" i="2" l="1"/>
  <c r="AF16" i="60"/>
  <c r="AO16" i="60" s="1"/>
  <c r="AE16" i="60"/>
  <c r="AG16" i="60"/>
  <c r="AP16" i="60" s="1"/>
  <c r="W17" i="60"/>
  <c r="AE15" i="72"/>
  <c r="W16" i="72"/>
  <c r="AG15" i="72"/>
  <c r="AP15" i="72" s="1"/>
  <c r="AF15" i="72"/>
  <c r="AO15" i="72" s="1"/>
  <c r="AS19" i="74"/>
  <c r="AL19" i="74"/>
  <c r="AU19" i="74" s="1"/>
  <c r="AS8" i="74"/>
  <c r="AL8" i="74"/>
  <c r="AU8" i="74" s="1"/>
  <c r="Y9" i="71"/>
  <c r="X9" i="71"/>
  <c r="AN15" i="25"/>
  <c r="AI15" i="25"/>
  <c r="AE8" i="33"/>
  <c r="AF8" i="33"/>
  <c r="AO8" i="33" s="1"/>
  <c r="W9" i="33"/>
  <c r="AG8" i="33"/>
  <c r="AP8" i="33" s="1"/>
  <c r="AI6" i="105"/>
  <c r="AN6" i="105"/>
  <c r="AE23" i="77"/>
  <c r="AG23" i="77"/>
  <c r="AP23" i="77" s="1"/>
  <c r="AP25" i="77" s="1"/>
  <c r="AF23" i="77"/>
  <c r="AO23" i="77" s="1"/>
  <c r="AO25" i="77" s="1"/>
  <c r="AR8" i="67"/>
  <c r="AN7" i="47"/>
  <c r="AI7" i="47"/>
  <c r="AR21" i="70"/>
  <c r="U22" i="103"/>
  <c r="AJ21" i="26"/>
  <c r="AK21" i="26"/>
  <c r="AT21" i="26" s="1"/>
  <c r="AJ15" i="26"/>
  <c r="AK15" i="26"/>
  <c r="AT15" i="26" s="1"/>
  <c r="AK9" i="26"/>
  <c r="AT9" i="26" s="1"/>
  <c r="AJ9" i="26"/>
  <c r="AJ3" i="26"/>
  <c r="AB4" i="26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22" i="70"/>
  <c r="AQ22" i="70" s="1"/>
  <c r="AH23" i="69"/>
  <c r="AQ23" i="69" s="1"/>
  <c r="AQ25" i="69" s="1"/>
  <c r="AZ3" i="69"/>
  <c r="AX22" i="69" s="1"/>
  <c r="S22" i="69" s="1"/>
  <c r="AC22" i="69" s="1"/>
  <c r="AB23" i="69" s="1"/>
  <c r="AH9" i="63"/>
  <c r="AQ9" i="63" s="1"/>
  <c r="AF6" i="86"/>
  <c r="AO6" i="86" s="1"/>
  <c r="AE6" i="86"/>
  <c r="AG6" i="86"/>
  <c r="AP6" i="86" s="1"/>
  <c r="W7" i="86"/>
  <c r="AN8" i="79"/>
  <c r="AI8" i="79"/>
  <c r="AG22" i="62"/>
  <c r="AP22" i="62" s="1"/>
  <c r="AF22" i="62"/>
  <c r="AO22" i="62" s="1"/>
  <c r="W23" i="62"/>
  <c r="AE22" i="62"/>
  <c r="AE23" i="81"/>
  <c r="AG23" i="81"/>
  <c r="AP23" i="81" s="1"/>
  <c r="AP25" i="81" s="1"/>
  <c r="AF23" i="81"/>
  <c r="AO23" i="81" s="1"/>
  <c r="AO25" i="81" s="1"/>
  <c r="AL18" i="74"/>
  <c r="AU18" i="74" s="1"/>
  <c r="AT18" i="74"/>
  <c r="AN8" i="38"/>
  <c r="AI8" i="38"/>
  <c r="AN15" i="21"/>
  <c r="AI15" i="21"/>
  <c r="AH6" i="101"/>
  <c r="AQ6" i="101" s="1"/>
  <c r="U10" i="92"/>
  <c r="AH9" i="67"/>
  <c r="AQ9" i="67" s="1"/>
  <c r="U31" i="50"/>
  <c r="AH8" i="97"/>
  <c r="AQ8" i="97" s="1"/>
  <c r="AS9" i="74"/>
  <c r="AL9" i="74"/>
  <c r="AU9" i="74" s="1"/>
  <c r="AI8" i="71"/>
  <c r="AN8" i="71"/>
  <c r="Y17" i="64"/>
  <c r="Z17" i="64" s="1"/>
  <c r="X17" i="64"/>
  <c r="AS3" i="74"/>
  <c r="AL3" i="74"/>
  <c r="AU3" i="74" s="1"/>
  <c r="U26" i="98"/>
  <c r="AR22" i="81"/>
  <c r="U19" i="16"/>
  <c r="AS16" i="74"/>
  <c r="AL16" i="74"/>
  <c r="AU16" i="74" s="1"/>
  <c r="AR17" i="29"/>
  <c r="AJ20" i="26"/>
  <c r="AK20" i="26"/>
  <c r="AT20" i="26" s="1"/>
  <c r="AJ14" i="26"/>
  <c r="AK14" i="26"/>
  <c r="AT14" i="26" s="1"/>
  <c r="AK8" i="26"/>
  <c r="AT8" i="26" s="1"/>
  <c r="AJ8" i="26"/>
  <c r="AE9" i="28"/>
  <c r="W10" i="28"/>
  <c r="AF9" i="28"/>
  <c r="AO9" i="28" s="1"/>
  <c r="AG9" i="28"/>
  <c r="AP9" i="28" s="1"/>
  <c r="AS11" i="74"/>
  <c r="AL11" i="74"/>
  <c r="AU11" i="74" s="1"/>
  <c r="AX22" i="31"/>
  <c r="S22" i="31" s="1"/>
  <c r="AC22" i="31" s="1"/>
  <c r="AB23" i="31" s="1"/>
  <c r="Z22" i="70"/>
  <c r="Z23" i="69"/>
  <c r="AH16" i="76"/>
  <c r="AQ16" i="76" s="1"/>
  <c r="Z9" i="63"/>
  <c r="AR22" i="36"/>
  <c r="AN6" i="46"/>
  <c r="AI6" i="46"/>
  <c r="AI23" i="61"/>
  <c r="AN23" i="61"/>
  <c r="AN25" i="61" s="1"/>
  <c r="AR6" i="93"/>
  <c r="U10" i="20"/>
  <c r="U31" i="85"/>
  <c r="AX3" i="61"/>
  <c r="S3" i="61" s="1"/>
  <c r="AC3" i="61" s="1"/>
  <c r="AX23" i="61"/>
  <c r="S23" i="61" s="1"/>
  <c r="AC2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I16" i="64"/>
  <c r="AN16" i="64"/>
  <c r="W10" i="75"/>
  <c r="AG9" i="75"/>
  <c r="AP9" i="75" s="1"/>
  <c r="AF9" i="75"/>
  <c r="AO9" i="75" s="1"/>
  <c r="AE9" i="75"/>
  <c r="AJ4" i="74"/>
  <c r="AK4" i="74"/>
  <c r="AT4" i="74" s="1"/>
  <c r="AT25" i="74" s="1"/>
  <c r="AR21" i="66"/>
  <c r="AR22" i="69"/>
  <c r="W23" i="65"/>
  <c r="AE22" i="65"/>
  <c r="AG22" i="65"/>
  <c r="AP22" i="65" s="1"/>
  <c r="AF22" i="65"/>
  <c r="AO22" i="65" s="1"/>
  <c r="AH7" i="93"/>
  <c r="AQ7" i="93" s="1"/>
  <c r="AR8" i="63"/>
  <c r="U17" i="95"/>
  <c r="AJ19" i="26"/>
  <c r="AK19" i="26"/>
  <c r="AT19" i="26" s="1"/>
  <c r="AK13" i="26"/>
  <c r="AT13" i="26" s="1"/>
  <c r="AJ13" i="26"/>
  <c r="AK7" i="26"/>
  <c r="AT7" i="26" s="1"/>
  <c r="AJ7" i="26"/>
  <c r="AF6" i="53"/>
  <c r="AO6" i="53" s="1"/>
  <c r="AE6" i="53"/>
  <c r="W7" i="53"/>
  <c r="AG6" i="53"/>
  <c r="AP6" i="53" s="1"/>
  <c r="U22" i="87"/>
  <c r="Z16" i="76"/>
  <c r="Y16" i="21"/>
  <c r="Z16" i="21" s="1"/>
  <c r="X16" i="21"/>
  <c r="Y10" i="2"/>
  <c r="X10" i="2"/>
  <c r="AR8" i="24"/>
  <c r="AR16" i="39"/>
  <c r="AI8" i="19"/>
  <c r="AN8" i="19"/>
  <c r="AH22" i="66"/>
  <c r="AQ22" i="66" s="1"/>
  <c r="U11" i="51"/>
  <c r="Y8" i="89"/>
  <c r="Z8" i="89" s="1"/>
  <c r="X8" i="89"/>
  <c r="AX22" i="22"/>
  <c r="S22" i="22" s="1"/>
  <c r="AC22" i="22" s="1"/>
  <c r="AB23" i="22" s="1"/>
  <c r="U21" i="83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22" i="78"/>
  <c r="AR15" i="60"/>
  <c r="Z7" i="93"/>
  <c r="U10" i="84"/>
  <c r="U29" i="82"/>
  <c r="U10" i="9"/>
  <c r="U12" i="58"/>
  <c r="AI5" i="32"/>
  <c r="AN5" i="32"/>
  <c r="U24" i="18"/>
  <c r="AJ18" i="26"/>
  <c r="AK18" i="26"/>
  <c r="AT18" i="26" s="1"/>
  <c r="AK12" i="26"/>
  <c r="AT12" i="26" s="1"/>
  <c r="AJ12" i="26"/>
  <c r="AJ6" i="26"/>
  <c r="AK6" i="26"/>
  <c r="AT6" i="26" s="1"/>
  <c r="W7" i="15"/>
  <c r="AE6" i="15"/>
  <c r="AG6" i="15"/>
  <c r="AP6" i="15" s="1"/>
  <c r="AF6" i="15"/>
  <c r="AO6" i="15" s="1"/>
  <c r="U12" i="96"/>
  <c r="AE15" i="34"/>
  <c r="W16" i="34"/>
  <c r="AF15" i="34"/>
  <c r="AO15" i="34" s="1"/>
  <c r="AG15" i="34"/>
  <c r="AP15" i="34" s="1"/>
  <c r="AS17" i="74"/>
  <c r="AL17" i="74"/>
  <c r="AU17" i="74" s="1"/>
  <c r="AS22" i="74"/>
  <c r="AL22" i="74"/>
  <c r="AU22" i="74" s="1"/>
  <c r="AH9" i="24"/>
  <c r="AQ9" i="24" s="1"/>
  <c r="Y9" i="79"/>
  <c r="X9" i="79"/>
  <c r="AH23" i="78"/>
  <c r="AQ23" i="78" s="1"/>
  <c r="AQ25" i="78" s="1"/>
  <c r="AZ3" i="78"/>
  <c r="AS6" i="74"/>
  <c r="AL6" i="74"/>
  <c r="AU6" i="74" s="1"/>
  <c r="AS21" i="74"/>
  <c r="AL21" i="74"/>
  <c r="AU21" i="74" s="1"/>
  <c r="AE17" i="39"/>
  <c r="AF17" i="39"/>
  <c r="AO17" i="39" s="1"/>
  <c r="AG17" i="39"/>
  <c r="AP17" i="39" s="1"/>
  <c r="W18" i="39"/>
  <c r="AE23" i="40"/>
  <c r="AF23" i="40"/>
  <c r="AO23" i="40" s="1"/>
  <c r="AO25" i="40" s="1"/>
  <c r="AG23" i="40"/>
  <c r="AP23" i="40" s="1"/>
  <c r="AP25" i="40" s="1"/>
  <c r="AH17" i="39"/>
  <c r="AQ17" i="39" s="1"/>
  <c r="W7" i="52"/>
  <c r="AE6" i="52"/>
  <c r="AF6" i="52"/>
  <c r="AO6" i="52" s="1"/>
  <c r="AG6" i="52"/>
  <c r="AP6" i="52" s="1"/>
  <c r="AS7" i="74"/>
  <c r="AL7" i="74"/>
  <c r="AU7" i="74" s="1"/>
  <c r="AS15" i="74"/>
  <c r="AL15" i="74"/>
  <c r="AU15" i="74" s="1"/>
  <c r="Z6" i="101"/>
  <c r="Y9" i="19"/>
  <c r="X9" i="19"/>
  <c r="Z9" i="19" s="1"/>
  <c r="Z8" i="97"/>
  <c r="U12" i="45"/>
  <c r="AH18" i="29"/>
  <c r="AQ18" i="29" s="1"/>
  <c r="AR22" i="77"/>
  <c r="U29" i="35"/>
  <c r="AN7" i="89"/>
  <c r="AI7" i="89"/>
  <c r="AH23" i="36"/>
  <c r="AQ23" i="36" s="1"/>
  <c r="AQ25" i="36" s="1"/>
  <c r="AZ3" i="36"/>
  <c r="AS13" i="74"/>
  <c r="AL13" i="74"/>
  <c r="AU13" i="74" s="1"/>
  <c r="AE22" i="73"/>
  <c r="W23" i="73"/>
  <c r="AG22" i="73"/>
  <c r="AP22" i="73" s="1"/>
  <c r="AF22" i="73"/>
  <c r="AO22" i="73" s="1"/>
  <c r="Z18" i="29"/>
  <c r="AR23" i="26"/>
  <c r="AR25" i="26" s="1"/>
  <c r="AL23" i="26"/>
  <c r="AU23" i="26" s="1"/>
  <c r="AF22" i="23"/>
  <c r="AO22" i="23" s="1"/>
  <c r="AE22" i="23"/>
  <c r="AG22" i="23"/>
  <c r="AP22" i="23" s="1"/>
  <c r="W23" i="23"/>
  <c r="X16" i="25"/>
  <c r="Y16" i="25"/>
  <c r="Z16" i="25" s="1"/>
  <c r="U28" i="42"/>
  <c r="AX22" i="40"/>
  <c r="S22" i="40" s="1"/>
  <c r="AC22" i="40" s="1"/>
  <c r="AB23" i="40" s="1"/>
  <c r="AH9" i="75"/>
  <c r="AQ9" i="75" s="1"/>
  <c r="U12" i="54"/>
  <c r="Y6" i="32"/>
  <c r="X6" i="32"/>
  <c r="W16" i="12"/>
  <c r="AE15" i="12"/>
  <c r="AF15" i="12"/>
  <c r="AO15" i="12" s="1"/>
  <c r="AG15" i="12"/>
  <c r="AP15" i="12" s="1"/>
  <c r="W23" i="17"/>
  <c r="AE22" i="17"/>
  <c r="AF22" i="17"/>
  <c r="AO22" i="17" s="1"/>
  <c r="AG22" i="17"/>
  <c r="AP22" i="17" s="1"/>
  <c r="AJ17" i="26"/>
  <c r="AK17" i="26"/>
  <c r="AT17" i="26" s="1"/>
  <c r="AJ11" i="26"/>
  <c r="AK11" i="26"/>
  <c r="AT11" i="26" s="1"/>
  <c r="AK5" i="26"/>
  <c r="AT5" i="26" s="1"/>
  <c r="AJ5" i="26"/>
  <c r="AG23" i="31"/>
  <c r="AP23" i="31" s="1"/>
  <c r="AP25" i="31" s="1"/>
  <c r="AE23" i="31"/>
  <c r="AF23" i="31"/>
  <c r="AO23" i="31" s="1"/>
  <c r="AO25" i="31" s="1"/>
  <c r="Z9" i="24"/>
  <c r="U30" i="94"/>
  <c r="U9" i="13"/>
  <c r="U21" i="49"/>
  <c r="Z23" i="78"/>
  <c r="AS12" i="74"/>
  <c r="AL12" i="74"/>
  <c r="AU12" i="74" s="1"/>
  <c r="Y9" i="38"/>
  <c r="X9" i="38"/>
  <c r="Y23" i="30"/>
  <c r="X23" i="30"/>
  <c r="AN9" i="2"/>
  <c r="AI9" i="2"/>
  <c r="U28" i="102"/>
  <c r="U12" i="88"/>
  <c r="AR5" i="101"/>
  <c r="AE23" i="22"/>
  <c r="AG23" i="22"/>
  <c r="AP23" i="22" s="1"/>
  <c r="AP25" i="22" s="1"/>
  <c r="AF23" i="22"/>
  <c r="AO23" i="22" s="1"/>
  <c r="AO25" i="22" s="1"/>
  <c r="Z9" i="67"/>
  <c r="Z22" i="66"/>
  <c r="AR5" i="86"/>
  <c r="AX22" i="61"/>
  <c r="S22" i="61" s="1"/>
  <c r="AC22" i="61" s="1"/>
  <c r="AB23" i="61" s="1"/>
  <c r="AI15" i="80"/>
  <c r="AN15" i="80"/>
  <c r="AH16" i="60"/>
  <c r="AQ16" i="60" s="1"/>
  <c r="AR7" i="33"/>
  <c r="U20" i="41"/>
  <c r="AS14" i="74"/>
  <c r="AL14" i="74"/>
  <c r="AU14" i="74" s="1"/>
  <c r="AE9" i="59"/>
  <c r="W10" i="59"/>
  <c r="AG9" i="59"/>
  <c r="AP9" i="59" s="1"/>
  <c r="AF9" i="59"/>
  <c r="AO9" i="59" s="1"/>
  <c r="AH15" i="72"/>
  <c r="AQ15" i="72" s="1"/>
  <c r="Z23" i="36"/>
  <c r="AF22" i="14"/>
  <c r="AO22" i="14" s="1"/>
  <c r="AG22" i="14"/>
  <c r="AP22" i="14" s="1"/>
  <c r="W23" i="14"/>
  <c r="AE22" i="14"/>
  <c r="Y16" i="80"/>
  <c r="X16" i="80"/>
  <c r="AF22" i="27"/>
  <c r="AO22" i="27" s="1"/>
  <c r="W23" i="27"/>
  <c r="AG22" i="27"/>
  <c r="AP22" i="27" s="1"/>
  <c r="AE22" i="27"/>
  <c r="U21" i="55"/>
  <c r="U17" i="11"/>
  <c r="U29" i="10"/>
  <c r="AR8" i="75"/>
  <c r="AS20" i="74"/>
  <c r="AL20" i="74"/>
  <c r="AU20" i="74" s="1"/>
  <c r="U12" i="100"/>
  <c r="U11" i="100" s="1"/>
  <c r="U22" i="99"/>
  <c r="AR15" i="76"/>
  <c r="AH8" i="33"/>
  <c r="AQ8" i="33" s="1"/>
  <c r="Y7" i="105"/>
  <c r="X7" i="105"/>
  <c r="AR7" i="97"/>
  <c r="AH23" i="77"/>
  <c r="AQ23" i="77" s="1"/>
  <c r="AQ25" i="77" s="1"/>
  <c r="AZ3" i="77"/>
  <c r="U8" i="44"/>
  <c r="U19" i="91"/>
  <c r="AS10" i="74"/>
  <c r="AL10" i="74"/>
  <c r="AU10" i="74" s="1"/>
  <c r="Y8" i="47"/>
  <c r="X8" i="47"/>
  <c r="AK22" i="26"/>
  <c r="AT22" i="26" s="1"/>
  <c r="AJ22" i="26"/>
  <c r="AK16" i="26"/>
  <c r="AT16" i="26" s="1"/>
  <c r="AJ16" i="26"/>
  <c r="AK10" i="26"/>
  <c r="AT10" i="26" s="1"/>
  <c r="AJ10" i="26"/>
  <c r="U28" i="48"/>
  <c r="AS5" i="74"/>
  <c r="AL5" i="74"/>
  <c r="AU5" i="74" s="1"/>
  <c r="AF15" i="68"/>
  <c r="AO15" i="68" s="1"/>
  <c r="AG15" i="68"/>
  <c r="AP15" i="68" s="1"/>
  <c r="AE15" i="68"/>
  <c r="W16" i="68"/>
  <c r="W23" i="37"/>
  <c r="AF22" i="37"/>
  <c r="AO22" i="37" s="1"/>
  <c r="AG22" i="37"/>
  <c r="AP22" i="37" s="1"/>
  <c r="AE22" i="37"/>
  <c r="AR14" i="72"/>
  <c r="U31" i="90"/>
  <c r="AH6" i="86"/>
  <c r="AQ6" i="86" s="1"/>
  <c r="U7" i="104"/>
  <c r="AH23" i="81"/>
  <c r="AQ23" i="81" s="1"/>
  <c r="AQ25" i="81" s="1"/>
  <c r="AZ3" i="81"/>
  <c r="AX22" i="81" s="1"/>
  <c r="S22" i="81" s="1"/>
  <c r="AC22" i="81" s="1"/>
  <c r="AB23" i="81" s="1"/>
  <c r="U19" i="43"/>
  <c r="X7" i="46"/>
  <c r="Y7" i="46"/>
  <c r="Z7" i="46" s="1"/>
  <c r="AL23" i="74"/>
  <c r="AU23" i="74" s="1"/>
  <c r="AI22" i="30"/>
  <c r="AN22" i="30"/>
  <c r="Z9" i="38" l="1"/>
  <c r="Z6" i="32"/>
  <c r="W7" i="32"/>
  <c r="AE6" i="32"/>
  <c r="AF6" i="32"/>
  <c r="AO6" i="32" s="1"/>
  <c r="AG6" i="32"/>
  <c r="AP6" i="32" s="1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H7" i="46"/>
  <c r="AQ7" i="46" s="1"/>
  <c r="U6" i="104"/>
  <c r="U30" i="90"/>
  <c r="U29" i="90" s="1"/>
  <c r="AK23" i="81"/>
  <c r="AT23" i="81" s="1"/>
  <c r="AI15" i="68"/>
  <c r="AN15" i="68"/>
  <c r="U27" i="48"/>
  <c r="AI22" i="27"/>
  <c r="AN22" i="27"/>
  <c r="AR9" i="2"/>
  <c r="U20" i="49"/>
  <c r="AS11" i="26"/>
  <c r="AL11" i="26"/>
  <c r="AU11" i="26" s="1"/>
  <c r="Y23" i="17"/>
  <c r="X23" i="17"/>
  <c r="Y23" i="23"/>
  <c r="Z23" i="23" s="1"/>
  <c r="X23" i="23"/>
  <c r="AF18" i="29"/>
  <c r="AO18" i="29" s="1"/>
  <c r="W19" i="29"/>
  <c r="AG18" i="29"/>
  <c r="AP18" i="29" s="1"/>
  <c r="AE18" i="29"/>
  <c r="U28" i="35"/>
  <c r="U11" i="45"/>
  <c r="AS12" i="26"/>
  <c r="AL12" i="26"/>
  <c r="AU12" i="26" s="1"/>
  <c r="AK19" i="40"/>
  <c r="AT19" i="40" s="1"/>
  <c r="AJ19" i="40"/>
  <c r="AK13" i="40"/>
  <c r="AT13" i="40" s="1"/>
  <c r="AJ13" i="40"/>
  <c r="AJ7" i="40"/>
  <c r="AK7" i="40"/>
  <c r="AT7" i="40" s="1"/>
  <c r="U20" i="83"/>
  <c r="U10" i="51"/>
  <c r="AH16" i="21"/>
  <c r="AQ16" i="21" s="1"/>
  <c r="U16" i="95"/>
  <c r="Y23" i="65"/>
  <c r="X23" i="65"/>
  <c r="AS4" i="74"/>
  <c r="AS25" i="74" s="1"/>
  <c r="AL4" i="74"/>
  <c r="AU4" i="74" s="1"/>
  <c r="AR16" i="64"/>
  <c r="AJ17" i="22"/>
  <c r="AK17" i="22"/>
  <c r="AT17" i="22" s="1"/>
  <c r="AK11" i="22"/>
  <c r="AT11" i="22" s="1"/>
  <c r="AJ11" i="22"/>
  <c r="AK5" i="22"/>
  <c r="AT5" i="22" s="1"/>
  <c r="AJ5" i="22"/>
  <c r="AK19" i="61"/>
  <c r="AT19" i="61" s="1"/>
  <c r="AJ19" i="61"/>
  <c r="AJ13" i="61"/>
  <c r="AK13" i="61"/>
  <c r="AT13" i="61" s="1"/>
  <c r="AK7" i="61"/>
  <c r="AT7" i="61" s="1"/>
  <c r="AJ7" i="61"/>
  <c r="U30" i="85"/>
  <c r="AR23" i="61"/>
  <c r="AR25" i="61" s="1"/>
  <c r="U9" i="92"/>
  <c r="AR15" i="21"/>
  <c r="AN6" i="86"/>
  <c r="AI6" i="86"/>
  <c r="AJ20" i="31"/>
  <c r="AK20" i="31"/>
  <c r="AT20" i="31" s="1"/>
  <c r="AJ14" i="31"/>
  <c r="AS14" i="31" s="1"/>
  <c r="AK14" i="31"/>
  <c r="AJ8" i="31"/>
  <c r="AK8" i="31"/>
  <c r="AT8" i="31" s="1"/>
  <c r="AK4" i="26"/>
  <c r="AT4" i="26" s="1"/>
  <c r="AT25" i="26" s="1"/>
  <c r="AJ4" i="26"/>
  <c r="AR7" i="47"/>
  <c r="AN23" i="77"/>
  <c r="AN25" i="77" s="1"/>
  <c r="AI23" i="77"/>
  <c r="AI8" i="33"/>
  <c r="AN8" i="33"/>
  <c r="Y16" i="72"/>
  <c r="X16" i="72"/>
  <c r="AS10" i="26"/>
  <c r="AL10" i="26"/>
  <c r="AU10" i="26" s="1"/>
  <c r="AH8" i="47"/>
  <c r="AQ8" i="47" s="1"/>
  <c r="U18" i="91"/>
  <c r="U10" i="100"/>
  <c r="U28" i="10"/>
  <c r="AN22" i="14"/>
  <c r="AI22" i="14"/>
  <c r="W23" i="66"/>
  <c r="AG22" i="66"/>
  <c r="AP22" i="66" s="1"/>
  <c r="AF22" i="66"/>
  <c r="AO22" i="66" s="1"/>
  <c r="AE22" i="66"/>
  <c r="AI23" i="31"/>
  <c r="AN23" i="31"/>
  <c r="AN25" i="31" s="1"/>
  <c r="AJ23" i="40"/>
  <c r="AS23" i="40" s="1"/>
  <c r="AK23" i="40"/>
  <c r="AT23" i="40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W9" i="97"/>
  <c r="AE8" i="97"/>
  <c r="AF8" i="97"/>
  <c r="AO8" i="97" s="1"/>
  <c r="AG8" i="97"/>
  <c r="AP8" i="97" s="1"/>
  <c r="AI6" i="52"/>
  <c r="AN6" i="52"/>
  <c r="AN23" i="40"/>
  <c r="AN25" i="40" s="1"/>
  <c r="AI23" i="40"/>
  <c r="AH9" i="79"/>
  <c r="AQ9" i="79" s="1"/>
  <c r="Y16" i="34"/>
  <c r="X16" i="34"/>
  <c r="AR5" i="32"/>
  <c r="U28" i="82"/>
  <c r="AK18" i="40"/>
  <c r="AT18" i="40" s="1"/>
  <c r="AJ18" i="40"/>
  <c r="AJ12" i="40"/>
  <c r="AK12" i="40"/>
  <c r="AT12" i="40" s="1"/>
  <c r="AJ6" i="40"/>
  <c r="AK6" i="40"/>
  <c r="AT6" i="40" s="1"/>
  <c r="AK23" i="22"/>
  <c r="AT23" i="22" s="1"/>
  <c r="AJ23" i="22"/>
  <c r="AS23" i="22" s="1"/>
  <c r="W17" i="21"/>
  <c r="AE16" i="21"/>
  <c r="AF16" i="21"/>
  <c r="AO16" i="21" s="1"/>
  <c r="AG16" i="21"/>
  <c r="AP16" i="21" s="1"/>
  <c r="AS13" i="26"/>
  <c r="AL13" i="26"/>
  <c r="AU13" i="26" s="1"/>
  <c r="AN9" i="75"/>
  <c r="AI9" i="75"/>
  <c r="AJ22" i="22"/>
  <c r="AK22" i="22"/>
  <c r="AT22" i="22" s="1"/>
  <c r="AJ16" i="22"/>
  <c r="AK16" i="22"/>
  <c r="AT16" i="22" s="1"/>
  <c r="AJ10" i="22"/>
  <c r="AK10" i="22"/>
  <c r="AT10" i="22" s="1"/>
  <c r="AJ18" i="61"/>
  <c r="AK18" i="61"/>
  <c r="AT18" i="61" s="1"/>
  <c r="AJ12" i="61"/>
  <c r="AK12" i="61"/>
  <c r="AT12" i="61" s="1"/>
  <c r="AJ6" i="61"/>
  <c r="AK6" i="61"/>
  <c r="AT6" i="61" s="1"/>
  <c r="AR6" i="46"/>
  <c r="U30" i="50"/>
  <c r="AR8" i="79"/>
  <c r="AJ19" i="31"/>
  <c r="AS19" i="31" s="1"/>
  <c r="AK19" i="31"/>
  <c r="AJ13" i="31"/>
  <c r="AK13" i="31"/>
  <c r="AT13" i="31" s="1"/>
  <c r="AJ7" i="31"/>
  <c r="AK7" i="31"/>
  <c r="AT7" i="31" s="1"/>
  <c r="AL3" i="26"/>
  <c r="AU3" i="26" s="1"/>
  <c r="AS3" i="26"/>
  <c r="AS21" i="26"/>
  <c r="AL21" i="26"/>
  <c r="AU21" i="26" s="1"/>
  <c r="AR15" i="25"/>
  <c r="AN15" i="72"/>
  <c r="AI15" i="72"/>
  <c r="AH7" i="105"/>
  <c r="AQ7" i="105" s="1"/>
  <c r="Y23" i="27"/>
  <c r="X23" i="27"/>
  <c r="Y23" i="14"/>
  <c r="Z23" i="14" s="1"/>
  <c r="X23" i="14"/>
  <c r="AF9" i="67"/>
  <c r="AO9" i="67" s="1"/>
  <c r="AG9" i="67"/>
  <c r="AP9" i="67" s="1"/>
  <c r="W10" i="67"/>
  <c r="AE9" i="67"/>
  <c r="AH23" i="30"/>
  <c r="AQ23" i="30" s="1"/>
  <c r="AQ25" i="30" s="1"/>
  <c r="AZ3" i="30"/>
  <c r="U8" i="13"/>
  <c r="AS17" i="26"/>
  <c r="AL17" i="26"/>
  <c r="AU17" i="26" s="1"/>
  <c r="AI22" i="23"/>
  <c r="AN22" i="23"/>
  <c r="AH9" i="19"/>
  <c r="AQ9" i="19" s="1"/>
  <c r="Y7" i="52"/>
  <c r="Z7" i="52" s="1"/>
  <c r="X7" i="52"/>
  <c r="Y18" i="39"/>
  <c r="X18" i="39"/>
  <c r="Z9" i="79"/>
  <c r="AN15" i="34"/>
  <c r="AI15" i="34"/>
  <c r="AN6" i="15"/>
  <c r="AI6" i="15"/>
  <c r="AJ17" i="40"/>
  <c r="AK17" i="40"/>
  <c r="AT17" i="40" s="1"/>
  <c r="AJ11" i="40"/>
  <c r="AK11" i="40"/>
  <c r="AT11" i="40" s="1"/>
  <c r="AK5" i="40"/>
  <c r="AT5" i="40" s="1"/>
  <c r="AJ5" i="40"/>
  <c r="AH8" i="89"/>
  <c r="AQ8" i="89" s="1"/>
  <c r="Y7" i="53"/>
  <c r="Z7" i="53" s="1"/>
  <c r="X7" i="53"/>
  <c r="AJ21" i="22"/>
  <c r="AK21" i="22"/>
  <c r="AT21" i="22" s="1"/>
  <c r="AJ15" i="22"/>
  <c r="AK15" i="22"/>
  <c r="AT15" i="22" s="1"/>
  <c r="AK9" i="22"/>
  <c r="AT9" i="22" s="1"/>
  <c r="AJ9" i="22"/>
  <c r="AB4" i="22"/>
  <c r="AJ3" i="22"/>
  <c r="AK17" i="61"/>
  <c r="AT17" i="61" s="1"/>
  <c r="AJ17" i="61"/>
  <c r="AK11" i="61"/>
  <c r="AT11" i="61" s="1"/>
  <c r="AJ11" i="61"/>
  <c r="AK5" i="61"/>
  <c r="AT5" i="61" s="1"/>
  <c r="AJ5" i="61"/>
  <c r="U9" i="20"/>
  <c r="AG23" i="69"/>
  <c r="AP23" i="69" s="1"/>
  <c r="AP25" i="69" s="1"/>
  <c r="AF23" i="69"/>
  <c r="AO23" i="69" s="1"/>
  <c r="AO25" i="69" s="1"/>
  <c r="AE23" i="69"/>
  <c r="AS14" i="26"/>
  <c r="AL14" i="26"/>
  <c r="AU14" i="26" s="1"/>
  <c r="U25" i="98"/>
  <c r="AR8" i="38"/>
  <c r="AN23" i="81"/>
  <c r="AN25" i="81" s="1"/>
  <c r="AI23" i="81"/>
  <c r="AJ18" i="31"/>
  <c r="AK18" i="31"/>
  <c r="AT18" i="31" s="1"/>
  <c r="AJ12" i="31"/>
  <c r="AK12" i="31"/>
  <c r="AT12" i="31" s="1"/>
  <c r="AJ6" i="31"/>
  <c r="AK6" i="31"/>
  <c r="AT6" i="31" s="1"/>
  <c r="AS9" i="26"/>
  <c r="AL9" i="26"/>
  <c r="AU9" i="26" s="1"/>
  <c r="AR6" i="105"/>
  <c r="X17" i="60"/>
  <c r="Y17" i="60"/>
  <c r="Z17" i="60" s="1"/>
  <c r="Z7" i="105"/>
  <c r="U16" i="11"/>
  <c r="U19" i="41"/>
  <c r="AR15" i="80"/>
  <c r="U11" i="88"/>
  <c r="Z23" i="30"/>
  <c r="AS5" i="26"/>
  <c r="AL5" i="26"/>
  <c r="AU5" i="26" s="1"/>
  <c r="AN15" i="12"/>
  <c r="AI15" i="12"/>
  <c r="U11" i="54"/>
  <c r="U27" i="42"/>
  <c r="Y23" i="73"/>
  <c r="Z23" i="73" s="1"/>
  <c r="X23" i="73"/>
  <c r="AR7" i="89"/>
  <c r="AG9" i="19"/>
  <c r="AP9" i="19" s="1"/>
  <c r="AE9" i="19"/>
  <c r="W10" i="19"/>
  <c r="AF9" i="19"/>
  <c r="AO9" i="19" s="1"/>
  <c r="Y7" i="15"/>
  <c r="X7" i="15"/>
  <c r="AS18" i="26"/>
  <c r="AL18" i="26"/>
  <c r="AU18" i="26" s="1"/>
  <c r="U11" i="58"/>
  <c r="U9" i="84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F8" i="89"/>
  <c r="AO8" i="89" s="1"/>
  <c r="W9" i="89"/>
  <c r="AG8" i="89"/>
  <c r="AP8" i="89" s="1"/>
  <c r="AE8" i="89"/>
  <c r="AH10" i="2"/>
  <c r="AQ10" i="2" s="1"/>
  <c r="AG16" i="76"/>
  <c r="AP16" i="76" s="1"/>
  <c r="AF16" i="76"/>
  <c r="AO16" i="76" s="1"/>
  <c r="W17" i="76"/>
  <c r="AE16" i="76"/>
  <c r="AN6" i="53"/>
  <c r="AI6" i="53"/>
  <c r="AK20" i="22"/>
  <c r="AT20" i="22" s="1"/>
  <c r="AJ20" i="22"/>
  <c r="AJ14" i="22"/>
  <c r="AK14" i="22"/>
  <c r="AT14" i="22" s="1"/>
  <c r="AJ8" i="22"/>
  <c r="AK8" i="22"/>
  <c r="AT8" i="22" s="1"/>
  <c r="AK22" i="61"/>
  <c r="AT22" i="61" s="1"/>
  <c r="AJ22" i="61"/>
  <c r="AK16" i="61"/>
  <c r="AT16" i="61" s="1"/>
  <c r="AJ16" i="61"/>
  <c r="AK10" i="61"/>
  <c r="AT10" i="61" s="1"/>
  <c r="AJ10" i="61"/>
  <c r="AG22" i="70"/>
  <c r="AP22" i="70" s="1"/>
  <c r="AF22" i="70"/>
  <c r="AO22" i="70" s="1"/>
  <c r="AE22" i="70"/>
  <c r="W23" i="70"/>
  <c r="Y10" i="28"/>
  <c r="X10" i="28"/>
  <c r="AU25" i="74"/>
  <c r="C11" i="74" s="1"/>
  <c r="F18" i="57" s="1"/>
  <c r="AR8" i="71"/>
  <c r="AN22" i="62"/>
  <c r="AI22" i="62"/>
  <c r="AJ17" i="31"/>
  <c r="AK17" i="31"/>
  <c r="AT17" i="31" s="1"/>
  <c r="AK11" i="31"/>
  <c r="AT11" i="31" s="1"/>
  <c r="AJ11" i="31"/>
  <c r="AK5" i="31"/>
  <c r="AT5" i="31" s="1"/>
  <c r="AJ5" i="31"/>
  <c r="U21" i="103"/>
  <c r="AH9" i="71"/>
  <c r="AQ9" i="71" s="1"/>
  <c r="Y23" i="37"/>
  <c r="X23" i="37"/>
  <c r="Z23" i="37" s="1"/>
  <c r="Y10" i="59"/>
  <c r="Z10" i="59" s="1"/>
  <c r="X10" i="59"/>
  <c r="AK23" i="61"/>
  <c r="AT23" i="61" s="1"/>
  <c r="AJ23" i="61"/>
  <c r="AS23" i="61" s="1"/>
  <c r="AG23" i="78"/>
  <c r="AP23" i="78" s="1"/>
  <c r="AP25" i="78" s="1"/>
  <c r="AF23" i="78"/>
  <c r="AO23" i="78" s="1"/>
  <c r="AO25" i="78" s="1"/>
  <c r="AE23" i="78"/>
  <c r="U29" i="94"/>
  <c r="Y16" i="12"/>
  <c r="X16" i="12"/>
  <c r="AF16" i="25"/>
  <c r="AO16" i="25" s="1"/>
  <c r="AE16" i="25"/>
  <c r="AG16" i="25"/>
  <c r="AP16" i="25" s="1"/>
  <c r="W17" i="25"/>
  <c r="AN22" i="73"/>
  <c r="AI22" i="7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1" i="96"/>
  <c r="AF7" i="93"/>
  <c r="AO7" i="93" s="1"/>
  <c r="AE7" i="93"/>
  <c r="W8" i="93"/>
  <c r="AG7" i="93"/>
  <c r="AP7" i="93" s="1"/>
  <c r="AJ21" i="40"/>
  <c r="AK21" i="40"/>
  <c r="AT21" i="40" s="1"/>
  <c r="AK15" i="40"/>
  <c r="AT15" i="40" s="1"/>
  <c r="AJ15" i="40"/>
  <c r="AJ9" i="40"/>
  <c r="AK9" i="40"/>
  <c r="AT9" i="40" s="1"/>
  <c r="AR8" i="19"/>
  <c r="Z10" i="2"/>
  <c r="AS19" i="26"/>
  <c r="AL19" i="26"/>
  <c r="AU19" i="26" s="1"/>
  <c r="Y10" i="75"/>
  <c r="X10" i="75"/>
  <c r="Z10" i="75" s="1"/>
  <c r="AJ19" i="22"/>
  <c r="AK19" i="22"/>
  <c r="AT19" i="22" s="1"/>
  <c r="AJ13" i="22"/>
  <c r="AK13" i="22"/>
  <c r="AT13" i="22" s="1"/>
  <c r="AK7" i="22"/>
  <c r="AT7" i="22" s="1"/>
  <c r="AJ7" i="22"/>
  <c r="AJ21" i="61"/>
  <c r="AK21" i="61"/>
  <c r="AT21" i="61" s="1"/>
  <c r="AJ15" i="61"/>
  <c r="AK15" i="61"/>
  <c r="AT15" i="61" s="1"/>
  <c r="AJ9" i="61"/>
  <c r="AK9" i="61"/>
  <c r="AT9" i="61" s="1"/>
  <c r="AJ3" i="61"/>
  <c r="AB4" i="61"/>
  <c r="AJ23" i="31"/>
  <c r="AS23" i="31" s="1"/>
  <c r="AK23" i="31"/>
  <c r="AT23" i="31" s="1"/>
  <c r="AN9" i="28"/>
  <c r="AI9" i="28"/>
  <c r="AS20" i="26"/>
  <c r="AL20" i="26"/>
  <c r="AU20" i="26" s="1"/>
  <c r="U18" i="16"/>
  <c r="Y23" i="62"/>
  <c r="X23" i="62"/>
  <c r="Y7" i="86"/>
  <c r="Z7" i="86" s="1"/>
  <c r="X7" i="86"/>
  <c r="AJ22" i="31"/>
  <c r="AK22" i="31"/>
  <c r="AT22" i="31" s="1"/>
  <c r="AJ16" i="31"/>
  <c r="AS16" i="31" s="1"/>
  <c r="AK16" i="31"/>
  <c r="AK10" i="31"/>
  <c r="AT10" i="31" s="1"/>
  <c r="AJ10" i="31"/>
  <c r="Y9" i="33"/>
  <c r="X9" i="33"/>
  <c r="Z9" i="71"/>
  <c r="AN16" i="60"/>
  <c r="AI16" i="60"/>
  <c r="W8" i="46"/>
  <c r="AG7" i="46"/>
  <c r="AP7" i="46" s="1"/>
  <c r="AE7" i="46"/>
  <c r="AF7" i="46"/>
  <c r="AO7" i="46" s="1"/>
  <c r="AI22" i="37"/>
  <c r="AN22" i="37"/>
  <c r="Z8" i="47"/>
  <c r="AS16" i="26"/>
  <c r="AL16" i="26"/>
  <c r="AU16" i="26" s="1"/>
  <c r="U7" i="44"/>
  <c r="U18" i="43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H16" i="80"/>
  <c r="AQ16" i="80" s="1"/>
  <c r="AR22" i="30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Y16" i="68"/>
  <c r="Z16" i="68" s="1"/>
  <c r="X16" i="68"/>
  <c r="AS22" i="26"/>
  <c r="AL22" i="26"/>
  <c r="AU22" i="26" s="1"/>
  <c r="U21" i="99"/>
  <c r="U20" i="55"/>
  <c r="Z16" i="80"/>
  <c r="AG23" i="36"/>
  <c r="AP23" i="36" s="1"/>
  <c r="AP25" i="36" s="1"/>
  <c r="AE23" i="36"/>
  <c r="AF23" i="36"/>
  <c r="AO23" i="36" s="1"/>
  <c r="AO25" i="36" s="1"/>
  <c r="AI9" i="59"/>
  <c r="AN9" i="59"/>
  <c r="AN23" i="22"/>
  <c r="AN25" i="22" s="1"/>
  <c r="AI23" i="22"/>
  <c r="U27" i="102"/>
  <c r="AH9" i="38"/>
  <c r="AQ9" i="38" s="1"/>
  <c r="W10" i="24"/>
  <c r="AG9" i="24"/>
  <c r="AP9" i="24" s="1"/>
  <c r="AE9" i="24"/>
  <c r="AF9" i="24"/>
  <c r="AO9" i="24" s="1"/>
  <c r="AI22" i="17"/>
  <c r="AN22" i="17"/>
  <c r="AH6" i="32"/>
  <c r="AQ6" i="32" s="1"/>
  <c r="AH16" i="25"/>
  <c r="AQ16" i="25" s="1"/>
  <c r="W7" i="101"/>
  <c r="AE6" i="101"/>
  <c r="AG6" i="101"/>
  <c r="AP6" i="101" s="1"/>
  <c r="AF6" i="101"/>
  <c r="AO6" i="101" s="1"/>
  <c r="AN17" i="39"/>
  <c r="AI17" i="39"/>
  <c r="AX22" i="78"/>
  <c r="S22" i="78" s="1"/>
  <c r="AC22" i="78" s="1"/>
  <c r="AB23" i="78" s="1"/>
  <c r="AS6" i="26"/>
  <c r="AL6" i="26"/>
  <c r="AU6" i="26" s="1"/>
  <c r="U23" i="18"/>
  <c r="U9" i="9"/>
  <c r="AJ20" i="40"/>
  <c r="AK20" i="40"/>
  <c r="AT20" i="40" s="1"/>
  <c r="AJ14" i="40"/>
  <c r="AK14" i="40"/>
  <c r="AT14" i="40" s="1"/>
  <c r="AK8" i="40"/>
  <c r="AT8" i="40" s="1"/>
  <c r="AJ8" i="40"/>
  <c r="U21" i="87"/>
  <c r="AS7" i="26"/>
  <c r="AL7" i="26"/>
  <c r="AU7" i="26" s="1"/>
  <c r="AN22" i="65"/>
  <c r="AI22" i="65"/>
  <c r="AJ18" i="22"/>
  <c r="AK18" i="22"/>
  <c r="AT18" i="22" s="1"/>
  <c r="AJ12" i="22"/>
  <c r="AK12" i="22"/>
  <c r="AT12" i="22" s="1"/>
  <c r="AK6" i="22"/>
  <c r="AT6" i="22" s="1"/>
  <c r="AJ6" i="22"/>
  <c r="AK20" i="61"/>
  <c r="AT20" i="61" s="1"/>
  <c r="AJ20" i="61"/>
  <c r="AK14" i="61"/>
  <c r="AT14" i="61" s="1"/>
  <c r="AJ14" i="61"/>
  <c r="AJ8" i="61"/>
  <c r="AK8" i="61"/>
  <c r="AT8" i="61" s="1"/>
  <c r="W10" i="63"/>
  <c r="AF9" i="63"/>
  <c r="AO9" i="63" s="1"/>
  <c r="AE9" i="63"/>
  <c r="AG9" i="63"/>
  <c r="AP9" i="63" s="1"/>
  <c r="AS8" i="26"/>
  <c r="AL8" i="26"/>
  <c r="AU8" i="26" s="1"/>
  <c r="AH17" i="64"/>
  <c r="AQ17" i="64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J21" i="31"/>
  <c r="AK21" i="31"/>
  <c r="AT21" i="31" s="1"/>
  <c r="AJ15" i="31"/>
  <c r="AK15" i="31"/>
  <c r="AT15" i="31" s="1"/>
  <c r="AK9" i="31"/>
  <c r="AT9" i="31" s="1"/>
  <c r="AJ9" i="31"/>
  <c r="AB4" i="31"/>
  <c r="AJ3" i="31"/>
  <c r="AS15" i="26"/>
  <c r="AL15" i="26"/>
  <c r="AU15" i="26" s="1"/>
  <c r="AJ23" i="77" l="1"/>
  <c r="AS23" i="77" s="1"/>
  <c r="AK23" i="69"/>
  <c r="AT23" i="69" s="1"/>
  <c r="Z16" i="34"/>
  <c r="Z16" i="72"/>
  <c r="W17" i="72" s="1"/>
  <c r="AF7" i="86"/>
  <c r="AO7" i="86" s="1"/>
  <c r="W8" i="86"/>
  <c r="AE7" i="86"/>
  <c r="AG7" i="86"/>
  <c r="AP7" i="86" s="1"/>
  <c r="AF16" i="34"/>
  <c r="AO16" i="34" s="1"/>
  <c r="AE16" i="34"/>
  <c r="AG16" i="34"/>
  <c r="AP16" i="34" s="1"/>
  <c r="W17" i="34"/>
  <c r="AF16" i="72"/>
  <c r="AO16" i="72" s="1"/>
  <c r="AE16" i="72"/>
  <c r="AE7" i="52"/>
  <c r="AF7" i="52"/>
  <c r="AO7" i="52" s="1"/>
  <c r="AG7" i="52"/>
  <c r="AP7" i="52" s="1"/>
  <c r="W8" i="52"/>
  <c r="AG23" i="73"/>
  <c r="AP23" i="73" s="1"/>
  <c r="AP25" i="73" s="1"/>
  <c r="AF23" i="73"/>
  <c r="AO23" i="73" s="1"/>
  <c r="AO25" i="73" s="1"/>
  <c r="AE23" i="73"/>
  <c r="AG23" i="23"/>
  <c r="AP23" i="23" s="1"/>
  <c r="AP25" i="23" s="1"/>
  <c r="AE23" i="23"/>
  <c r="AF23" i="23"/>
  <c r="AO23" i="23" s="1"/>
  <c r="AO25" i="23" s="1"/>
  <c r="AF17" i="60"/>
  <c r="AO17" i="60" s="1"/>
  <c r="AE17" i="60"/>
  <c r="W18" i="60"/>
  <c r="AG17" i="60"/>
  <c r="AP17" i="60" s="1"/>
  <c r="AE7" i="53"/>
  <c r="AF7" i="53"/>
  <c r="AO7" i="53" s="1"/>
  <c r="AG7" i="53"/>
  <c r="AP7" i="53" s="1"/>
  <c r="W8" i="53"/>
  <c r="AE23" i="14"/>
  <c r="AF23" i="14"/>
  <c r="AO23" i="14" s="1"/>
  <c r="AO25" i="14" s="1"/>
  <c r="AG23" i="14"/>
  <c r="AP23" i="14" s="1"/>
  <c r="AP25" i="14" s="1"/>
  <c r="AS15" i="31"/>
  <c r="AL15" i="31"/>
  <c r="AU15" i="31" s="1"/>
  <c r="AJ18" i="81"/>
  <c r="AK18" i="81"/>
  <c r="AT18" i="81" s="1"/>
  <c r="AJ18" i="77"/>
  <c r="AK18" i="77"/>
  <c r="AT18" i="77" s="1"/>
  <c r="AJ18" i="78"/>
  <c r="AK18" i="78"/>
  <c r="AT18" i="78" s="1"/>
  <c r="AF23" i="37"/>
  <c r="AO23" i="37" s="1"/>
  <c r="AO25" i="37" s="1"/>
  <c r="AG23" i="37"/>
  <c r="AP23" i="37" s="1"/>
  <c r="AP25" i="37" s="1"/>
  <c r="AE23" i="37"/>
  <c r="AK18" i="69"/>
  <c r="AT18" i="69" s="1"/>
  <c r="AJ18" i="69"/>
  <c r="AK6" i="69"/>
  <c r="AT6" i="69" s="1"/>
  <c r="AJ6" i="69"/>
  <c r="AS6" i="22"/>
  <c r="AL6" i="22"/>
  <c r="AU6" i="22" s="1"/>
  <c r="AR22" i="65"/>
  <c r="AJ4" i="31"/>
  <c r="AK4" i="31"/>
  <c r="AT4" i="31" s="1"/>
  <c r="AS21" i="31"/>
  <c r="AL21" i="31"/>
  <c r="AU21" i="31" s="1"/>
  <c r="AK17" i="69"/>
  <c r="AT17" i="69" s="1"/>
  <c r="AJ17" i="69"/>
  <c r="AJ11" i="69"/>
  <c r="AK11" i="69"/>
  <c r="AT11" i="69" s="1"/>
  <c r="AJ5" i="69"/>
  <c r="AK5" i="69"/>
  <c r="AT5" i="69" s="1"/>
  <c r="AS8" i="61"/>
  <c r="AL8" i="61"/>
  <c r="AU8" i="61" s="1"/>
  <c r="U8" i="9"/>
  <c r="AR17" i="39"/>
  <c r="Y7" i="101"/>
  <c r="X7" i="101"/>
  <c r="U26" i="102"/>
  <c r="AI23" i="36"/>
  <c r="AN23" i="36"/>
  <c r="AN25" i="36" s="1"/>
  <c r="U20" i="99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U6" i="44"/>
  <c r="U17" i="16"/>
  <c r="AS15" i="61"/>
  <c r="AL15" i="61"/>
  <c r="AU15" i="61" s="1"/>
  <c r="AS13" i="22"/>
  <c r="AL13" i="22"/>
  <c r="AU13" i="22" s="1"/>
  <c r="AS9" i="40"/>
  <c r="AL9" i="40"/>
  <c r="AU9" i="40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N16" i="25"/>
  <c r="AI16" i="25"/>
  <c r="U28" i="94"/>
  <c r="AH10" i="59"/>
  <c r="AQ10" i="59" s="1"/>
  <c r="AS8" i="22"/>
  <c r="AL8" i="22"/>
  <c r="AU8" i="22" s="1"/>
  <c r="AJ4" i="40"/>
  <c r="AK4" i="40"/>
  <c r="AT4" i="40" s="1"/>
  <c r="AT25" i="40" s="1"/>
  <c r="AS22" i="40"/>
  <c r="AL22" i="40"/>
  <c r="AU22" i="40" s="1"/>
  <c r="Y10" i="19"/>
  <c r="X10" i="19"/>
  <c r="AR15" i="12"/>
  <c r="U10" i="88"/>
  <c r="U15" i="11"/>
  <c r="AS12" i="31"/>
  <c r="AL12" i="31"/>
  <c r="AU12" i="31" s="1"/>
  <c r="AS11" i="61"/>
  <c r="AL11" i="61"/>
  <c r="AU11" i="61" s="1"/>
  <c r="AS9" i="22"/>
  <c r="AL9" i="22"/>
  <c r="AU9" i="22" s="1"/>
  <c r="AH7" i="53"/>
  <c r="AQ7" i="53" s="1"/>
  <c r="AR15" i="34"/>
  <c r="AH7" i="52"/>
  <c r="AQ7" i="52" s="1"/>
  <c r="AX22" i="30"/>
  <c r="S22" i="30" s="1"/>
  <c r="AC22" i="30" s="1"/>
  <c r="AB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23" i="14"/>
  <c r="AQ23" i="14" s="1"/>
  <c r="AQ25" i="14" s="1"/>
  <c r="AZ3" i="14"/>
  <c r="AR15" i="72"/>
  <c r="AL19" i="31"/>
  <c r="AU19" i="31" s="1"/>
  <c r="AT19" i="31"/>
  <c r="Y9" i="97"/>
  <c r="X9" i="97"/>
  <c r="Z9" i="97" s="1"/>
  <c r="AJ17" i="36"/>
  <c r="AK17" i="36"/>
  <c r="AT17" i="36" s="1"/>
  <c r="AJ11" i="36"/>
  <c r="AK11" i="36"/>
  <c r="AT11" i="36" s="1"/>
  <c r="AJ5" i="36"/>
  <c r="AK5" i="36"/>
  <c r="AT5" i="36" s="1"/>
  <c r="AR22" i="14"/>
  <c r="AL14" i="31"/>
  <c r="AU14" i="31" s="1"/>
  <c r="AT14" i="31"/>
  <c r="AR6" i="86"/>
  <c r="AL23" i="61"/>
  <c r="AU23" i="61" s="1"/>
  <c r="AS11" i="22"/>
  <c r="AL11" i="22"/>
  <c r="AU11" i="22" s="1"/>
  <c r="U15" i="95"/>
  <c r="U19" i="83"/>
  <c r="U27" i="35"/>
  <c r="AR22" i="27"/>
  <c r="AJ7" i="69"/>
  <c r="AK7" i="69"/>
  <c r="AT7" i="69" s="1"/>
  <c r="AK12" i="81"/>
  <c r="AT12" i="81" s="1"/>
  <c r="AJ12" i="81"/>
  <c r="AJ6" i="78"/>
  <c r="AK6" i="78"/>
  <c r="AT6" i="78" s="1"/>
  <c r="U20" i="103"/>
  <c r="AS9" i="31"/>
  <c r="AL9" i="31"/>
  <c r="AU9" i="31" s="1"/>
  <c r="AJ22" i="69"/>
  <c r="AK22" i="69"/>
  <c r="AT22" i="69" s="1"/>
  <c r="AJ16" i="69"/>
  <c r="AK16" i="69"/>
  <c r="AT16" i="69" s="1"/>
  <c r="AJ10" i="69"/>
  <c r="AK10" i="69"/>
  <c r="AT10" i="69" s="1"/>
  <c r="AS14" i="61"/>
  <c r="AL14" i="61"/>
  <c r="AU14" i="61" s="1"/>
  <c r="Y10" i="24"/>
  <c r="X10" i="24"/>
  <c r="AR23" i="22"/>
  <c r="AR25" i="22" s="1"/>
  <c r="AL23" i="22"/>
  <c r="AU23" i="22" s="1"/>
  <c r="AJ21" i="81"/>
  <c r="AK21" i="81"/>
  <c r="AT21" i="81" s="1"/>
  <c r="AJ15" i="81"/>
  <c r="AK15" i="81"/>
  <c r="AT15" i="81" s="1"/>
  <c r="AK9" i="81"/>
  <c r="AT9" i="81" s="1"/>
  <c r="AJ9" i="81"/>
  <c r="AJ21" i="77"/>
  <c r="AK21" i="77"/>
  <c r="AT21" i="77" s="1"/>
  <c r="AK15" i="77"/>
  <c r="AT15" i="77" s="1"/>
  <c r="AJ15" i="77"/>
  <c r="AJ9" i="77"/>
  <c r="AK9" i="77"/>
  <c r="AT9" i="77" s="1"/>
  <c r="AG9" i="71"/>
  <c r="AP9" i="71" s="1"/>
  <c r="AE9" i="71"/>
  <c r="W10" i="71"/>
  <c r="AF9" i="71"/>
  <c r="AO9" i="71" s="1"/>
  <c r="AL16" i="31"/>
  <c r="AU16" i="31" s="1"/>
  <c r="AT16" i="31"/>
  <c r="AK4" i="61"/>
  <c r="AT4" i="61" s="1"/>
  <c r="AT25" i="61" s="1"/>
  <c r="AJ4" i="61"/>
  <c r="AS15" i="40"/>
  <c r="AL15" i="40"/>
  <c r="AU15" i="40" s="1"/>
  <c r="Y8" i="93"/>
  <c r="X8" i="93"/>
  <c r="AJ21" i="78"/>
  <c r="AK21" i="78"/>
  <c r="AT21" i="78" s="1"/>
  <c r="AJ15" i="78"/>
  <c r="AK15" i="78"/>
  <c r="AT15" i="78" s="1"/>
  <c r="AK9" i="78"/>
  <c r="AT9" i="78" s="1"/>
  <c r="AJ9" i="78"/>
  <c r="AN23" i="78"/>
  <c r="AN25" i="78" s="1"/>
  <c r="AI23" i="78"/>
  <c r="W11" i="59"/>
  <c r="AG10" i="59"/>
  <c r="AP10" i="59" s="1"/>
  <c r="AF10" i="59"/>
  <c r="AO10" i="59" s="1"/>
  <c r="AE10" i="59"/>
  <c r="AS11" i="31"/>
  <c r="AL11" i="31"/>
  <c r="AU11" i="31" s="1"/>
  <c r="Y23" i="70"/>
  <c r="X23" i="70"/>
  <c r="AS16" i="61"/>
  <c r="AL16" i="61"/>
  <c r="AU16" i="61" s="1"/>
  <c r="AN16" i="76"/>
  <c r="AI16" i="76"/>
  <c r="AL3" i="40"/>
  <c r="AU3" i="40" s="1"/>
  <c r="AS3" i="40"/>
  <c r="AN9" i="19"/>
  <c r="AI9" i="19"/>
  <c r="AF7" i="105"/>
  <c r="AO7" i="105" s="1"/>
  <c r="AE7" i="105"/>
  <c r="W8" i="105"/>
  <c r="AG7" i="105"/>
  <c r="AP7" i="105" s="1"/>
  <c r="AS11" i="40"/>
  <c r="AL11" i="40"/>
  <c r="AU11" i="40" s="1"/>
  <c r="AR22" i="23"/>
  <c r="AS18" i="61"/>
  <c r="AL18" i="61"/>
  <c r="AU18" i="61" s="1"/>
  <c r="AS22" i="22"/>
  <c r="AL22" i="22"/>
  <c r="AU22" i="22" s="1"/>
  <c r="AS6" i="40"/>
  <c r="AL6" i="40"/>
  <c r="AU6" i="40" s="1"/>
  <c r="U27" i="82"/>
  <c r="AR6" i="52"/>
  <c r="AK22" i="36"/>
  <c r="AT22" i="36" s="1"/>
  <c r="AJ22" i="36"/>
  <c r="AJ16" i="36"/>
  <c r="AK16" i="36"/>
  <c r="AT16" i="36" s="1"/>
  <c r="AJ10" i="36"/>
  <c r="AK10" i="36"/>
  <c r="AT10" i="36" s="1"/>
  <c r="AR23" i="31"/>
  <c r="AR25" i="31" s="1"/>
  <c r="AL23" i="31"/>
  <c r="AU23" i="31" s="1"/>
  <c r="U17" i="91"/>
  <c r="AS13" i="61"/>
  <c r="AL13" i="61"/>
  <c r="AU13" i="61" s="1"/>
  <c r="AN18" i="29"/>
  <c r="AI18" i="29"/>
  <c r="Y18" i="64"/>
  <c r="Z18" i="64" s="1"/>
  <c r="X18" i="64"/>
  <c r="AJ15" i="69"/>
  <c r="AK15" i="69"/>
  <c r="AT15" i="69" s="1"/>
  <c r="AJ9" i="69"/>
  <c r="AK9" i="69"/>
  <c r="AT9" i="69" s="1"/>
  <c r="AB4" i="69"/>
  <c r="AJ3" i="69"/>
  <c r="AN9" i="63"/>
  <c r="AI9" i="63"/>
  <c r="AS12" i="22"/>
  <c r="AL12" i="22"/>
  <c r="AU12" i="22" s="1"/>
  <c r="AS14" i="40"/>
  <c r="AL14" i="40"/>
  <c r="AU14" i="40" s="1"/>
  <c r="U22" i="18"/>
  <c r="AF16" i="80"/>
  <c r="AO16" i="80" s="1"/>
  <c r="W17" i="80"/>
  <c r="AE16" i="80"/>
  <c r="AG16" i="80"/>
  <c r="AP16" i="80" s="1"/>
  <c r="AK20" i="81"/>
  <c r="AT20" i="81" s="1"/>
  <c r="AJ20" i="81"/>
  <c r="AK14" i="81"/>
  <c r="AT14" i="81" s="1"/>
  <c r="AJ14" i="81"/>
  <c r="AK8" i="81"/>
  <c r="AT8" i="81" s="1"/>
  <c r="AJ8" i="81"/>
  <c r="AK20" i="77"/>
  <c r="AT20" i="77" s="1"/>
  <c r="AJ20" i="77"/>
  <c r="AK14" i="77"/>
  <c r="AT14" i="77" s="1"/>
  <c r="AJ14" i="77"/>
  <c r="AK8" i="77"/>
  <c r="AT8" i="77" s="1"/>
  <c r="AJ8" i="77"/>
  <c r="AN7" i="46"/>
  <c r="AI7" i="46"/>
  <c r="AH9" i="33"/>
  <c r="AQ9" i="33" s="1"/>
  <c r="AH23" i="62"/>
  <c r="AQ23" i="62" s="1"/>
  <c r="AQ25" i="62" s="1"/>
  <c r="AZ3" i="62"/>
  <c r="AL3" i="61"/>
  <c r="AU3" i="61" s="1"/>
  <c r="AS3" i="61"/>
  <c r="AS21" i="61"/>
  <c r="AL21" i="61"/>
  <c r="AU21" i="61" s="1"/>
  <c r="AS19" i="22"/>
  <c r="AL19" i="22"/>
  <c r="AU19" i="22" s="1"/>
  <c r="W11" i="2"/>
  <c r="AF10" i="2"/>
  <c r="AO10" i="2" s="1"/>
  <c r="AG10" i="2"/>
  <c r="AP10" i="2" s="1"/>
  <c r="AE10" i="2"/>
  <c r="AN7" i="93"/>
  <c r="AI7" i="93"/>
  <c r="AJ20" i="78"/>
  <c r="AS20" i="78" s="1"/>
  <c r="AK20" i="78"/>
  <c r="AJ14" i="78"/>
  <c r="AK14" i="78"/>
  <c r="AT14" i="78" s="1"/>
  <c r="AK8" i="78"/>
  <c r="AT8" i="78" s="1"/>
  <c r="AJ8" i="78"/>
  <c r="AR22" i="73"/>
  <c r="AH16" i="12"/>
  <c r="AQ16" i="12" s="1"/>
  <c r="AN22" i="70"/>
  <c r="AI22" i="70"/>
  <c r="AS14" i="22"/>
  <c r="AL14" i="22"/>
  <c r="AU14" i="22" s="1"/>
  <c r="Y17" i="76"/>
  <c r="Z17" i="76" s="1"/>
  <c r="X17" i="76"/>
  <c r="AN8" i="89"/>
  <c r="AI8" i="89"/>
  <c r="AH7" i="15"/>
  <c r="AQ7" i="15" s="1"/>
  <c r="AS18" i="31"/>
  <c r="AL18" i="31"/>
  <c r="AU18" i="31" s="1"/>
  <c r="U24" i="98"/>
  <c r="AS17" i="61"/>
  <c r="AL17" i="61"/>
  <c r="AU17" i="61" s="1"/>
  <c r="W10" i="79"/>
  <c r="AF9" i="79"/>
  <c r="AO9" i="79" s="1"/>
  <c r="AE9" i="79"/>
  <c r="AG9" i="79"/>
  <c r="AP9" i="79" s="1"/>
  <c r="AN9" i="67"/>
  <c r="AI9" i="67"/>
  <c r="AR9" i="75"/>
  <c r="AN16" i="21"/>
  <c r="AI16" i="2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N22" i="66"/>
  <c r="AI22" i="66"/>
  <c r="AS4" i="26"/>
  <c r="AS25" i="26" s="1"/>
  <c r="AL4" i="26"/>
  <c r="AU4" i="26" s="1"/>
  <c r="AU25" i="26" s="1"/>
  <c r="C11" i="26" s="1"/>
  <c r="AS19" i="61"/>
  <c r="AL19" i="61"/>
  <c r="AU19" i="61" s="1"/>
  <c r="AH23" i="65"/>
  <c r="AQ23" i="65" s="1"/>
  <c r="AQ25" i="65" s="1"/>
  <c r="AZ3" i="65"/>
  <c r="AS7" i="40"/>
  <c r="AL7" i="40"/>
  <c r="AU7" i="40" s="1"/>
  <c r="AH23" i="17"/>
  <c r="AQ23" i="17" s="1"/>
  <c r="AQ25" i="17" s="1"/>
  <c r="AZ3" i="17"/>
  <c r="U19" i="49"/>
  <c r="U26" i="48"/>
  <c r="U28" i="90"/>
  <c r="AJ13" i="69"/>
  <c r="AK13" i="69"/>
  <c r="AT13" i="69" s="1"/>
  <c r="Y10" i="63"/>
  <c r="Z10" i="63" s="1"/>
  <c r="X10" i="63"/>
  <c r="AS18" i="22"/>
  <c r="AL18" i="22"/>
  <c r="AU18" i="22" s="1"/>
  <c r="U20" i="87"/>
  <c r="AS20" i="40"/>
  <c r="AL20" i="40"/>
  <c r="AU20" i="40" s="1"/>
  <c r="AR9" i="59"/>
  <c r="U19" i="55"/>
  <c r="W17" i="68"/>
  <c r="AG16" i="68"/>
  <c r="AP16" i="68" s="1"/>
  <c r="AE16" i="68"/>
  <c r="AF16" i="68"/>
  <c r="AO16" i="68" s="1"/>
  <c r="AJ12" i="77"/>
  <c r="AK12" i="77"/>
  <c r="AT12" i="77" s="1"/>
  <c r="U17" i="43"/>
  <c r="Y8" i="46"/>
  <c r="Z8" i="46" s="1"/>
  <c r="X8" i="46"/>
  <c r="AS9" i="61"/>
  <c r="AL9" i="61"/>
  <c r="AU9" i="61" s="1"/>
  <c r="AG10" i="75"/>
  <c r="AP10" i="75" s="1"/>
  <c r="AF10" i="75"/>
  <c r="AO10" i="75" s="1"/>
  <c r="AE10" i="75"/>
  <c r="W11" i="75"/>
  <c r="Y17" i="25"/>
  <c r="X17" i="25"/>
  <c r="AH10" i="28"/>
  <c r="AQ10" i="28" s="1"/>
  <c r="AK21" i="69"/>
  <c r="AT21" i="69" s="1"/>
  <c r="AJ21" i="69"/>
  <c r="AJ20" i="69"/>
  <c r="AK20" i="69"/>
  <c r="AT20" i="69" s="1"/>
  <c r="AJ14" i="69"/>
  <c r="AK14" i="69"/>
  <c r="AT14" i="69" s="1"/>
  <c r="AJ8" i="69"/>
  <c r="AK8" i="69"/>
  <c r="AT8" i="69" s="1"/>
  <c r="AS20" i="61"/>
  <c r="AL20" i="61"/>
  <c r="AU20" i="61" s="1"/>
  <c r="AR22" i="17"/>
  <c r="AH16" i="68"/>
  <c r="AQ16" i="68" s="1"/>
  <c r="AK19" i="81"/>
  <c r="AT19" i="81" s="1"/>
  <c r="AJ19" i="81"/>
  <c r="AJ13" i="81"/>
  <c r="AK13" i="81"/>
  <c r="AT13" i="81" s="1"/>
  <c r="AK7" i="81"/>
  <c r="AT7" i="81" s="1"/>
  <c r="AJ7" i="81"/>
  <c r="AJ19" i="77"/>
  <c r="AK19" i="77"/>
  <c r="AT19" i="77" s="1"/>
  <c r="AJ13" i="77"/>
  <c r="AK13" i="77"/>
  <c r="AT13" i="77" s="1"/>
  <c r="AJ7" i="77"/>
  <c r="AK7" i="77"/>
  <c r="AT7" i="77" s="1"/>
  <c r="AE8" i="47"/>
  <c r="AG8" i="47"/>
  <c r="AP8" i="47" s="1"/>
  <c r="W9" i="47"/>
  <c r="AF8" i="47"/>
  <c r="AO8" i="47" s="1"/>
  <c r="Z9" i="33"/>
  <c r="Z23" i="62"/>
  <c r="AR9" i="28"/>
  <c r="AS7" i="22"/>
  <c r="AL7" i="22"/>
  <c r="AU7" i="22" s="1"/>
  <c r="AH10" i="75"/>
  <c r="AQ10" i="75" s="1"/>
  <c r="AJ19" i="78"/>
  <c r="AS19" i="78" s="1"/>
  <c r="AK19" i="78"/>
  <c r="AK13" i="78"/>
  <c r="AT13" i="78" s="1"/>
  <c r="AJ13" i="78"/>
  <c r="AK7" i="78"/>
  <c r="AT7" i="78" s="1"/>
  <c r="AJ7" i="78"/>
  <c r="Z16" i="12"/>
  <c r="AH23" i="37"/>
  <c r="AQ23" i="37" s="1"/>
  <c r="AQ25" i="37" s="1"/>
  <c r="AZ3" i="37"/>
  <c r="AS22" i="61"/>
  <c r="AL22" i="61"/>
  <c r="AU22" i="61" s="1"/>
  <c r="AS20" i="22"/>
  <c r="AL20" i="22"/>
  <c r="AU20" i="22" s="1"/>
  <c r="AS10" i="40"/>
  <c r="AL10" i="40"/>
  <c r="AU10" i="40" s="1"/>
  <c r="U8" i="84"/>
  <c r="Z7" i="15"/>
  <c r="U26" i="42"/>
  <c r="AR23" i="81"/>
  <c r="AR25" i="81" s="1"/>
  <c r="AL23" i="81"/>
  <c r="AU23" i="81" s="1"/>
  <c r="U8" i="20"/>
  <c r="AS15" i="22"/>
  <c r="AL15" i="22"/>
  <c r="AU15" i="22" s="1"/>
  <c r="AS17" i="40"/>
  <c r="AL17" i="40"/>
  <c r="AU17" i="40" s="1"/>
  <c r="AH18" i="39"/>
  <c r="AQ18" i="39" s="1"/>
  <c r="Y10" i="67"/>
  <c r="X10" i="67"/>
  <c r="AH23" i="27"/>
  <c r="AQ23" i="27" s="1"/>
  <c r="AQ25" i="27" s="1"/>
  <c r="AX22" i="27"/>
  <c r="S22" i="27" s="1"/>
  <c r="AC22" i="27" s="1"/>
  <c r="AB23" i="27" s="1"/>
  <c r="AZ3" i="27"/>
  <c r="AS7" i="31"/>
  <c r="AL7" i="31"/>
  <c r="AU7" i="31" s="1"/>
  <c r="AS6" i="61"/>
  <c r="AL6" i="61"/>
  <c r="AU6" i="61" s="1"/>
  <c r="AS10" i="22"/>
  <c r="AL10" i="22"/>
  <c r="AU10" i="22" s="1"/>
  <c r="Y17" i="21"/>
  <c r="X17" i="21"/>
  <c r="AS12" i="40"/>
  <c r="AL12" i="40"/>
  <c r="AU12" i="40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27" i="10"/>
  <c r="AR8" i="33"/>
  <c r="AS20" i="31"/>
  <c r="AL20" i="31"/>
  <c r="AU20" i="31" s="1"/>
  <c r="U29" i="85"/>
  <c r="AS17" i="22"/>
  <c r="AL17" i="22"/>
  <c r="AU17" i="22" s="1"/>
  <c r="Z23" i="65"/>
  <c r="AS13" i="40"/>
  <c r="AL13" i="40"/>
  <c r="AU13" i="40" s="1"/>
  <c r="Y19" i="29"/>
  <c r="Z19" i="29"/>
  <c r="X19" i="29"/>
  <c r="Z23" i="17"/>
  <c r="Y10" i="38"/>
  <c r="X10" i="38"/>
  <c r="AK19" i="69"/>
  <c r="AT19" i="69" s="1"/>
  <c r="AJ19" i="69"/>
  <c r="AK6" i="81"/>
  <c r="AT6" i="81" s="1"/>
  <c r="AJ6" i="81"/>
  <c r="AJ12" i="78"/>
  <c r="AK12" i="78"/>
  <c r="AT12" i="78" s="1"/>
  <c r="AS17" i="31"/>
  <c r="AL17" i="31"/>
  <c r="AU17" i="31" s="1"/>
  <c r="X9" i="89"/>
  <c r="Y9" i="89"/>
  <c r="AS16" i="40"/>
  <c r="AL16" i="40"/>
  <c r="AU16" i="40" s="1"/>
  <c r="AE23" i="30"/>
  <c r="AF23" i="30"/>
  <c r="AO23" i="30" s="1"/>
  <c r="AO25" i="30" s="1"/>
  <c r="AG23" i="30"/>
  <c r="AP23" i="30" s="1"/>
  <c r="AP25" i="30" s="1"/>
  <c r="U18" i="41"/>
  <c r="U17" i="41" s="1"/>
  <c r="AH17" i="60"/>
  <c r="AQ17" i="60" s="1"/>
  <c r="AS6" i="31"/>
  <c r="AL6" i="31"/>
  <c r="AU6" i="31" s="1"/>
  <c r="AS5" i="61"/>
  <c r="AL5" i="61"/>
  <c r="AU5" i="61" s="1"/>
  <c r="AS3" i="22"/>
  <c r="AL3" i="22"/>
  <c r="AU3" i="22" s="1"/>
  <c r="AS5" i="40"/>
  <c r="AL5" i="40"/>
  <c r="AU5" i="40" s="1"/>
  <c r="AR6" i="15"/>
  <c r="Z18" i="39"/>
  <c r="Z23" i="27"/>
  <c r="AS18" i="40"/>
  <c r="AL18" i="40"/>
  <c r="AU18" i="40" s="1"/>
  <c r="AH16" i="34"/>
  <c r="AQ16" i="34" s="1"/>
  <c r="AR23" i="40"/>
  <c r="AR25" i="40" s="1"/>
  <c r="AL23" i="40"/>
  <c r="AU23" i="40" s="1"/>
  <c r="AJ19" i="36"/>
  <c r="AK19" i="36"/>
  <c r="AT19" i="36" s="1"/>
  <c r="AK13" i="36"/>
  <c r="AT13" i="36" s="1"/>
  <c r="AJ13" i="36"/>
  <c r="AJ7" i="36"/>
  <c r="AK7" i="36"/>
  <c r="AT7" i="36" s="1"/>
  <c r="AR23" i="77"/>
  <c r="AR25" i="77" s="1"/>
  <c r="AL23" i="77"/>
  <c r="AU23" i="77" s="1"/>
  <c r="AS7" i="61"/>
  <c r="AL7" i="61"/>
  <c r="AU7" i="61" s="1"/>
  <c r="AS5" i="22"/>
  <c r="AL5" i="22"/>
  <c r="AU5" i="22" s="1"/>
  <c r="U9" i="51"/>
  <c r="U10" i="45"/>
  <c r="AR15" i="68"/>
  <c r="U5" i="104"/>
  <c r="X5" i="104" s="1"/>
  <c r="AI9" i="38"/>
  <c r="AN9" i="38"/>
  <c r="AI6" i="32"/>
  <c r="AN6" i="32"/>
  <c r="AJ6" i="77"/>
  <c r="AK6" i="77"/>
  <c r="AT6" i="77" s="1"/>
  <c r="AS22" i="31"/>
  <c r="AL22" i="31"/>
  <c r="AU22" i="31" s="1"/>
  <c r="AS21" i="40"/>
  <c r="AL21" i="40"/>
  <c r="AU21" i="40" s="1"/>
  <c r="AS3" i="31"/>
  <c r="AL3" i="31"/>
  <c r="AU3" i="31" s="1"/>
  <c r="AJ12" i="69"/>
  <c r="AK12" i="69"/>
  <c r="AT12" i="69" s="1"/>
  <c r="AS8" i="40"/>
  <c r="AL8" i="40"/>
  <c r="AU8" i="40" s="1"/>
  <c r="AJ23" i="78"/>
  <c r="AS23" i="78" s="1"/>
  <c r="AK23" i="78"/>
  <c r="AT23" i="78" s="1"/>
  <c r="AN6" i="101"/>
  <c r="AI6" i="101"/>
  <c r="AI9" i="24"/>
  <c r="AN9" i="24"/>
  <c r="AK17" i="81"/>
  <c r="AT17" i="81" s="1"/>
  <c r="AJ17" i="81"/>
  <c r="AK11" i="81"/>
  <c r="AT11" i="81" s="1"/>
  <c r="AJ11" i="81"/>
  <c r="AK5" i="81"/>
  <c r="AT5" i="81" s="1"/>
  <c r="AJ5" i="81"/>
  <c r="AK17" i="77"/>
  <c r="AT17" i="77" s="1"/>
  <c r="AJ17" i="77"/>
  <c r="AJ11" i="77"/>
  <c r="AK11" i="77"/>
  <c r="AT11" i="77" s="1"/>
  <c r="AJ5" i="77"/>
  <c r="AK5" i="77"/>
  <c r="AT5" i="77" s="1"/>
  <c r="AR22" i="37"/>
  <c r="AR16" i="60"/>
  <c r="AS10" i="31"/>
  <c r="AL10" i="31"/>
  <c r="AU10" i="31" s="1"/>
  <c r="AH7" i="86"/>
  <c r="AQ7" i="86" s="1"/>
  <c r="U10" i="96"/>
  <c r="AJ17" i="78"/>
  <c r="AK17" i="78"/>
  <c r="AT17" i="78" s="1"/>
  <c r="AJ11" i="78"/>
  <c r="AK11" i="78"/>
  <c r="AT11" i="78" s="1"/>
  <c r="AJ5" i="78"/>
  <c r="AK5" i="78"/>
  <c r="AT5" i="78" s="1"/>
  <c r="AS5" i="31"/>
  <c r="AL5" i="31"/>
  <c r="AU5" i="31" s="1"/>
  <c r="AR22" i="62"/>
  <c r="Z10" i="28"/>
  <c r="AS10" i="61"/>
  <c r="AL10" i="61"/>
  <c r="AU10" i="61" s="1"/>
  <c r="AR6" i="53"/>
  <c r="U10" i="58"/>
  <c r="AH23" i="73"/>
  <c r="AQ23" i="73" s="1"/>
  <c r="AQ25" i="73" s="1"/>
  <c r="AZ3" i="73"/>
  <c r="U10" i="54"/>
  <c r="AN23" i="69"/>
  <c r="AN25" i="69" s="1"/>
  <c r="AI23" i="69"/>
  <c r="AJ4" i="22"/>
  <c r="AK4" i="22"/>
  <c r="AT4" i="22" s="1"/>
  <c r="AT25" i="22" s="1"/>
  <c r="AS21" i="22"/>
  <c r="AL21" i="22"/>
  <c r="AU21" i="22" s="1"/>
  <c r="U7" i="13"/>
  <c r="AS13" i="31"/>
  <c r="AL13" i="31"/>
  <c r="AU13" i="31" s="1"/>
  <c r="U29" i="50"/>
  <c r="AS12" i="61"/>
  <c r="AL12" i="61"/>
  <c r="AU12" i="61" s="1"/>
  <c r="AS16" i="22"/>
  <c r="AL16" i="22"/>
  <c r="AU16" i="22" s="1"/>
  <c r="AN8" i="97"/>
  <c r="AI8" i="97"/>
  <c r="AJ18" i="36"/>
  <c r="AK18" i="36"/>
  <c r="AT18" i="36" s="1"/>
  <c r="AK12" i="36"/>
  <c r="AT12" i="36" s="1"/>
  <c r="AJ12" i="36"/>
  <c r="AJ6" i="36"/>
  <c r="AK6" i="36"/>
  <c r="AT6" i="36" s="1"/>
  <c r="Y23" i="66"/>
  <c r="X23" i="66"/>
  <c r="U9" i="100"/>
  <c r="AH16" i="72"/>
  <c r="AQ16" i="72" s="1"/>
  <c r="AS8" i="31"/>
  <c r="AL8" i="31"/>
  <c r="AU8" i="31" s="1"/>
  <c r="U8" i="92"/>
  <c r="AS19" i="40"/>
  <c r="AL19" i="40"/>
  <c r="AU19" i="40" s="1"/>
  <c r="AH23" i="23"/>
  <c r="AQ23" i="23" s="1"/>
  <c r="AQ25" i="23" s="1"/>
  <c r="AZ3" i="23"/>
  <c r="AN17" i="64"/>
  <c r="AI17" i="64"/>
  <c r="Y7" i="32"/>
  <c r="X7" i="32"/>
  <c r="Z23" i="66" l="1"/>
  <c r="Z23" i="70"/>
  <c r="AG16" i="72"/>
  <c r="AP16" i="72" s="1"/>
  <c r="AJ23" i="30"/>
  <c r="AS23" i="30" s="1"/>
  <c r="AG23" i="66"/>
  <c r="AP23" i="66" s="1"/>
  <c r="AP25" i="66" s="1"/>
  <c r="AF23" i="66"/>
  <c r="AO23" i="66" s="1"/>
  <c r="AO25" i="66" s="1"/>
  <c r="AE23" i="66"/>
  <c r="AE23" i="70"/>
  <c r="AG23" i="70"/>
  <c r="AP23" i="70" s="1"/>
  <c r="AP25" i="70" s="1"/>
  <c r="AF23" i="70"/>
  <c r="AO23" i="70" s="1"/>
  <c r="AO25" i="70" s="1"/>
  <c r="W11" i="63"/>
  <c r="AG10" i="63"/>
  <c r="AP10" i="63" s="1"/>
  <c r="AF10" i="63"/>
  <c r="AO10" i="63" s="1"/>
  <c r="AE10" i="63"/>
  <c r="W9" i="46"/>
  <c r="AE8" i="46"/>
  <c r="AG8" i="46"/>
  <c r="AP8" i="46" s="1"/>
  <c r="AF8" i="46"/>
  <c r="AO8" i="46" s="1"/>
  <c r="AE17" i="76"/>
  <c r="W18" i="76"/>
  <c r="AG17" i="76"/>
  <c r="AP17" i="76" s="1"/>
  <c r="AF17" i="76"/>
  <c r="AO17" i="76" s="1"/>
  <c r="AS6" i="81"/>
  <c r="AL6" i="81"/>
  <c r="AU6" i="81" s="1"/>
  <c r="AG23" i="17"/>
  <c r="AP23" i="17" s="1"/>
  <c r="AP25" i="17" s="1"/>
  <c r="AF23" i="17"/>
  <c r="AO23" i="17" s="1"/>
  <c r="AO25" i="17" s="1"/>
  <c r="AE23" i="17"/>
  <c r="AG23" i="65"/>
  <c r="AP23" i="65" s="1"/>
  <c r="AP25" i="65" s="1"/>
  <c r="AF23" i="65"/>
  <c r="AO23" i="65" s="1"/>
  <c r="AO25" i="65" s="1"/>
  <c r="AE23" i="65"/>
  <c r="U7" i="20"/>
  <c r="AS7" i="78"/>
  <c r="AL7" i="78"/>
  <c r="AU7" i="78" s="1"/>
  <c r="AF23" i="62"/>
  <c r="AO23" i="62" s="1"/>
  <c r="AO25" i="62" s="1"/>
  <c r="AE23" i="62"/>
  <c r="AG23" i="62"/>
  <c r="AP23" i="62" s="1"/>
  <c r="AP25" i="62" s="1"/>
  <c r="AN8" i="47"/>
  <c r="AI8" i="47"/>
  <c r="AS19" i="77"/>
  <c r="AL19" i="77"/>
  <c r="AU19" i="77" s="1"/>
  <c r="AS20" i="69"/>
  <c r="AL20" i="69"/>
  <c r="AU20" i="69" s="1"/>
  <c r="U25" i="48"/>
  <c r="AJ4" i="36"/>
  <c r="AK4" i="36"/>
  <c r="AT4" i="36" s="1"/>
  <c r="AT25" i="36" s="1"/>
  <c r="AR22" i="70"/>
  <c r="AS8" i="78"/>
  <c r="AL8" i="78"/>
  <c r="AU8" i="78" s="1"/>
  <c r="AR7" i="93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R7" i="46"/>
  <c r="AS20" i="77"/>
  <c r="AL20" i="77"/>
  <c r="AU20" i="77" s="1"/>
  <c r="AS20" i="81"/>
  <c r="AL20" i="81"/>
  <c r="AU20" i="81" s="1"/>
  <c r="AR9" i="63"/>
  <c r="AN7" i="105"/>
  <c r="AI7" i="105"/>
  <c r="AR16" i="76"/>
  <c r="Y11" i="59"/>
  <c r="Z11" i="59"/>
  <c r="X11" i="59"/>
  <c r="AS15" i="78"/>
  <c r="AL15" i="78"/>
  <c r="AU15" i="78" s="1"/>
  <c r="AS15" i="77"/>
  <c r="AL15" i="77"/>
  <c r="AU15" i="77" s="1"/>
  <c r="AH10" i="24"/>
  <c r="AQ10" i="24" s="1"/>
  <c r="AS10" i="69"/>
  <c r="AL10" i="69"/>
  <c r="AU10" i="69" s="1"/>
  <c r="U26" i="35"/>
  <c r="AK21" i="30"/>
  <c r="AT21" i="30" s="1"/>
  <c r="AJ21" i="30"/>
  <c r="AJ15" i="30"/>
  <c r="AK15" i="30"/>
  <c r="AT15" i="30" s="1"/>
  <c r="AJ9" i="30"/>
  <c r="AK9" i="30"/>
  <c r="AT9" i="30" s="1"/>
  <c r="U9" i="88"/>
  <c r="AJ4" i="78"/>
  <c r="AK4" i="78"/>
  <c r="AT4" i="78" s="1"/>
  <c r="AS3" i="77"/>
  <c r="AL3" i="77"/>
  <c r="AU3" i="77" s="1"/>
  <c r="AS16" i="81"/>
  <c r="AL16" i="81"/>
  <c r="AU16" i="81" s="1"/>
  <c r="AS17" i="77"/>
  <c r="AL17" i="77"/>
  <c r="AU17" i="77" s="1"/>
  <c r="AR23" i="69"/>
  <c r="AR25" i="69" s="1"/>
  <c r="AL23" i="69"/>
  <c r="AU23" i="69" s="1"/>
  <c r="AG10" i="28"/>
  <c r="AP10" i="28" s="1"/>
  <c r="W11" i="28"/>
  <c r="AF10" i="28"/>
  <c r="AO10" i="28" s="1"/>
  <c r="AE10" i="28"/>
  <c r="AS5" i="78"/>
  <c r="AL5" i="78"/>
  <c r="AU5" i="78" s="1"/>
  <c r="U9" i="96"/>
  <c r="AS6" i="77"/>
  <c r="AL6" i="77"/>
  <c r="AU6" i="77" s="1"/>
  <c r="AH5" i="104"/>
  <c r="AQ5" i="104" s="1"/>
  <c r="Z5" i="104"/>
  <c r="U8" i="51"/>
  <c r="AS19" i="36"/>
  <c r="AL19" i="36"/>
  <c r="AU19" i="36" s="1"/>
  <c r="AH9" i="89"/>
  <c r="AQ9" i="89" s="1"/>
  <c r="AH19" i="29"/>
  <c r="AQ19" i="29" s="1"/>
  <c r="AS8" i="36"/>
  <c r="AL8" i="36"/>
  <c r="AU8" i="36" s="1"/>
  <c r="U7" i="84"/>
  <c r="W10" i="33"/>
  <c r="AE9" i="33"/>
  <c r="AF9" i="33"/>
  <c r="AO9" i="33" s="1"/>
  <c r="AG9" i="33"/>
  <c r="AP9" i="33" s="1"/>
  <c r="AS7" i="81"/>
  <c r="AL7" i="81"/>
  <c r="AU7" i="81" s="1"/>
  <c r="AS21" i="69"/>
  <c r="AL21" i="69"/>
  <c r="AU21" i="69" s="1"/>
  <c r="Y11" i="75"/>
  <c r="X11" i="75"/>
  <c r="Z11" i="75" s="1"/>
  <c r="AH8" i="46"/>
  <c r="AQ8" i="46" s="1"/>
  <c r="AS12" i="77"/>
  <c r="AL12" i="77"/>
  <c r="AU12" i="77" s="1"/>
  <c r="U18" i="55"/>
  <c r="U19" i="87"/>
  <c r="AR16" i="21"/>
  <c r="AH17" i="76"/>
  <c r="AQ17" i="76" s="1"/>
  <c r="AX22" i="62"/>
  <c r="S22" i="62" s="1"/>
  <c r="AC22" i="62" s="1"/>
  <c r="AB23" i="62" s="1"/>
  <c r="U21" i="18"/>
  <c r="AS15" i="69"/>
  <c r="AL15" i="69"/>
  <c r="AU15" i="69" s="1"/>
  <c r="AR23" i="78"/>
  <c r="AR25" i="78" s="1"/>
  <c r="AL23" i="78"/>
  <c r="AU23" i="78" s="1"/>
  <c r="X10" i="71"/>
  <c r="Y10" i="71"/>
  <c r="AS15" i="81"/>
  <c r="AL15" i="81"/>
  <c r="AU15" i="81" s="1"/>
  <c r="Z10" i="24"/>
  <c r="AS17" i="36"/>
  <c r="AL17" i="36"/>
  <c r="AU17" i="36" s="1"/>
  <c r="AK20" i="30"/>
  <c r="AT20" i="30" s="1"/>
  <c r="AJ20" i="30"/>
  <c r="AK14" i="30"/>
  <c r="AT14" i="30" s="1"/>
  <c r="AJ14" i="30"/>
  <c r="AJ8" i="30"/>
  <c r="AK8" i="30"/>
  <c r="AT8" i="30" s="1"/>
  <c r="AK23" i="30"/>
  <c r="AT23" i="30" s="1"/>
  <c r="AS3" i="78"/>
  <c r="AL3" i="78"/>
  <c r="AU3" i="78" s="1"/>
  <c r="AS22" i="78"/>
  <c r="AL22" i="78"/>
  <c r="AU22" i="78" s="1"/>
  <c r="AK4" i="77"/>
  <c r="AT4" i="77" s="1"/>
  <c r="AT25" i="77" s="1"/>
  <c r="AJ4" i="77"/>
  <c r="AS22" i="77"/>
  <c r="AL22" i="77"/>
  <c r="AU22" i="77" s="1"/>
  <c r="AL23" i="36"/>
  <c r="AU23" i="36" s="1"/>
  <c r="AR23" i="36"/>
  <c r="AR25" i="36" s="1"/>
  <c r="AI23" i="37"/>
  <c r="AR23" i="37" s="1"/>
  <c r="AR25" i="37" s="1"/>
  <c r="AN23" i="37"/>
  <c r="AN25" i="37" s="1"/>
  <c r="AS18" i="77"/>
  <c r="AL18" i="77"/>
  <c r="AU18" i="77" s="1"/>
  <c r="AN7" i="53"/>
  <c r="AI7" i="53"/>
  <c r="AN23" i="23"/>
  <c r="AN25" i="23" s="1"/>
  <c r="AI23" i="23"/>
  <c r="AR23" i="23" s="1"/>
  <c r="AR25" i="23" s="1"/>
  <c r="Y8" i="52"/>
  <c r="Z8" i="52" s="1"/>
  <c r="X8" i="52"/>
  <c r="AF23" i="27"/>
  <c r="AO23" i="27" s="1"/>
  <c r="AO25" i="27" s="1"/>
  <c r="AE23" i="27"/>
  <c r="AG23" i="27"/>
  <c r="AP23" i="27" s="1"/>
  <c r="AP25" i="27" s="1"/>
  <c r="AN23" i="30"/>
  <c r="AN25" i="30" s="1"/>
  <c r="AI23" i="30"/>
  <c r="AS19" i="69"/>
  <c r="AL19" i="69"/>
  <c r="AU19" i="69" s="1"/>
  <c r="AF19" i="29"/>
  <c r="AO19" i="29" s="1"/>
  <c r="AE19" i="29"/>
  <c r="W20" i="29"/>
  <c r="AG19" i="29"/>
  <c r="AP19" i="29" s="1"/>
  <c r="AS14" i="36"/>
  <c r="AL14" i="36"/>
  <c r="AU14" i="36" s="1"/>
  <c r="AH17" i="21"/>
  <c r="AQ17" i="21" s="1"/>
  <c r="AH10" i="67"/>
  <c r="AQ10" i="67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3" i="78"/>
  <c r="AL13" i="78"/>
  <c r="AU13" i="78" s="1"/>
  <c r="AS7" i="77"/>
  <c r="AL7" i="77"/>
  <c r="AU7" i="77" s="1"/>
  <c r="AS8" i="69"/>
  <c r="AL8" i="69"/>
  <c r="AU8" i="69" s="1"/>
  <c r="AI10" i="75"/>
  <c r="AN10" i="75"/>
  <c r="AS13" i="69"/>
  <c r="AL13" i="69"/>
  <c r="AU13" i="69" s="1"/>
  <c r="U18" i="4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9" i="36"/>
  <c r="AL9" i="36"/>
  <c r="AU9" i="36" s="1"/>
  <c r="AN9" i="79"/>
  <c r="AI9" i="79"/>
  <c r="U23" i="98"/>
  <c r="AI10" i="2"/>
  <c r="AN10" i="2"/>
  <c r="AS8" i="77"/>
  <c r="AL8" i="77"/>
  <c r="AU8" i="77" s="1"/>
  <c r="AS8" i="81"/>
  <c r="AL8" i="81"/>
  <c r="AU8" i="81" s="1"/>
  <c r="AS3" i="69"/>
  <c r="AL3" i="69"/>
  <c r="AU3" i="69" s="1"/>
  <c r="AH18" i="64"/>
  <c r="AQ18" i="64" s="1"/>
  <c r="AS10" i="36"/>
  <c r="AL10" i="36"/>
  <c r="AU10" i="36" s="1"/>
  <c r="AR9" i="19"/>
  <c r="AS21" i="78"/>
  <c r="AL21" i="78"/>
  <c r="AU21" i="78" s="1"/>
  <c r="AL4" i="61"/>
  <c r="AU4" i="61" s="1"/>
  <c r="AU25" i="61" s="1"/>
  <c r="C11" i="61" s="1"/>
  <c r="F5" i="57" s="1"/>
  <c r="AS4" i="61"/>
  <c r="AS25" i="61" s="1"/>
  <c r="AN9" i="71"/>
  <c r="AI9" i="71"/>
  <c r="AS16" i="69"/>
  <c r="AL16" i="69"/>
  <c r="AU16" i="69" s="1"/>
  <c r="U19" i="103"/>
  <c r="AS7" i="69"/>
  <c r="AL7" i="69"/>
  <c r="AU7" i="69" s="1"/>
  <c r="U18" i="83"/>
  <c r="AH9" i="97"/>
  <c r="AQ9" i="97" s="1"/>
  <c r="AK19" i="30"/>
  <c r="AT19" i="30" s="1"/>
  <c r="AJ19" i="30"/>
  <c r="AK13" i="30"/>
  <c r="AT13" i="30" s="1"/>
  <c r="AJ13" i="30"/>
  <c r="AJ7" i="30"/>
  <c r="AK7" i="30"/>
  <c r="AT7" i="30" s="1"/>
  <c r="AJ4" i="81"/>
  <c r="AK4" i="81"/>
  <c r="AT4" i="81" s="1"/>
  <c r="AT25" i="81" s="1"/>
  <c r="AS22" i="81"/>
  <c r="AL22" i="81"/>
  <c r="AU22" i="81" s="1"/>
  <c r="AS5" i="69"/>
  <c r="AL5" i="69"/>
  <c r="AU5" i="69" s="1"/>
  <c r="AN23" i="14"/>
  <c r="AN25" i="14" s="1"/>
  <c r="AI23" i="14"/>
  <c r="Y17" i="72"/>
  <c r="X17" i="72"/>
  <c r="AH23" i="66"/>
  <c r="AQ23" i="66" s="1"/>
  <c r="AQ25" i="66" s="1"/>
  <c r="AZ3" i="66"/>
  <c r="AS17" i="81"/>
  <c r="AL17" i="81"/>
  <c r="AU17" i="81" s="1"/>
  <c r="AH7" i="32"/>
  <c r="AQ7" i="32" s="1"/>
  <c r="Z7" i="32"/>
  <c r="AS18" i="36"/>
  <c r="AL18" i="36"/>
  <c r="AU18" i="36" s="1"/>
  <c r="U6" i="13"/>
  <c r="U9" i="58"/>
  <c r="AS11" i="78"/>
  <c r="AL11" i="78"/>
  <c r="AU11" i="78" s="1"/>
  <c r="AE18" i="39"/>
  <c r="W19" i="39"/>
  <c r="AG18" i="39"/>
  <c r="AP18" i="39" s="1"/>
  <c r="AF18" i="39"/>
  <c r="AO18" i="39" s="1"/>
  <c r="Z17" i="21"/>
  <c r="Z10" i="67"/>
  <c r="AX22" i="37"/>
  <c r="S22" i="37" s="1"/>
  <c r="AC22" i="37" s="1"/>
  <c r="AB23" i="37" s="1"/>
  <c r="AN16" i="68"/>
  <c r="AI16" i="68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5"/>
  <c r="S22" i="65" s="1"/>
  <c r="AC22" i="65" s="1"/>
  <c r="AB23" i="65" s="1"/>
  <c r="AR22" i="66"/>
  <c r="AS14" i="78"/>
  <c r="AL14" i="78"/>
  <c r="AU14" i="78" s="1"/>
  <c r="AI16" i="80"/>
  <c r="AN16" i="80"/>
  <c r="AJ4" i="69"/>
  <c r="AK4" i="69"/>
  <c r="AT4" i="69" s="1"/>
  <c r="AT25" i="69" s="1"/>
  <c r="W19" i="64"/>
  <c r="AF18" i="64"/>
  <c r="AO18" i="64" s="1"/>
  <c r="AE18" i="64"/>
  <c r="AG18" i="64"/>
  <c r="AP18" i="64" s="1"/>
  <c r="AN10" i="59"/>
  <c r="AI10" i="59"/>
  <c r="AS9" i="78"/>
  <c r="AL9" i="78"/>
  <c r="AU9" i="78" s="1"/>
  <c r="AH8" i="93"/>
  <c r="AQ8" i="93" s="1"/>
  <c r="AS21" i="77"/>
  <c r="AL21" i="77"/>
  <c r="AU21" i="77" s="1"/>
  <c r="AS21" i="81"/>
  <c r="AL21" i="81"/>
  <c r="AU21" i="81" s="1"/>
  <c r="AS5" i="36"/>
  <c r="AL5" i="36"/>
  <c r="AU5" i="36" s="1"/>
  <c r="AE9" i="97"/>
  <c r="W10" i="97"/>
  <c r="AF9" i="97"/>
  <c r="AO9" i="97" s="1"/>
  <c r="AG9" i="97"/>
  <c r="AP9" i="97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J18" i="30"/>
  <c r="AK18" i="30"/>
  <c r="AT18" i="30" s="1"/>
  <c r="AK12" i="30"/>
  <c r="AT12" i="30" s="1"/>
  <c r="AJ12" i="30"/>
  <c r="AJ6" i="30"/>
  <c r="AK6" i="30"/>
  <c r="AT6" i="30" s="1"/>
  <c r="AH10" i="19"/>
  <c r="AQ10" i="19" s="1"/>
  <c r="AS4" i="40"/>
  <c r="AS25" i="40" s="1"/>
  <c r="AL4" i="40"/>
  <c r="AU4" i="40" s="1"/>
  <c r="AU25" i="40" s="1"/>
  <c r="C11" i="40" s="1"/>
  <c r="U27" i="94"/>
  <c r="AS10" i="78"/>
  <c r="AL10" i="78"/>
  <c r="AU10" i="78" s="1"/>
  <c r="U16" i="16"/>
  <c r="AS10" i="77"/>
  <c r="AL10" i="77"/>
  <c r="AU10" i="77" s="1"/>
  <c r="AL3" i="81"/>
  <c r="AU3" i="81" s="1"/>
  <c r="AS3" i="81"/>
  <c r="U25" i="102"/>
  <c r="AT25" i="31"/>
  <c r="AS6" i="69"/>
  <c r="AL6" i="69"/>
  <c r="AU6" i="69" s="1"/>
  <c r="AS18" i="81"/>
  <c r="AL18" i="81"/>
  <c r="AU18" i="81" s="1"/>
  <c r="Y18" i="60"/>
  <c r="X18" i="60"/>
  <c r="AN23" i="73"/>
  <c r="AN25" i="73" s="1"/>
  <c r="AI23" i="73"/>
  <c r="Y17" i="34"/>
  <c r="Z17" i="34" s="1"/>
  <c r="X17" i="34"/>
  <c r="AI7" i="86"/>
  <c r="AN7" i="86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77"/>
  <c r="AL5" i="77"/>
  <c r="AU5" i="77" s="1"/>
  <c r="AR9" i="24"/>
  <c r="AR6" i="32"/>
  <c r="AS7" i="36"/>
  <c r="AL7" i="36"/>
  <c r="AU7" i="36" s="1"/>
  <c r="AR17" i="64"/>
  <c r="AS6" i="36"/>
  <c r="AL6" i="36"/>
  <c r="AU6" i="36" s="1"/>
  <c r="U28" i="50"/>
  <c r="U9" i="54"/>
  <c r="AS11" i="81"/>
  <c r="AL11" i="81"/>
  <c r="AU11" i="81" s="1"/>
  <c r="AR6" i="101"/>
  <c r="AS13" i="36"/>
  <c r="AL13" i="36"/>
  <c r="AU13" i="36" s="1"/>
  <c r="Z10" i="38"/>
  <c r="AH10" i="38"/>
  <c r="AQ10" i="38" s="1"/>
  <c r="U28" i="85"/>
  <c r="U26" i="10"/>
  <c r="U25" i="42"/>
  <c r="AL19" i="78"/>
  <c r="AU19" i="78" s="1"/>
  <c r="AT19" i="78"/>
  <c r="Y9" i="47"/>
  <c r="Z9" i="47" s="1"/>
  <c r="X9" i="47"/>
  <c r="AS13" i="77"/>
  <c r="AL13" i="77"/>
  <c r="AU13" i="77" s="1"/>
  <c r="AS13" i="81"/>
  <c r="AL13" i="81"/>
  <c r="AU13" i="81" s="1"/>
  <c r="AS14" i="69"/>
  <c r="AL14" i="69"/>
  <c r="AU14" i="69" s="1"/>
  <c r="AH10" i="63"/>
  <c r="AQ10" i="63" s="1"/>
  <c r="U27" i="90"/>
  <c r="AX22" i="17"/>
  <c r="S22" i="17" s="1"/>
  <c r="AC22" i="17" s="1"/>
  <c r="AB23" i="17" s="1"/>
  <c r="AS15" i="36"/>
  <c r="AL15" i="36"/>
  <c r="AU15" i="36" s="1"/>
  <c r="Y10" i="79"/>
  <c r="X10" i="79"/>
  <c r="AL20" i="78"/>
  <c r="AU20" i="78" s="1"/>
  <c r="AT20" i="78"/>
  <c r="AS14" i="77"/>
  <c r="AL14" i="77"/>
  <c r="AU14" i="77" s="1"/>
  <c r="AS14" i="81"/>
  <c r="AL14" i="81"/>
  <c r="AU14" i="81" s="1"/>
  <c r="Y17" i="80"/>
  <c r="X17" i="80"/>
  <c r="U16" i="91"/>
  <c r="AS16" i="36"/>
  <c r="AL16" i="36"/>
  <c r="AU16" i="36" s="1"/>
  <c r="U26" i="82"/>
  <c r="AH23" i="70"/>
  <c r="AQ23" i="70" s="1"/>
  <c r="AQ25" i="70" s="1"/>
  <c r="AZ3" i="70"/>
  <c r="Z8" i="93"/>
  <c r="AS9" i="81"/>
  <c r="AL9" i="81"/>
  <c r="AU9" i="81" s="1"/>
  <c r="AS22" i="69"/>
  <c r="AL22" i="69"/>
  <c r="AU22" i="69" s="1"/>
  <c r="AS6" i="78"/>
  <c r="AL6" i="78"/>
  <c r="AU6" i="78" s="1"/>
  <c r="U14" i="95"/>
  <c r="AJ17" i="30"/>
  <c r="AK17" i="30"/>
  <c r="AT17" i="30" s="1"/>
  <c r="AJ11" i="30"/>
  <c r="AK11" i="30"/>
  <c r="AT11" i="30" s="1"/>
  <c r="AJ5" i="30"/>
  <c r="AK5" i="30"/>
  <c r="AT5" i="30" s="1"/>
  <c r="U14" i="11"/>
  <c r="Z10" i="19"/>
  <c r="AR16" i="25"/>
  <c r="AS10" i="81"/>
  <c r="AL10" i="81"/>
  <c r="AU10" i="81" s="1"/>
  <c r="AH7" i="101"/>
  <c r="AQ7" i="101" s="1"/>
  <c r="U7" i="9"/>
  <c r="AS11" i="69"/>
  <c r="AL11" i="69"/>
  <c r="AU11" i="69" s="1"/>
  <c r="AS4" i="31"/>
  <c r="AS25" i="31" s="1"/>
  <c r="AL4" i="31"/>
  <c r="AU4" i="31" s="1"/>
  <c r="AU25" i="31" s="1"/>
  <c r="C11" i="31" s="1"/>
  <c r="Y8" i="53"/>
  <c r="X8" i="53"/>
  <c r="Z8" i="53" s="1"/>
  <c r="AN17" i="60"/>
  <c r="AI17" i="60"/>
  <c r="AI7" i="52"/>
  <c r="AN7" i="52"/>
  <c r="Y8" i="86"/>
  <c r="X8" i="86"/>
  <c r="AL4" i="22"/>
  <c r="AU4" i="22" s="1"/>
  <c r="AU25" i="22" s="1"/>
  <c r="C11" i="22" s="1"/>
  <c r="AS4" i="22"/>
  <c r="AS25" i="22" s="1"/>
  <c r="AS5" i="81"/>
  <c r="AL5" i="81"/>
  <c r="AU5" i="81" s="1"/>
  <c r="AR8" i="97"/>
  <c r="U7" i="92"/>
  <c r="U8" i="100"/>
  <c r="AS12" i="36"/>
  <c r="AL12" i="36"/>
  <c r="AU12" i="36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7" i="78"/>
  <c r="AL17" i="78"/>
  <c r="AU17" i="78" s="1"/>
  <c r="AS11" i="77"/>
  <c r="AL11" i="77"/>
  <c r="AU11" i="77" s="1"/>
  <c r="AS12" i="69"/>
  <c r="AL12" i="69"/>
  <c r="AU12" i="69" s="1"/>
  <c r="AR9" i="38"/>
  <c r="U9" i="45"/>
  <c r="U16" i="41"/>
  <c r="Z9" i="89"/>
  <c r="AS12" i="78"/>
  <c r="AL12" i="78"/>
  <c r="AU12" i="78" s="1"/>
  <c r="AS20" i="36"/>
  <c r="AL20" i="36"/>
  <c r="AU20" i="36" s="1"/>
  <c r="AX23" i="27"/>
  <c r="S23" i="27" s="1"/>
  <c r="AC23" i="27" s="1"/>
  <c r="AJ23" i="27" s="1"/>
  <c r="AS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E7" i="15"/>
  <c r="AF7" i="15"/>
  <c r="AO7" i="15" s="1"/>
  <c r="W8" i="15"/>
  <c r="AG7" i="15"/>
  <c r="AP7" i="15" s="1"/>
  <c r="AE16" i="12"/>
  <c r="AG16" i="12"/>
  <c r="AP16" i="12" s="1"/>
  <c r="AF16" i="12"/>
  <c r="AO16" i="12" s="1"/>
  <c r="W17" i="12"/>
  <c r="AS19" i="81"/>
  <c r="AL19" i="81"/>
  <c r="AU19" i="81" s="1"/>
  <c r="Z17" i="25"/>
  <c r="AH17" i="25"/>
  <c r="AQ17" i="25" s="1"/>
  <c r="U16" i="43"/>
  <c r="Y17" i="68"/>
  <c r="X17" i="68"/>
  <c r="AL3" i="36"/>
  <c r="AU3" i="36" s="1"/>
  <c r="AS3" i="36"/>
  <c r="AS21" i="36"/>
  <c r="AL21" i="36"/>
  <c r="AU21" i="36" s="1"/>
  <c r="AR9" i="67"/>
  <c r="AR8" i="89"/>
  <c r="Y11" i="2"/>
  <c r="X11" i="2"/>
  <c r="Z11" i="2" s="1"/>
  <c r="AS9" i="69"/>
  <c r="AL9" i="69"/>
  <c r="AU9" i="69" s="1"/>
  <c r="AR18" i="29"/>
  <c r="AS22" i="36"/>
  <c r="AL22" i="36"/>
  <c r="AU22" i="36" s="1"/>
  <c r="Y8" i="105"/>
  <c r="Z8" i="105" s="1"/>
  <c r="X8" i="105"/>
  <c r="AS9" i="77"/>
  <c r="AL9" i="77"/>
  <c r="AU9" i="77" s="1"/>
  <c r="AS12" i="81"/>
  <c r="AL12" i="81"/>
  <c r="AU12" i="81" s="1"/>
  <c r="AS11" i="36"/>
  <c r="AL11" i="36"/>
  <c r="AU11" i="36" s="1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6" i="78"/>
  <c r="AL16" i="78"/>
  <c r="AU16" i="78" s="1"/>
  <c r="U5" i="44"/>
  <c r="X5" i="44" s="1"/>
  <c r="AS16" i="77"/>
  <c r="AL16" i="77"/>
  <c r="AU16" i="77" s="1"/>
  <c r="U19" i="99"/>
  <c r="Z7" i="101"/>
  <c r="AS17" i="69"/>
  <c r="AL17" i="69"/>
  <c r="AU17" i="69" s="1"/>
  <c r="AS18" i="69"/>
  <c r="AL18" i="69"/>
  <c r="AU18" i="69" s="1"/>
  <c r="AS18" i="78"/>
  <c r="AL18" i="78"/>
  <c r="AU18" i="78" s="1"/>
  <c r="AN16" i="72"/>
  <c r="AI16" i="72"/>
  <c r="AN16" i="34"/>
  <c r="AI16" i="34"/>
  <c r="Z17" i="80" l="1"/>
  <c r="Z18" i="60"/>
  <c r="W19" i="60" s="1"/>
  <c r="AG11" i="2"/>
  <c r="AP11" i="2" s="1"/>
  <c r="AF11" i="2"/>
  <c r="AO11" i="2" s="1"/>
  <c r="W12" i="2"/>
  <c r="AE11" i="2"/>
  <c r="AE17" i="80"/>
  <c r="AG17" i="80"/>
  <c r="AP17" i="80" s="1"/>
  <c r="AF17" i="80"/>
  <c r="AO17" i="80" s="1"/>
  <c r="W18" i="80"/>
  <c r="AG18" i="60"/>
  <c r="AP18" i="60" s="1"/>
  <c r="AF18" i="60"/>
  <c r="AO18" i="60" s="1"/>
  <c r="AE18" i="60"/>
  <c r="AE17" i="34"/>
  <c r="AF17" i="34"/>
  <c r="AO17" i="34" s="1"/>
  <c r="W18" i="34"/>
  <c r="AG17" i="34"/>
  <c r="AP17" i="34" s="1"/>
  <c r="AH5" i="44"/>
  <c r="AQ5" i="44" s="1"/>
  <c r="Z5" i="44"/>
  <c r="AS16" i="30"/>
  <c r="AL16" i="30"/>
  <c r="AU16" i="30" s="1"/>
  <c r="AJ17" i="27"/>
  <c r="AK17" i="27"/>
  <c r="AT17" i="27" s="1"/>
  <c r="AE17" i="25"/>
  <c r="AF17" i="25"/>
  <c r="AO17" i="25" s="1"/>
  <c r="AG17" i="25"/>
  <c r="AP17" i="25" s="1"/>
  <c r="W18" i="25"/>
  <c r="AH8" i="105"/>
  <c r="AQ8" i="105" s="1"/>
  <c r="U15" i="43"/>
  <c r="Y17" i="12"/>
  <c r="X17" i="12"/>
  <c r="Y8" i="15"/>
  <c r="X8" i="15"/>
  <c r="AJ19" i="27"/>
  <c r="AK19" i="27"/>
  <c r="AT19" i="27" s="1"/>
  <c r="AJ13" i="27"/>
  <c r="AK13" i="27"/>
  <c r="AT13" i="27" s="1"/>
  <c r="AJ7" i="27"/>
  <c r="AK7" i="27"/>
  <c r="AT7" i="27" s="1"/>
  <c r="AJ20" i="73"/>
  <c r="AK20" i="73"/>
  <c r="AT20" i="73" s="1"/>
  <c r="AJ14" i="73"/>
  <c r="AK14" i="73"/>
  <c r="AT14" i="73" s="1"/>
  <c r="AJ8" i="73"/>
  <c r="AK8" i="73"/>
  <c r="AT8" i="73" s="1"/>
  <c r="U6" i="92"/>
  <c r="AR17" i="60"/>
  <c r="AH17" i="80"/>
  <c r="AQ17" i="80" s="1"/>
  <c r="U27" i="50"/>
  <c r="AJ17" i="23"/>
  <c r="AK17" i="23"/>
  <c r="AT17" i="23" s="1"/>
  <c r="AK11" i="23"/>
  <c r="AT11" i="23" s="1"/>
  <c r="AJ11" i="23"/>
  <c r="AK5" i="23"/>
  <c r="AT5" i="23" s="1"/>
  <c r="AJ5" i="23"/>
  <c r="AH17" i="34"/>
  <c r="AQ17" i="34" s="1"/>
  <c r="U26" i="94"/>
  <c r="AS6" i="30"/>
  <c r="AL6" i="30"/>
  <c r="AU6" i="30" s="1"/>
  <c r="AK21" i="14"/>
  <c r="AT21" i="14" s="1"/>
  <c r="AJ21" i="14"/>
  <c r="AK15" i="14"/>
  <c r="AT15" i="14" s="1"/>
  <c r="AJ15" i="14"/>
  <c r="AJ9" i="14"/>
  <c r="AK9" i="14"/>
  <c r="AT9" i="14" s="1"/>
  <c r="AJ3" i="14"/>
  <c r="AB4" i="14"/>
  <c r="AN9" i="97"/>
  <c r="AI9" i="97"/>
  <c r="AJ23" i="65"/>
  <c r="AS23" i="65" s="1"/>
  <c r="AK23" i="65"/>
  <c r="AT23" i="65" s="1"/>
  <c r="AJ17" i="17"/>
  <c r="AK17" i="17"/>
  <c r="AT17" i="17" s="1"/>
  <c r="AJ11" i="17"/>
  <c r="AK11" i="17"/>
  <c r="AT11" i="17" s="1"/>
  <c r="AJ5" i="17"/>
  <c r="AK5" i="17"/>
  <c r="AT5" i="17" s="1"/>
  <c r="AE10" i="67"/>
  <c r="AG10" i="67"/>
  <c r="AP10" i="67" s="1"/>
  <c r="AF10" i="67"/>
  <c r="AO10" i="67" s="1"/>
  <c r="W11" i="67"/>
  <c r="U18" i="103"/>
  <c r="U22" i="98"/>
  <c r="AJ21" i="65"/>
  <c r="AK21" i="65"/>
  <c r="AT21" i="65" s="1"/>
  <c r="AK15" i="65"/>
  <c r="AT15" i="65" s="1"/>
  <c r="AJ15" i="65"/>
  <c r="AJ9" i="65"/>
  <c r="AK9" i="65"/>
  <c r="AT9" i="65" s="1"/>
  <c r="AB4" i="65"/>
  <c r="AJ3" i="65"/>
  <c r="AR10" i="75"/>
  <c r="AJ17" i="37"/>
  <c r="AK17" i="37"/>
  <c r="AT17" i="37" s="1"/>
  <c r="AK11" i="37"/>
  <c r="AT11" i="37" s="1"/>
  <c r="AJ11" i="37"/>
  <c r="AK5" i="37"/>
  <c r="AT5" i="37" s="1"/>
  <c r="AJ5" i="37"/>
  <c r="AN23" i="27"/>
  <c r="AN25" i="27" s="1"/>
  <c r="AI23" i="27"/>
  <c r="Y10" i="33"/>
  <c r="X10" i="33"/>
  <c r="U7" i="51"/>
  <c r="AI10" i="28"/>
  <c r="AN10" i="28"/>
  <c r="AT25" i="78"/>
  <c r="AJ21" i="62"/>
  <c r="AK21" i="62"/>
  <c r="AT21" i="62" s="1"/>
  <c r="AJ15" i="62"/>
  <c r="AK15" i="62"/>
  <c r="AT15" i="62" s="1"/>
  <c r="AJ9" i="62"/>
  <c r="AK9" i="62"/>
  <c r="AT9" i="62" s="1"/>
  <c r="AB4" i="62"/>
  <c r="AJ3" i="62"/>
  <c r="AN23" i="62"/>
  <c r="AN25" i="62" s="1"/>
  <c r="AI23" i="62"/>
  <c r="AK23" i="27"/>
  <c r="AT23" i="27" s="1"/>
  <c r="AI8" i="46"/>
  <c r="AN8" i="46"/>
  <c r="AE8" i="105"/>
  <c r="AF8" i="105"/>
  <c r="AO8" i="105" s="1"/>
  <c r="AG8" i="105"/>
  <c r="AP8" i="105" s="1"/>
  <c r="W9" i="105"/>
  <c r="AK12" i="27"/>
  <c r="AT12" i="27" s="1"/>
  <c r="AJ12" i="27"/>
  <c r="AJ6" i="27"/>
  <c r="AK6" i="27"/>
  <c r="AT6" i="27" s="1"/>
  <c r="U8" i="45"/>
  <c r="AK19" i="73"/>
  <c r="AT19" i="73" s="1"/>
  <c r="AJ19" i="73"/>
  <c r="AK13" i="73"/>
  <c r="AT13" i="73" s="1"/>
  <c r="AJ13" i="73"/>
  <c r="AJ7" i="73"/>
  <c r="AK7" i="73"/>
  <c r="AT7" i="73" s="1"/>
  <c r="AH8" i="86"/>
  <c r="AQ8" i="86" s="1"/>
  <c r="AS5" i="30"/>
  <c r="AL5" i="30"/>
  <c r="AU5" i="30" s="1"/>
  <c r="U13" i="95"/>
  <c r="U25" i="82"/>
  <c r="AH9" i="47"/>
  <c r="AQ9" i="47" s="1"/>
  <c r="U24" i="42"/>
  <c r="AJ22" i="23"/>
  <c r="AK22" i="23"/>
  <c r="AT22" i="23" s="1"/>
  <c r="AJ16" i="23"/>
  <c r="AK16" i="23"/>
  <c r="AT16" i="23" s="1"/>
  <c r="AK10" i="23"/>
  <c r="AT10" i="23" s="1"/>
  <c r="AJ10" i="23"/>
  <c r="AS12" i="30"/>
  <c r="AL12" i="30"/>
  <c r="AU12" i="30" s="1"/>
  <c r="AK20" i="14"/>
  <c r="AT20" i="14" s="1"/>
  <c r="AJ20" i="14"/>
  <c r="AJ14" i="14"/>
  <c r="AK14" i="14"/>
  <c r="AT14" i="14" s="1"/>
  <c r="AK8" i="14"/>
  <c r="AT8" i="14" s="1"/>
  <c r="AJ8" i="14"/>
  <c r="AN18" i="64"/>
  <c r="AI18" i="64"/>
  <c r="AR16" i="80"/>
  <c r="AJ22" i="17"/>
  <c r="AK22" i="17"/>
  <c r="AT22" i="17" s="1"/>
  <c r="AJ16" i="17"/>
  <c r="AK16" i="17"/>
  <c r="AT16" i="17" s="1"/>
  <c r="AJ10" i="17"/>
  <c r="AK10" i="17"/>
  <c r="AT10" i="17" s="1"/>
  <c r="AG17" i="21"/>
  <c r="AP17" i="21" s="1"/>
  <c r="AE17" i="21"/>
  <c r="AF17" i="21"/>
  <c r="AO17" i="21" s="1"/>
  <c r="W18" i="21"/>
  <c r="AH17" i="72"/>
  <c r="AQ17" i="72" s="1"/>
  <c r="AS7" i="30"/>
  <c r="AL7" i="30"/>
  <c r="AU7" i="30" s="1"/>
  <c r="AR9" i="79"/>
  <c r="AJ20" i="65"/>
  <c r="AK20" i="65"/>
  <c r="AT20" i="65" s="1"/>
  <c r="AJ14" i="65"/>
  <c r="AK14" i="65"/>
  <c r="AT14" i="65" s="1"/>
  <c r="AK8" i="65"/>
  <c r="AT8" i="65" s="1"/>
  <c r="AJ8" i="65"/>
  <c r="AJ22" i="37"/>
  <c r="AK22" i="37"/>
  <c r="AT22" i="37" s="1"/>
  <c r="AJ16" i="37"/>
  <c r="AK16" i="37"/>
  <c r="AT16" i="37" s="1"/>
  <c r="AK10" i="37"/>
  <c r="AT10" i="37" s="1"/>
  <c r="AJ10" i="37"/>
  <c r="AR7" i="53"/>
  <c r="AS8" i="30"/>
  <c r="AL8" i="30"/>
  <c r="AU8" i="30" s="1"/>
  <c r="AH10" i="71"/>
  <c r="AQ10" i="71" s="1"/>
  <c r="U20" i="18"/>
  <c r="AL4" i="78"/>
  <c r="AU4" i="78" s="1"/>
  <c r="AS4" i="78"/>
  <c r="AS25" i="78" s="1"/>
  <c r="AS15" i="30"/>
  <c r="AL15" i="30"/>
  <c r="AU15" i="30" s="1"/>
  <c r="AR7" i="105"/>
  <c r="AJ20" i="62"/>
  <c r="AK20" i="62"/>
  <c r="AT20" i="62" s="1"/>
  <c r="AJ14" i="62"/>
  <c r="AK14" i="62"/>
  <c r="AT14" i="62" s="1"/>
  <c r="AK8" i="62"/>
  <c r="AT8" i="62" s="1"/>
  <c r="AJ8" i="62"/>
  <c r="Y18" i="76"/>
  <c r="X18" i="76"/>
  <c r="Z18" i="76" s="1"/>
  <c r="Y9" i="46"/>
  <c r="X9" i="46"/>
  <c r="Z9" i="46" s="1"/>
  <c r="AE7" i="101"/>
  <c r="AG7" i="101"/>
  <c r="AP7" i="101" s="1"/>
  <c r="W8" i="101"/>
  <c r="AF7" i="101"/>
  <c r="AO7" i="101" s="1"/>
  <c r="AH17" i="68"/>
  <c r="AQ17" i="68" s="1"/>
  <c r="AK5" i="27"/>
  <c r="AT5" i="27" s="1"/>
  <c r="AJ5" i="27"/>
  <c r="AK18" i="73"/>
  <c r="AT18" i="73" s="1"/>
  <c r="AJ18" i="73"/>
  <c r="AK12" i="73"/>
  <c r="AT12" i="73" s="1"/>
  <c r="AJ12" i="73"/>
  <c r="AK6" i="73"/>
  <c r="AT6" i="73" s="1"/>
  <c r="AJ6" i="73"/>
  <c r="Z8" i="86"/>
  <c r="AH8" i="53"/>
  <c r="AQ8" i="53" s="1"/>
  <c r="AG8" i="93"/>
  <c r="AP8" i="93" s="1"/>
  <c r="AF8" i="93"/>
  <c r="AO8" i="93" s="1"/>
  <c r="AE8" i="93"/>
  <c r="W9" i="93"/>
  <c r="AJ23" i="17"/>
  <c r="AS23" i="17" s="1"/>
  <c r="AK23" i="17"/>
  <c r="AT23" i="17" s="1"/>
  <c r="AF9" i="47"/>
  <c r="AO9" i="47" s="1"/>
  <c r="AG9" i="47"/>
  <c r="AP9" i="47" s="1"/>
  <c r="W10" i="47"/>
  <c r="AE9" i="47"/>
  <c r="AE10" i="38"/>
  <c r="AF10" i="38"/>
  <c r="AO10" i="38" s="1"/>
  <c r="W11" i="38"/>
  <c r="AG10" i="38"/>
  <c r="AP10" i="38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U24" i="102"/>
  <c r="U15" i="16"/>
  <c r="AK19" i="14"/>
  <c r="AT19" i="14" s="1"/>
  <c r="AJ19" i="14"/>
  <c r="AK13" i="14"/>
  <c r="AT13" i="14" s="1"/>
  <c r="AJ13" i="14"/>
  <c r="AJ7" i="14"/>
  <c r="AK7" i="14"/>
  <c r="AT7" i="14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AE7" i="32"/>
  <c r="AG7" i="32"/>
  <c r="AP7" i="32" s="1"/>
  <c r="AF7" i="32"/>
  <c r="AO7" i="32" s="1"/>
  <c r="W8" i="32"/>
  <c r="Z17" i="72"/>
  <c r="AS13" i="30"/>
  <c r="AL13" i="30"/>
  <c r="AU13" i="30" s="1"/>
  <c r="U17" i="83"/>
  <c r="AJ19" i="65"/>
  <c r="AK19" i="65"/>
  <c r="AT19" i="65" s="1"/>
  <c r="AJ13" i="65"/>
  <c r="AK13" i="65"/>
  <c r="AT13" i="65" s="1"/>
  <c r="AJ7" i="65"/>
  <c r="AK7" i="65"/>
  <c r="AT7" i="65" s="1"/>
  <c r="U17" i="49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8" i="52"/>
  <c r="AQ8" i="52" s="1"/>
  <c r="AS14" i="30"/>
  <c r="AL14" i="30"/>
  <c r="AU14" i="30" s="1"/>
  <c r="AF10" i="24"/>
  <c r="AO10" i="24" s="1"/>
  <c r="AG10" i="24"/>
  <c r="AP10" i="24" s="1"/>
  <c r="W11" i="24"/>
  <c r="AE10" i="24"/>
  <c r="AJ23" i="62"/>
  <c r="AS23" i="62" s="1"/>
  <c r="AK23" i="62"/>
  <c r="AT23" i="62" s="1"/>
  <c r="U18" i="87"/>
  <c r="AH11" i="75"/>
  <c r="AQ11" i="75" s="1"/>
  <c r="U6" i="84"/>
  <c r="Y11" i="28"/>
  <c r="X11" i="28"/>
  <c r="AS21" i="30"/>
  <c r="AL21" i="30"/>
  <c r="AU21" i="30" s="1"/>
  <c r="AH11" i="59"/>
  <c r="AQ11" i="59" s="1"/>
  <c r="AJ19" i="62"/>
  <c r="AK19" i="62"/>
  <c r="AT19" i="62" s="1"/>
  <c r="AK13" i="62"/>
  <c r="AT13" i="62" s="1"/>
  <c r="AJ13" i="62"/>
  <c r="AK7" i="62"/>
  <c r="AT7" i="62" s="1"/>
  <c r="AJ7" i="62"/>
  <c r="AS4" i="36"/>
  <c r="AS25" i="36" s="1"/>
  <c r="AL4" i="36"/>
  <c r="AU4" i="36" s="1"/>
  <c r="AU25" i="36" s="1"/>
  <c r="C11" i="36" s="1"/>
  <c r="AN23" i="65"/>
  <c r="AN25" i="65" s="1"/>
  <c r="AI23" i="65"/>
  <c r="AN17" i="76"/>
  <c r="AI17" i="76"/>
  <c r="AN10" i="63"/>
  <c r="AI10" i="63"/>
  <c r="AI23" i="70"/>
  <c r="AN23" i="70"/>
  <c r="AN25" i="70" s="1"/>
  <c r="AJ3" i="27"/>
  <c r="AB4" i="27"/>
  <c r="AJ5" i="73"/>
  <c r="AK5" i="73"/>
  <c r="AT5" i="73" s="1"/>
  <c r="AE10" i="19"/>
  <c r="AG10" i="19"/>
  <c r="AP10" i="19" s="1"/>
  <c r="AF10" i="19"/>
  <c r="AO10" i="19" s="1"/>
  <c r="W11" i="19"/>
  <c r="AS11" i="30"/>
  <c r="AL11" i="30"/>
  <c r="AU11" i="30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H10" i="79"/>
  <c r="AQ10" i="79" s="1"/>
  <c r="U25" i="10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R23" i="73"/>
  <c r="AR25" i="73" s="1"/>
  <c r="AK18" i="14"/>
  <c r="AT18" i="14" s="1"/>
  <c r="AJ18" i="14"/>
  <c r="AK12" i="14"/>
  <c r="AT12" i="14" s="1"/>
  <c r="AJ12" i="14"/>
  <c r="AJ6" i="14"/>
  <c r="AK6" i="14"/>
  <c r="AT6" i="14" s="1"/>
  <c r="Y19" i="64"/>
  <c r="X19" i="64"/>
  <c r="Z19" i="64" s="1"/>
  <c r="AJ20" i="17"/>
  <c r="AS20" i="17" s="1"/>
  <c r="AK20" i="17"/>
  <c r="AJ14" i="17"/>
  <c r="AK14" i="17"/>
  <c r="AT14" i="17" s="1"/>
  <c r="AK8" i="17"/>
  <c r="AT8" i="17" s="1"/>
  <c r="AJ8" i="17"/>
  <c r="AR16" i="68"/>
  <c r="U8" i="58"/>
  <c r="AR9" i="71"/>
  <c r="AJ18" i="65"/>
  <c r="AK18" i="65"/>
  <c r="AT18" i="65" s="1"/>
  <c r="AK12" i="65"/>
  <c r="AT12" i="65" s="1"/>
  <c r="AJ12" i="65"/>
  <c r="AK6" i="65"/>
  <c r="AT6" i="65" s="1"/>
  <c r="AJ6" i="65"/>
  <c r="AJ20" i="37"/>
  <c r="AS20" i="37" s="1"/>
  <c r="AK20" i="37"/>
  <c r="AJ14" i="37"/>
  <c r="AK14" i="37"/>
  <c r="AT14" i="37" s="1"/>
  <c r="AK8" i="37"/>
  <c r="AT8" i="37" s="1"/>
  <c r="AJ8" i="37"/>
  <c r="AR23" i="30"/>
  <c r="AR25" i="30" s="1"/>
  <c r="AL23" i="30"/>
  <c r="AU23" i="30" s="1"/>
  <c r="AE8" i="52"/>
  <c r="AF8" i="52"/>
  <c r="AO8" i="52" s="1"/>
  <c r="W9" i="52"/>
  <c r="AG8" i="52"/>
  <c r="AP8" i="52" s="1"/>
  <c r="AU25" i="78"/>
  <c r="C11" i="78" s="1"/>
  <c r="F22" i="57" s="1"/>
  <c r="AG11" i="75"/>
  <c r="AP11" i="75" s="1"/>
  <c r="AF11" i="75"/>
  <c r="AO11" i="75" s="1"/>
  <c r="AE11" i="75"/>
  <c r="W12" i="75"/>
  <c r="U8" i="96"/>
  <c r="U8" i="88"/>
  <c r="W12" i="59"/>
  <c r="AG11" i="59"/>
  <c r="AP11" i="59" s="1"/>
  <c r="AF11" i="59"/>
  <c r="AO11" i="59" s="1"/>
  <c r="AE11" i="59"/>
  <c r="AJ18" i="62"/>
  <c r="AK18" i="62"/>
  <c r="AT18" i="62" s="1"/>
  <c r="AJ12" i="62"/>
  <c r="AK12" i="62"/>
  <c r="AT12" i="62" s="1"/>
  <c r="AJ6" i="62"/>
  <c r="AK6" i="62"/>
  <c r="AT6" i="62" s="1"/>
  <c r="AR8" i="47"/>
  <c r="AN23" i="66"/>
  <c r="AN25" i="66" s="1"/>
  <c r="AI23" i="66"/>
  <c r="AJ18" i="27"/>
  <c r="AK18" i="27"/>
  <c r="AT18" i="27" s="1"/>
  <c r="AN7" i="15"/>
  <c r="AI7" i="15"/>
  <c r="U18" i="99"/>
  <c r="Z17" i="68"/>
  <c r="AN16" i="12"/>
  <c r="AI16" i="12"/>
  <c r="AJ22" i="27"/>
  <c r="AK22" i="27"/>
  <c r="AT22" i="27" s="1"/>
  <c r="AJ16" i="27"/>
  <c r="AK16" i="27"/>
  <c r="AT16" i="27" s="1"/>
  <c r="AK10" i="27"/>
  <c r="AT10" i="27" s="1"/>
  <c r="AJ10" i="27"/>
  <c r="AG9" i="89"/>
  <c r="AP9" i="89" s="1"/>
  <c r="W10" i="89"/>
  <c r="AF9" i="89"/>
  <c r="AO9" i="89" s="1"/>
  <c r="AE9" i="89"/>
  <c r="AJ17" i="73"/>
  <c r="AK17" i="73"/>
  <c r="AT17" i="73" s="1"/>
  <c r="AK11" i="73"/>
  <c r="AT11" i="73" s="1"/>
  <c r="AJ11" i="73"/>
  <c r="AF8" i="53"/>
  <c r="AO8" i="53" s="1"/>
  <c r="AE8" i="53"/>
  <c r="W9" i="53"/>
  <c r="AG8" i="53"/>
  <c r="AP8" i="53" s="1"/>
  <c r="AJ4" i="30"/>
  <c r="AK4" i="30"/>
  <c r="AT4" i="30" s="1"/>
  <c r="AT25" i="30" s="1"/>
  <c r="AS22" i="30"/>
  <c r="AL22" i="30"/>
  <c r="AU22" i="30" s="1"/>
  <c r="AJ21" i="27"/>
  <c r="AK21" i="27"/>
  <c r="AT21" i="27" s="1"/>
  <c r="AJ15" i="27"/>
  <c r="AK15" i="27"/>
  <c r="AT15" i="27" s="1"/>
  <c r="AK9" i="27"/>
  <c r="AT9" i="27" s="1"/>
  <c r="AJ9" i="27"/>
  <c r="AJ22" i="73"/>
  <c r="AK22" i="73"/>
  <c r="AT22" i="73" s="1"/>
  <c r="AJ16" i="73"/>
  <c r="AK16" i="73"/>
  <c r="AT16" i="73" s="1"/>
  <c r="AJ10" i="73"/>
  <c r="AK10" i="73"/>
  <c r="AT10" i="73" s="1"/>
  <c r="AJ23" i="73"/>
  <c r="AS23" i="73" s="1"/>
  <c r="U7" i="100"/>
  <c r="U6" i="9"/>
  <c r="AX22" i="70"/>
  <c r="S22" i="70" s="1"/>
  <c r="AC22" i="70" s="1"/>
  <c r="AB23" i="70" s="1"/>
  <c r="Z10" i="79"/>
  <c r="U26" i="90"/>
  <c r="U8" i="54"/>
  <c r="AJ19" i="23"/>
  <c r="AK19" i="23"/>
  <c r="AT19" i="23" s="1"/>
  <c r="AJ13" i="23"/>
  <c r="AK13" i="23"/>
  <c r="AT13" i="23" s="1"/>
  <c r="AK7" i="23"/>
  <c r="AT7" i="23" s="1"/>
  <c r="AJ7" i="23"/>
  <c r="AS18" i="30"/>
  <c r="AL18" i="30"/>
  <c r="AU18" i="30" s="1"/>
  <c r="AJ17" i="14"/>
  <c r="AK17" i="14"/>
  <c r="AT17" i="14" s="1"/>
  <c r="AK11" i="14"/>
  <c r="AT11" i="14" s="1"/>
  <c r="AJ11" i="14"/>
  <c r="AK5" i="14"/>
  <c r="AT5" i="14" s="1"/>
  <c r="AJ5" i="14"/>
  <c r="AR10" i="59"/>
  <c r="AJ19" i="17"/>
  <c r="AK19" i="17"/>
  <c r="AT19" i="17" s="1"/>
  <c r="AK13" i="17"/>
  <c r="AT13" i="17" s="1"/>
  <c r="AJ13" i="17"/>
  <c r="AJ7" i="17"/>
  <c r="AK7" i="17"/>
  <c r="AT7" i="17" s="1"/>
  <c r="Y19" i="39"/>
  <c r="X19" i="39"/>
  <c r="Z19" i="39" s="1"/>
  <c r="AR23" i="14"/>
  <c r="AR25" i="14" s="1"/>
  <c r="AS19" i="30"/>
  <c r="AL19" i="30"/>
  <c r="AU19" i="30" s="1"/>
  <c r="AR10" i="2"/>
  <c r="AJ17" i="65"/>
  <c r="AK17" i="65"/>
  <c r="AT17" i="65" s="1"/>
  <c r="AJ11" i="65"/>
  <c r="AK11" i="65"/>
  <c r="AT11" i="65" s="1"/>
  <c r="AJ5" i="65"/>
  <c r="AK5" i="65"/>
  <c r="AT5" i="65" s="1"/>
  <c r="AJ19" i="37"/>
  <c r="AS19" i="37" s="1"/>
  <c r="AK19" i="37"/>
  <c r="AK13" i="37"/>
  <c r="AT13" i="37" s="1"/>
  <c r="AJ13" i="37"/>
  <c r="AJ7" i="37"/>
  <c r="AK7" i="37"/>
  <c r="AT7" i="37" s="1"/>
  <c r="Y20" i="29"/>
  <c r="Z20" i="29"/>
  <c r="X20" i="29"/>
  <c r="AS20" i="30"/>
  <c r="AL20" i="30"/>
  <c r="AU20" i="30" s="1"/>
  <c r="U17" i="55"/>
  <c r="AF5" i="104"/>
  <c r="AO5" i="104" s="1"/>
  <c r="AE5" i="104"/>
  <c r="W6" i="104"/>
  <c r="AG5" i="104"/>
  <c r="AP5" i="104" s="1"/>
  <c r="AJ17" i="62"/>
  <c r="AK17" i="62"/>
  <c r="AT17" i="62" s="1"/>
  <c r="AK11" i="62"/>
  <c r="AT11" i="62" s="1"/>
  <c r="AJ11" i="62"/>
  <c r="AK5" i="62"/>
  <c r="AT5" i="62" s="1"/>
  <c r="AJ5" i="62"/>
  <c r="U24" i="48"/>
  <c r="AS10" i="30"/>
  <c r="AL10" i="30"/>
  <c r="AU10" i="30" s="1"/>
  <c r="AK11" i="27"/>
  <c r="AT11" i="27" s="1"/>
  <c r="AJ11" i="27"/>
  <c r="AR16" i="34"/>
  <c r="AH11" i="2"/>
  <c r="AQ11" i="2" s="1"/>
  <c r="AR16" i="72"/>
  <c r="AL3" i="30"/>
  <c r="AU3" i="30" s="1"/>
  <c r="AS3" i="30"/>
  <c r="AJ20" i="27"/>
  <c r="AK20" i="27"/>
  <c r="AT20" i="27" s="1"/>
  <c r="AJ14" i="27"/>
  <c r="AS14" i="27" s="1"/>
  <c r="AK14" i="27"/>
  <c r="AK8" i="27"/>
  <c r="AT8" i="27" s="1"/>
  <c r="AJ8" i="27"/>
  <c r="U15" i="4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R7" i="52"/>
  <c r="U13" i="11"/>
  <c r="AS17" i="30"/>
  <c r="AL17" i="30"/>
  <c r="AU17" i="30" s="1"/>
  <c r="U15" i="91"/>
  <c r="U27" i="85"/>
  <c r="AJ18" i="23"/>
  <c r="AK18" i="23"/>
  <c r="AT18" i="23" s="1"/>
  <c r="AK12" i="23"/>
  <c r="AT12" i="23" s="1"/>
  <c r="AJ12" i="23"/>
  <c r="AK6" i="23"/>
  <c r="AT6" i="23" s="1"/>
  <c r="AJ6" i="23"/>
  <c r="AR7" i="86"/>
  <c r="AH18" i="60"/>
  <c r="AQ18" i="60" s="1"/>
  <c r="AJ22" i="14"/>
  <c r="AK22" i="14"/>
  <c r="AT22" i="14" s="1"/>
  <c r="AK16" i="14"/>
  <c r="AT16" i="14" s="1"/>
  <c r="AJ16" i="14"/>
  <c r="AK10" i="14"/>
  <c r="AT10" i="14" s="1"/>
  <c r="AJ10" i="14"/>
  <c r="AJ23" i="14"/>
  <c r="AS23" i="14" s="1"/>
  <c r="Y10" i="97"/>
  <c r="Z10" i="97"/>
  <c r="X10" i="97"/>
  <c r="AL4" i="69"/>
  <c r="AU4" i="69" s="1"/>
  <c r="AU25" i="69" s="1"/>
  <c r="C11" i="69" s="1"/>
  <c r="F13" i="57" s="1"/>
  <c r="AS4" i="69"/>
  <c r="AS25" i="69" s="1"/>
  <c r="AJ18" i="17"/>
  <c r="AK18" i="17"/>
  <c r="AT18" i="17" s="1"/>
  <c r="AK12" i="17"/>
  <c r="AT12" i="17" s="1"/>
  <c r="AJ12" i="17"/>
  <c r="AK6" i="17"/>
  <c r="AT6" i="17" s="1"/>
  <c r="AJ6" i="17"/>
  <c r="AJ23" i="37"/>
  <c r="AS23" i="37" s="1"/>
  <c r="AK23" i="37"/>
  <c r="AN18" i="39"/>
  <c r="AI18" i="39"/>
  <c r="U5" i="13"/>
  <c r="X5" i="13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S4" i="81"/>
  <c r="AS25" i="81" s="1"/>
  <c r="AL4" i="81"/>
  <c r="AU4" i="81" s="1"/>
  <c r="AU25" i="81" s="1"/>
  <c r="C11" i="81" s="1"/>
  <c r="F25" i="57" s="1"/>
  <c r="AK22" i="65"/>
  <c r="AT22" i="65" s="1"/>
  <c r="AJ22" i="65"/>
  <c r="AK16" i="65"/>
  <c r="AT16" i="65" s="1"/>
  <c r="AJ16" i="65"/>
  <c r="AJ10" i="65"/>
  <c r="AK10" i="65"/>
  <c r="AT10" i="65" s="1"/>
  <c r="AJ18" i="37"/>
  <c r="AK18" i="37"/>
  <c r="AT18" i="37" s="1"/>
  <c r="AJ12" i="37"/>
  <c r="AK12" i="37"/>
  <c r="AT12" i="37" s="1"/>
  <c r="AJ6" i="37"/>
  <c r="AK6" i="37"/>
  <c r="AT6" i="37" s="1"/>
  <c r="AN19" i="29"/>
  <c r="AI19" i="29"/>
  <c r="AL4" i="77"/>
  <c r="AU4" i="77" s="1"/>
  <c r="AU25" i="77" s="1"/>
  <c r="C11" i="77" s="1"/>
  <c r="F21" i="57" s="1"/>
  <c r="AS4" i="77"/>
  <c r="AS25" i="77" s="1"/>
  <c r="Z10" i="71"/>
  <c r="AN9" i="33"/>
  <c r="AI9" i="33"/>
  <c r="AS9" i="30"/>
  <c r="AL9" i="30"/>
  <c r="AU9" i="30" s="1"/>
  <c r="U25" i="35"/>
  <c r="AJ22" i="62"/>
  <c r="AK22" i="62"/>
  <c r="AT22" i="62" s="1"/>
  <c r="AJ16" i="62"/>
  <c r="AK16" i="62"/>
  <c r="AT16" i="62" s="1"/>
  <c r="AJ10" i="62"/>
  <c r="AK10" i="62"/>
  <c r="AT10" i="62" s="1"/>
  <c r="U6" i="20"/>
  <c r="AI23" i="17"/>
  <c r="AN23" i="17"/>
  <c r="AN25" i="17" s="1"/>
  <c r="Y11" i="63"/>
  <c r="X11" i="63"/>
  <c r="AJ23" i="66" l="1"/>
  <c r="AS23" i="66" s="1"/>
  <c r="AE9" i="46"/>
  <c r="AG9" i="46"/>
  <c r="AP9" i="46" s="1"/>
  <c r="AF9" i="46"/>
  <c r="AO9" i="46" s="1"/>
  <c r="W10" i="46"/>
  <c r="AF19" i="64"/>
  <c r="AO19" i="64" s="1"/>
  <c r="AG19" i="64"/>
  <c r="AP19" i="64" s="1"/>
  <c r="W20" i="64"/>
  <c r="AE19" i="64"/>
  <c r="AS12" i="37"/>
  <c r="AL12" i="37"/>
  <c r="AU12" i="37" s="1"/>
  <c r="AR23" i="17"/>
  <c r="AR25" i="17" s="1"/>
  <c r="AL23" i="17"/>
  <c r="AU23" i="17" s="1"/>
  <c r="AJ13" i="66"/>
  <c r="AK13" i="66"/>
  <c r="AT13" i="66" s="1"/>
  <c r="AJ7" i="66"/>
  <c r="AK7" i="66"/>
  <c r="AT7" i="66" s="1"/>
  <c r="AS6" i="17"/>
  <c r="AL6" i="17"/>
  <c r="AU6" i="17" s="1"/>
  <c r="AS10" i="14"/>
  <c r="AL10" i="14"/>
  <c r="AU10" i="14" s="1"/>
  <c r="AS12" i="23"/>
  <c r="AL12" i="23"/>
  <c r="AU12" i="23" s="1"/>
  <c r="AS8" i="27"/>
  <c r="AL8" i="27"/>
  <c r="AU8" i="27" s="1"/>
  <c r="AF20" i="29"/>
  <c r="AO20" i="29" s="1"/>
  <c r="AE20" i="29"/>
  <c r="W21" i="29"/>
  <c r="AG20" i="29"/>
  <c r="AP20" i="29" s="1"/>
  <c r="AL19" i="37"/>
  <c r="AU19" i="37" s="1"/>
  <c r="AT19" i="37"/>
  <c r="AL23" i="14"/>
  <c r="AU23" i="14" s="1"/>
  <c r="AS7" i="17"/>
  <c r="AL7" i="17"/>
  <c r="AU7" i="17" s="1"/>
  <c r="AS17" i="14"/>
  <c r="AL17" i="14"/>
  <c r="AU17" i="14" s="1"/>
  <c r="AS13" i="23"/>
  <c r="AL13" i="23"/>
  <c r="AU13" i="23" s="1"/>
  <c r="U25" i="90"/>
  <c r="U6" i="100"/>
  <c r="Y10" i="89"/>
  <c r="X10" i="89"/>
  <c r="U17" i="99"/>
  <c r="AS12" i="62"/>
  <c r="AL12" i="62"/>
  <c r="AU12" i="62" s="1"/>
  <c r="Y12" i="59"/>
  <c r="X12" i="59"/>
  <c r="AN11" i="75"/>
  <c r="AI11" i="75"/>
  <c r="Y9" i="52"/>
  <c r="X9" i="52"/>
  <c r="AS18" i="14"/>
  <c r="AL18" i="14"/>
  <c r="AU18" i="14" s="1"/>
  <c r="AJ20" i="70"/>
  <c r="AK20" i="70"/>
  <c r="AT20" i="70" s="1"/>
  <c r="AJ14" i="70"/>
  <c r="AS14" i="70" s="1"/>
  <c r="AK14" i="70"/>
  <c r="AK8" i="70"/>
  <c r="AT8" i="70" s="1"/>
  <c r="AJ8" i="70"/>
  <c r="AR10" i="63"/>
  <c r="AH11" i="28"/>
  <c r="AQ11" i="28" s="1"/>
  <c r="Y11" i="24"/>
  <c r="X11" i="24"/>
  <c r="Z11" i="24" s="1"/>
  <c r="AS3" i="37"/>
  <c r="AL3" i="37"/>
  <c r="AU3" i="37" s="1"/>
  <c r="AS21" i="37"/>
  <c r="AL21" i="37"/>
  <c r="AU21" i="37" s="1"/>
  <c r="AS13" i="65"/>
  <c r="AL13" i="65"/>
  <c r="AU13" i="65" s="1"/>
  <c r="AK4" i="17"/>
  <c r="AT4" i="17" s="1"/>
  <c r="AJ4" i="17"/>
  <c r="AS19" i="14"/>
  <c r="AL19" i="14"/>
  <c r="AU19" i="14" s="1"/>
  <c r="AK4" i="23"/>
  <c r="AT4" i="23" s="1"/>
  <c r="AJ4" i="23"/>
  <c r="AS18" i="73"/>
  <c r="AL18" i="73"/>
  <c r="AU18" i="73" s="1"/>
  <c r="U19" i="18"/>
  <c r="AS22" i="37"/>
  <c r="AL22" i="37"/>
  <c r="AU22" i="37" s="1"/>
  <c r="AS20" i="65"/>
  <c r="AL20" i="65"/>
  <c r="AU20" i="65" s="1"/>
  <c r="AS10" i="17"/>
  <c r="AL10" i="17"/>
  <c r="AU10" i="17" s="1"/>
  <c r="AS14" i="14"/>
  <c r="AL14" i="14"/>
  <c r="AU14" i="14" s="1"/>
  <c r="U23" i="42"/>
  <c r="U12" i="95"/>
  <c r="AS13" i="73"/>
  <c r="AL13" i="73"/>
  <c r="AU13" i="73" s="1"/>
  <c r="AR23" i="62"/>
  <c r="AR25" i="62" s="1"/>
  <c r="AL23" i="62"/>
  <c r="AU23" i="62" s="1"/>
  <c r="AR10" i="28"/>
  <c r="AR23" i="27"/>
  <c r="AR25" i="27" s="1"/>
  <c r="AL23" i="27"/>
  <c r="AU23" i="27" s="1"/>
  <c r="AK4" i="14"/>
  <c r="AT4" i="14" s="1"/>
  <c r="AT25" i="14" s="1"/>
  <c r="AJ4" i="14"/>
  <c r="AS21" i="14"/>
  <c r="AL21" i="14"/>
  <c r="AU21" i="14" s="1"/>
  <c r="AS17" i="27"/>
  <c r="AL17" i="27"/>
  <c r="AU17" i="27" s="1"/>
  <c r="AE5" i="44"/>
  <c r="AF5" i="44"/>
  <c r="AO5" i="44" s="1"/>
  <c r="AG5" i="44"/>
  <c r="AP5" i="44" s="1"/>
  <c r="W6" i="44"/>
  <c r="AN18" i="60"/>
  <c r="AI18" i="60"/>
  <c r="AR19" i="29"/>
  <c r="AJ19" i="66"/>
  <c r="AK19" i="66"/>
  <c r="AT19" i="66" s="1"/>
  <c r="AH11" i="63"/>
  <c r="AQ11" i="63" s="1"/>
  <c r="U5" i="20"/>
  <c r="X5" i="20" s="1"/>
  <c r="AS22" i="62"/>
  <c r="AL22" i="62"/>
  <c r="AU22" i="62" s="1"/>
  <c r="AJ18" i="66"/>
  <c r="AK18" i="66"/>
  <c r="AT18" i="66" s="1"/>
  <c r="AK12" i="66"/>
  <c r="AT12" i="66" s="1"/>
  <c r="AJ12" i="66"/>
  <c r="AJ6" i="66"/>
  <c r="AK6" i="66"/>
  <c r="AT6" i="66" s="1"/>
  <c r="AH5" i="13"/>
  <c r="AQ5" i="13" s="1"/>
  <c r="Z5" i="13"/>
  <c r="U14" i="91"/>
  <c r="AS15" i="73"/>
  <c r="AL15" i="73"/>
  <c r="AU15" i="73" s="1"/>
  <c r="U23" i="48"/>
  <c r="AS17" i="62"/>
  <c r="AL17" i="62"/>
  <c r="AU17" i="62" s="1"/>
  <c r="AS17" i="65"/>
  <c r="AL17" i="65"/>
  <c r="AU17" i="65" s="1"/>
  <c r="AS13" i="17"/>
  <c r="AL13" i="17"/>
  <c r="AU13" i="17" s="1"/>
  <c r="AS5" i="14"/>
  <c r="AL5" i="14"/>
  <c r="AU5" i="14" s="1"/>
  <c r="W11" i="79"/>
  <c r="AE10" i="79"/>
  <c r="AF10" i="79"/>
  <c r="AO10" i="79" s="1"/>
  <c r="AG10" i="79"/>
  <c r="AP10" i="79" s="1"/>
  <c r="AS22" i="73"/>
  <c r="AL22" i="73"/>
  <c r="AU22" i="73" s="1"/>
  <c r="AS21" i="27"/>
  <c r="AL21" i="27"/>
  <c r="AU21" i="27" s="1"/>
  <c r="AS22" i="27"/>
  <c r="AL22" i="27"/>
  <c r="AU22" i="27" s="1"/>
  <c r="AR7" i="15"/>
  <c r="AS12" i="65"/>
  <c r="AL12" i="65"/>
  <c r="AU12" i="65" s="1"/>
  <c r="AS8" i="23"/>
  <c r="AL8" i="23"/>
  <c r="AU8" i="23" s="1"/>
  <c r="U24" i="10"/>
  <c r="AJ19" i="70"/>
  <c r="AK19" i="70"/>
  <c r="AT19" i="70" s="1"/>
  <c r="AJ13" i="70"/>
  <c r="AK13" i="70"/>
  <c r="AT13" i="70" s="1"/>
  <c r="AJ7" i="70"/>
  <c r="AK7" i="70"/>
  <c r="AT7" i="70" s="1"/>
  <c r="AS5" i="73"/>
  <c r="AL5" i="73"/>
  <c r="AU5" i="73" s="1"/>
  <c r="AS19" i="62"/>
  <c r="AL19" i="62"/>
  <c r="AU19" i="62" s="1"/>
  <c r="Z11" i="28"/>
  <c r="W18" i="72"/>
  <c r="AG17" i="72"/>
  <c r="AP17" i="72" s="1"/>
  <c r="AF17" i="72"/>
  <c r="AO17" i="72" s="1"/>
  <c r="AE17" i="72"/>
  <c r="AS3" i="17"/>
  <c r="AL3" i="17"/>
  <c r="AU3" i="17" s="1"/>
  <c r="AS21" i="17"/>
  <c r="AL21" i="17"/>
  <c r="AU21" i="17" s="1"/>
  <c r="AS3" i="23"/>
  <c r="AL3" i="23"/>
  <c r="AU3" i="23" s="1"/>
  <c r="AS21" i="23"/>
  <c r="AL21" i="23"/>
  <c r="AU21" i="23" s="1"/>
  <c r="AI9" i="47"/>
  <c r="AN9" i="47"/>
  <c r="AF8" i="86"/>
  <c r="AO8" i="86" s="1"/>
  <c r="AE8" i="86"/>
  <c r="W9" i="86"/>
  <c r="AG8" i="86"/>
  <c r="AP8" i="86" s="1"/>
  <c r="AS10" i="37"/>
  <c r="AL10" i="37"/>
  <c r="AU10" i="37" s="1"/>
  <c r="AS8" i="65"/>
  <c r="AL8" i="65"/>
  <c r="AU8" i="65" s="1"/>
  <c r="Y18" i="21"/>
  <c r="X18" i="21"/>
  <c r="AR18" i="64"/>
  <c r="AS20" i="14"/>
  <c r="AL20" i="14"/>
  <c r="AU20" i="14" s="1"/>
  <c r="AS6" i="27"/>
  <c r="AL6" i="27"/>
  <c r="AU6" i="27" s="1"/>
  <c r="AS15" i="62"/>
  <c r="AL15" i="62"/>
  <c r="AU15" i="62" s="1"/>
  <c r="AS17" i="37"/>
  <c r="AL17" i="37"/>
  <c r="AU17" i="37" s="1"/>
  <c r="AS9" i="65"/>
  <c r="AL9" i="65"/>
  <c r="AU9" i="65" s="1"/>
  <c r="U21" i="98"/>
  <c r="AN10" i="67"/>
  <c r="AI10" i="67"/>
  <c r="AS17" i="17"/>
  <c r="AL17" i="17"/>
  <c r="AU17" i="17" s="1"/>
  <c r="AL3" i="14"/>
  <c r="AU3" i="14" s="1"/>
  <c r="AS3" i="14"/>
  <c r="AS17" i="23"/>
  <c r="AL17" i="23"/>
  <c r="AU17" i="23" s="1"/>
  <c r="AS14" i="73"/>
  <c r="AL14" i="73"/>
  <c r="AU14" i="73" s="1"/>
  <c r="AS13" i="27"/>
  <c r="AL13" i="27"/>
  <c r="AU13" i="27" s="1"/>
  <c r="AH17" i="12"/>
  <c r="AQ17" i="12" s="1"/>
  <c r="Y18" i="25"/>
  <c r="X18" i="25"/>
  <c r="Y19" i="60"/>
  <c r="X19" i="60"/>
  <c r="AN17" i="80"/>
  <c r="AI17" i="80"/>
  <c r="AS16" i="62"/>
  <c r="AL16" i="62"/>
  <c r="AU16" i="62" s="1"/>
  <c r="AS22" i="65"/>
  <c r="AL22" i="65"/>
  <c r="AU22" i="65" s="1"/>
  <c r="AR9" i="33"/>
  <c r="AS18" i="37"/>
  <c r="AL18" i="37"/>
  <c r="AU18" i="37" s="1"/>
  <c r="Z11" i="63"/>
  <c r="W11" i="71"/>
  <c r="AF10" i="71"/>
  <c r="AO10" i="71" s="1"/>
  <c r="AG10" i="71"/>
  <c r="AP10" i="71" s="1"/>
  <c r="AE10" i="71"/>
  <c r="AS6" i="37"/>
  <c r="AL6" i="37"/>
  <c r="AU6" i="37" s="1"/>
  <c r="AS10" i="65"/>
  <c r="AL10" i="65"/>
  <c r="AU10" i="65" s="1"/>
  <c r="AJ17" i="66"/>
  <c r="AS17" i="66" s="1"/>
  <c r="AK17" i="66"/>
  <c r="AK11" i="66"/>
  <c r="AT11" i="66" s="1"/>
  <c r="AJ11" i="66"/>
  <c r="AJ5" i="66"/>
  <c r="AK5" i="66"/>
  <c r="AT5" i="66" s="1"/>
  <c r="AR18" i="39"/>
  <c r="AS12" i="17"/>
  <c r="AL12" i="17"/>
  <c r="AU12" i="17" s="1"/>
  <c r="AH10" i="97"/>
  <c r="AQ10" i="97" s="1"/>
  <c r="AS16" i="14"/>
  <c r="AL16" i="14"/>
  <c r="AU16" i="14" s="1"/>
  <c r="AJ4" i="73"/>
  <c r="AK4" i="73"/>
  <c r="AT4" i="73" s="1"/>
  <c r="AT25" i="73" s="1"/>
  <c r="AL14" i="27"/>
  <c r="AU14" i="27" s="1"/>
  <c r="AT14" i="27"/>
  <c r="AS11" i="27"/>
  <c r="AL11" i="27"/>
  <c r="AU11" i="27" s="1"/>
  <c r="AS5" i="62"/>
  <c r="AL5" i="62"/>
  <c r="AU5" i="62" s="1"/>
  <c r="U16" i="55"/>
  <c r="AH19" i="39"/>
  <c r="AQ19" i="39" s="1"/>
  <c r="AS19" i="23"/>
  <c r="AL19" i="23"/>
  <c r="AU19" i="23" s="1"/>
  <c r="AJ23" i="70"/>
  <c r="AS23" i="70" s="1"/>
  <c r="AK23" i="70"/>
  <c r="AT23" i="70" s="1"/>
  <c r="AS9" i="27"/>
  <c r="AL9" i="27"/>
  <c r="AU9" i="27" s="1"/>
  <c r="Y9" i="53"/>
  <c r="Z9" i="53" s="1"/>
  <c r="X9" i="53"/>
  <c r="AS17" i="73"/>
  <c r="AL17" i="73"/>
  <c r="AU17" i="73" s="1"/>
  <c r="AS10" i="27"/>
  <c r="AL10" i="27"/>
  <c r="AU10" i="27" s="1"/>
  <c r="AR16" i="12"/>
  <c r="AS18" i="62"/>
  <c r="AL18" i="62"/>
  <c r="AU18" i="62" s="1"/>
  <c r="U7" i="88"/>
  <c r="AI8" i="52"/>
  <c r="AN8" i="52"/>
  <c r="AS14" i="37"/>
  <c r="AL14" i="37"/>
  <c r="AU14" i="37" s="1"/>
  <c r="U7" i="58"/>
  <c r="AS14" i="17"/>
  <c r="AL14" i="17"/>
  <c r="AU14" i="17" s="1"/>
  <c r="AL23" i="73"/>
  <c r="AU23" i="73" s="1"/>
  <c r="AL14" i="23"/>
  <c r="AU14" i="23" s="1"/>
  <c r="AT14" i="23"/>
  <c r="AJ18" i="70"/>
  <c r="AK18" i="70"/>
  <c r="AT18" i="70" s="1"/>
  <c r="AJ12" i="70"/>
  <c r="AK12" i="70"/>
  <c r="AT12" i="70" s="1"/>
  <c r="AJ6" i="70"/>
  <c r="AK6" i="70"/>
  <c r="AT6" i="70" s="1"/>
  <c r="Y11" i="19"/>
  <c r="Z11" i="19" s="1"/>
  <c r="X11" i="19"/>
  <c r="AJ4" i="27"/>
  <c r="AK4" i="27"/>
  <c r="AT4" i="27" s="1"/>
  <c r="AT25" i="27" s="1"/>
  <c r="AR17" i="76"/>
  <c r="AS7" i="62"/>
  <c r="AL7" i="62"/>
  <c r="AU7" i="62" s="1"/>
  <c r="U17" i="87"/>
  <c r="AS9" i="37"/>
  <c r="AL9" i="37"/>
  <c r="AU9" i="37" s="1"/>
  <c r="U16" i="49"/>
  <c r="AS19" i="65"/>
  <c r="AL19" i="65"/>
  <c r="AU19" i="65" s="1"/>
  <c r="Y8" i="32"/>
  <c r="X8" i="32"/>
  <c r="AS9" i="17"/>
  <c r="AL9" i="17"/>
  <c r="AU9" i="17" s="1"/>
  <c r="Y10" i="47"/>
  <c r="X10" i="47"/>
  <c r="Y9" i="93"/>
  <c r="X9" i="93"/>
  <c r="AS6" i="73"/>
  <c r="AL6" i="73"/>
  <c r="AU6" i="73" s="1"/>
  <c r="AS5" i="27"/>
  <c r="AL5" i="27"/>
  <c r="AU5" i="27" s="1"/>
  <c r="Y8" i="101"/>
  <c r="X8" i="101"/>
  <c r="AH18" i="76"/>
  <c r="AQ18" i="76" s="1"/>
  <c r="AS14" i="62"/>
  <c r="AL14" i="62"/>
  <c r="AU14" i="62" s="1"/>
  <c r="AS16" i="17"/>
  <c r="AL16" i="17"/>
  <c r="AU16" i="17" s="1"/>
  <c r="AS16" i="23"/>
  <c r="AL16" i="23"/>
  <c r="AU16" i="23" s="1"/>
  <c r="AS19" i="73"/>
  <c r="AL19" i="73"/>
  <c r="AU19" i="73" s="1"/>
  <c r="AS12" i="27"/>
  <c r="AL12" i="27"/>
  <c r="AU12" i="27" s="1"/>
  <c r="AN8" i="105"/>
  <c r="AI8" i="105"/>
  <c r="AL3" i="62"/>
  <c r="AU3" i="62" s="1"/>
  <c r="AS3" i="62"/>
  <c r="U6" i="51"/>
  <c r="AS5" i="37"/>
  <c r="AL5" i="37"/>
  <c r="AU5" i="37" s="1"/>
  <c r="AS15" i="65"/>
  <c r="AL15" i="65"/>
  <c r="AU15" i="65" s="1"/>
  <c r="AS5" i="23"/>
  <c r="AL5" i="23"/>
  <c r="AU5" i="23" s="1"/>
  <c r="Z17" i="12"/>
  <c r="AN11" i="2"/>
  <c r="AI11" i="2"/>
  <c r="U24" i="35"/>
  <c r="AS16" i="65"/>
  <c r="AL16" i="65"/>
  <c r="AU16" i="65" s="1"/>
  <c r="AJ22" i="66"/>
  <c r="AK22" i="66"/>
  <c r="AT22" i="66" s="1"/>
  <c r="AJ16" i="66"/>
  <c r="AK16" i="66"/>
  <c r="AT16" i="66" s="1"/>
  <c r="AJ10" i="66"/>
  <c r="AK10" i="66"/>
  <c r="AT10" i="66" s="1"/>
  <c r="W11" i="97"/>
  <c r="AG10" i="97"/>
  <c r="AP10" i="97" s="1"/>
  <c r="AF10" i="97"/>
  <c r="AO10" i="97" s="1"/>
  <c r="AE10" i="97"/>
  <c r="AS18" i="23"/>
  <c r="AL18" i="23"/>
  <c r="AU18" i="23" s="1"/>
  <c r="AL3" i="73"/>
  <c r="AU3" i="73" s="1"/>
  <c r="AS3" i="73"/>
  <c r="AS21" i="73"/>
  <c r="AL21" i="73"/>
  <c r="AU21" i="73" s="1"/>
  <c r="AS7" i="37"/>
  <c r="AL7" i="37"/>
  <c r="AU7" i="37" s="1"/>
  <c r="AS5" i="65"/>
  <c r="AL5" i="65"/>
  <c r="AU5" i="65" s="1"/>
  <c r="AF19" i="39"/>
  <c r="AO19" i="39" s="1"/>
  <c r="AG19" i="39"/>
  <c r="AP19" i="39" s="1"/>
  <c r="W20" i="39"/>
  <c r="AE19" i="39"/>
  <c r="AS11" i="14"/>
  <c r="AL11" i="14"/>
  <c r="AU11" i="14" s="1"/>
  <c r="AS7" i="23"/>
  <c r="AL7" i="23"/>
  <c r="AU7" i="23" s="1"/>
  <c r="AS10" i="73"/>
  <c r="AL10" i="73"/>
  <c r="AU10" i="73" s="1"/>
  <c r="AN8" i="53"/>
  <c r="AI8" i="53"/>
  <c r="AN11" i="59"/>
  <c r="AI11" i="59"/>
  <c r="AL20" i="37"/>
  <c r="AU20" i="37" s="1"/>
  <c r="AT20" i="37"/>
  <c r="AL20" i="17"/>
  <c r="AU20" i="17" s="1"/>
  <c r="AT20" i="17"/>
  <c r="AS6" i="14"/>
  <c r="AL6" i="14"/>
  <c r="AU6" i="14" s="1"/>
  <c r="AJ17" i="70"/>
  <c r="AK17" i="70"/>
  <c r="AT17" i="70" s="1"/>
  <c r="AJ11" i="70"/>
  <c r="AK11" i="70"/>
  <c r="AT11" i="70" s="1"/>
  <c r="AJ5" i="70"/>
  <c r="AK5" i="70"/>
  <c r="AT5" i="70" s="1"/>
  <c r="AL3" i="27"/>
  <c r="AU3" i="27" s="1"/>
  <c r="AS3" i="27"/>
  <c r="AS7" i="14"/>
  <c r="AL7" i="14"/>
  <c r="AU7" i="14" s="1"/>
  <c r="U14" i="16"/>
  <c r="AS9" i="23"/>
  <c r="AL9" i="23"/>
  <c r="AU9" i="23" s="1"/>
  <c r="Y11" i="38"/>
  <c r="X11" i="38"/>
  <c r="AN8" i="93"/>
  <c r="AI8" i="93"/>
  <c r="AG18" i="76"/>
  <c r="AP18" i="76" s="1"/>
  <c r="AE18" i="76"/>
  <c r="W19" i="76"/>
  <c r="AF18" i="76"/>
  <c r="AO18" i="76" s="1"/>
  <c r="AI17" i="21"/>
  <c r="AN17" i="21"/>
  <c r="AS8" i="14"/>
  <c r="AL8" i="14"/>
  <c r="AU8" i="14" s="1"/>
  <c r="AJ4" i="62"/>
  <c r="AK4" i="62"/>
  <c r="AT4" i="62" s="1"/>
  <c r="AT25" i="62" s="1"/>
  <c r="AS21" i="62"/>
  <c r="AL21" i="62"/>
  <c r="AU21" i="62" s="1"/>
  <c r="AH10" i="33"/>
  <c r="AQ10" i="33" s="1"/>
  <c r="U17" i="103"/>
  <c r="AS5" i="17"/>
  <c r="AL5" i="17"/>
  <c r="AU5" i="17" s="1"/>
  <c r="AS9" i="14"/>
  <c r="AL9" i="14"/>
  <c r="AU9" i="14" s="1"/>
  <c r="U26" i="50"/>
  <c r="U5" i="92"/>
  <c r="X5" i="92" s="1"/>
  <c r="AS20" i="73"/>
  <c r="AL20" i="73"/>
  <c r="AU20" i="73" s="1"/>
  <c r="AS19" i="27"/>
  <c r="AL19" i="27"/>
  <c r="AU19" i="27" s="1"/>
  <c r="Y18" i="34"/>
  <c r="Z18" i="34" s="1"/>
  <c r="X18" i="34"/>
  <c r="Y12" i="2"/>
  <c r="X12" i="2"/>
  <c r="AJ21" i="66"/>
  <c r="AK21" i="66"/>
  <c r="AT21" i="66" s="1"/>
  <c r="AJ15" i="66"/>
  <c r="AK15" i="66"/>
  <c r="AT15" i="66" s="1"/>
  <c r="AJ9" i="66"/>
  <c r="AK9" i="66"/>
  <c r="AT9" i="66" s="1"/>
  <c r="AJ3" i="66"/>
  <c r="AB4" i="66"/>
  <c r="AL23" i="37"/>
  <c r="AU23" i="37" s="1"/>
  <c r="AT23" i="37"/>
  <c r="AS6" i="23"/>
  <c r="AL6" i="23"/>
  <c r="AU6" i="23" s="1"/>
  <c r="AS9" i="73"/>
  <c r="AL9" i="73"/>
  <c r="AU9" i="73" s="1"/>
  <c r="AS11" i="62"/>
  <c r="AL11" i="62"/>
  <c r="AU11" i="62" s="1"/>
  <c r="Y6" i="104"/>
  <c r="X6" i="104"/>
  <c r="AS13" i="37"/>
  <c r="AL13" i="37"/>
  <c r="AU13" i="37" s="1"/>
  <c r="AS19" i="17"/>
  <c r="AL19" i="17"/>
  <c r="AU19" i="17" s="1"/>
  <c r="U7" i="54"/>
  <c r="U5" i="9"/>
  <c r="X5" i="9" s="1"/>
  <c r="AN9" i="89"/>
  <c r="AI9" i="89"/>
  <c r="AG17" i="68"/>
  <c r="AP17" i="68" s="1"/>
  <c r="W18" i="68"/>
  <c r="AF17" i="68"/>
  <c r="AO17" i="68" s="1"/>
  <c r="AE17" i="68"/>
  <c r="AS18" i="27"/>
  <c r="AL18" i="27"/>
  <c r="AU18" i="27" s="1"/>
  <c r="AS6" i="62"/>
  <c r="AL6" i="62"/>
  <c r="AU6" i="62" s="1"/>
  <c r="U7" i="96"/>
  <c r="AS18" i="65"/>
  <c r="AL18" i="65"/>
  <c r="AU18" i="65" s="1"/>
  <c r="AS12" i="14"/>
  <c r="AL12" i="14"/>
  <c r="AU12" i="14" s="1"/>
  <c r="AJ22" i="70"/>
  <c r="AK22" i="70"/>
  <c r="AT22" i="70" s="1"/>
  <c r="AJ16" i="70"/>
  <c r="AK16" i="70"/>
  <c r="AT16" i="70" s="1"/>
  <c r="AJ10" i="70"/>
  <c r="AK10" i="70"/>
  <c r="AT10" i="70" s="1"/>
  <c r="AR23" i="65"/>
  <c r="AR25" i="65" s="1"/>
  <c r="AL23" i="65"/>
  <c r="AU23" i="65" s="1"/>
  <c r="AS13" i="62"/>
  <c r="AL13" i="62"/>
  <c r="AU13" i="62" s="1"/>
  <c r="U5" i="84"/>
  <c r="X5" i="84" s="1"/>
  <c r="AS15" i="37"/>
  <c r="AL15" i="37"/>
  <c r="AU15" i="37" s="1"/>
  <c r="AS7" i="65"/>
  <c r="AL7" i="65"/>
  <c r="AU7" i="65" s="1"/>
  <c r="U16" i="83"/>
  <c r="AS13" i="14"/>
  <c r="AL13" i="14"/>
  <c r="AU13" i="14" s="1"/>
  <c r="AS12" i="73"/>
  <c r="AL12" i="73"/>
  <c r="AU12" i="73" s="1"/>
  <c r="AN7" i="101"/>
  <c r="AI7" i="101"/>
  <c r="AS20" i="62"/>
  <c r="AL20" i="62"/>
  <c r="AU20" i="62" s="1"/>
  <c r="AS16" i="37"/>
  <c r="AL16" i="37"/>
  <c r="AU16" i="37" s="1"/>
  <c r="AS14" i="65"/>
  <c r="AL14" i="65"/>
  <c r="AU14" i="65" s="1"/>
  <c r="AS22" i="17"/>
  <c r="AL22" i="17"/>
  <c r="AU22" i="17" s="1"/>
  <c r="AS22" i="23"/>
  <c r="AL22" i="23"/>
  <c r="AU22" i="23" s="1"/>
  <c r="U24" i="82"/>
  <c r="AR8" i="46"/>
  <c r="Z10" i="33"/>
  <c r="AS11" i="37"/>
  <c r="AL11" i="37"/>
  <c r="AU11" i="37" s="1"/>
  <c r="AL3" i="65"/>
  <c r="AU3" i="65" s="1"/>
  <c r="AS3" i="65"/>
  <c r="Y11" i="67"/>
  <c r="Z11" i="67" s="1"/>
  <c r="X11" i="67"/>
  <c r="AR9" i="97"/>
  <c r="AS15" i="14"/>
  <c r="AL15" i="14"/>
  <c r="AU15" i="14" s="1"/>
  <c r="AS11" i="23"/>
  <c r="AL11" i="23"/>
  <c r="AU11" i="23" s="1"/>
  <c r="AH8" i="15"/>
  <c r="AQ8" i="15" s="1"/>
  <c r="AN17" i="25"/>
  <c r="AI17" i="25"/>
  <c r="Y18" i="80"/>
  <c r="X18" i="80"/>
  <c r="AS10" i="62"/>
  <c r="AL10" i="62"/>
  <c r="AU10" i="62" s="1"/>
  <c r="AJ20" i="66"/>
  <c r="AS20" i="66" s="1"/>
  <c r="AK20" i="66"/>
  <c r="AJ14" i="66"/>
  <c r="AK14" i="66"/>
  <c r="AT14" i="66" s="1"/>
  <c r="AK8" i="66"/>
  <c r="AT8" i="66" s="1"/>
  <c r="AJ8" i="66"/>
  <c r="AS18" i="17"/>
  <c r="AL18" i="17"/>
  <c r="AU18" i="17" s="1"/>
  <c r="AS22" i="14"/>
  <c r="AL22" i="14"/>
  <c r="AU22" i="14" s="1"/>
  <c r="U26" i="85"/>
  <c r="U25" i="85" s="1"/>
  <c r="U12" i="11"/>
  <c r="U14" i="41"/>
  <c r="AS20" i="27"/>
  <c r="AL20" i="27"/>
  <c r="AU20" i="27" s="1"/>
  <c r="AN5" i="104"/>
  <c r="AI5" i="104"/>
  <c r="AH20" i="29"/>
  <c r="AQ20" i="29" s="1"/>
  <c r="AS11" i="65"/>
  <c r="AL11" i="65"/>
  <c r="AU11" i="65" s="1"/>
  <c r="AS16" i="73"/>
  <c r="AL16" i="73"/>
  <c r="AU16" i="73" s="1"/>
  <c r="AS15" i="27"/>
  <c r="AL15" i="27"/>
  <c r="AU15" i="27" s="1"/>
  <c r="AS4" i="30"/>
  <c r="AS25" i="30" s="1"/>
  <c r="AL4" i="30"/>
  <c r="AU4" i="30" s="1"/>
  <c r="AU25" i="30" s="1"/>
  <c r="C11" i="30" s="1"/>
  <c r="AS11" i="73"/>
  <c r="AL11" i="73"/>
  <c r="AU11" i="73" s="1"/>
  <c r="AS16" i="27"/>
  <c r="AL16" i="27"/>
  <c r="AU16" i="27" s="1"/>
  <c r="AR23" i="66"/>
  <c r="AR25" i="66" s="1"/>
  <c r="AL23" i="66"/>
  <c r="AU23" i="66" s="1"/>
  <c r="Y12" i="75"/>
  <c r="X12" i="75"/>
  <c r="AS8" i="37"/>
  <c r="AL8" i="37"/>
  <c r="AU8" i="37" s="1"/>
  <c r="AS6" i="65"/>
  <c r="AL6" i="65"/>
  <c r="AU6" i="65" s="1"/>
  <c r="AS8" i="17"/>
  <c r="AL8" i="17"/>
  <c r="AU8" i="17" s="1"/>
  <c r="AH19" i="64"/>
  <c r="AQ19" i="64" s="1"/>
  <c r="AS20" i="23"/>
  <c r="AL20" i="23"/>
  <c r="AU20" i="23" s="1"/>
  <c r="AJ21" i="70"/>
  <c r="AK21" i="70"/>
  <c r="AT21" i="70" s="1"/>
  <c r="AJ15" i="70"/>
  <c r="AS15" i="70" s="1"/>
  <c r="AK15" i="70"/>
  <c r="AJ9" i="70"/>
  <c r="AK9" i="70"/>
  <c r="AT9" i="70" s="1"/>
  <c r="AB4" i="70"/>
  <c r="AJ3" i="70"/>
  <c r="AN10" i="19"/>
  <c r="AI10" i="19"/>
  <c r="AR23" i="70"/>
  <c r="AR25" i="70" s="1"/>
  <c r="AL23" i="70"/>
  <c r="AU23" i="70" s="1"/>
  <c r="AN10" i="24"/>
  <c r="AI10" i="24"/>
  <c r="AK4" i="37"/>
  <c r="AT4" i="37" s="1"/>
  <c r="AT25" i="37" s="1"/>
  <c r="AJ4" i="37"/>
  <c r="AN7" i="32"/>
  <c r="AI7" i="32"/>
  <c r="AS15" i="17"/>
  <c r="AL15" i="17"/>
  <c r="AU15" i="17" s="1"/>
  <c r="U23" i="102"/>
  <c r="AS15" i="23"/>
  <c r="AL15" i="23"/>
  <c r="AU15" i="23" s="1"/>
  <c r="AI10" i="38"/>
  <c r="AN10" i="38"/>
  <c r="AH9" i="46"/>
  <c r="AQ9" i="46" s="1"/>
  <c r="AS8" i="62"/>
  <c r="AL8" i="62"/>
  <c r="AU8" i="62" s="1"/>
  <c r="AS10" i="23"/>
  <c r="AL10" i="23"/>
  <c r="AU10" i="23" s="1"/>
  <c r="AS7" i="73"/>
  <c r="AL7" i="73"/>
  <c r="AU7" i="73" s="1"/>
  <c r="U7" i="45"/>
  <c r="X9" i="105"/>
  <c r="Y9" i="105"/>
  <c r="AS9" i="62"/>
  <c r="AL9" i="62"/>
  <c r="AU9" i="62" s="1"/>
  <c r="AK4" i="65"/>
  <c r="AT4" i="65" s="1"/>
  <c r="AT25" i="65" s="1"/>
  <c r="AJ4" i="65"/>
  <c r="AS21" i="65"/>
  <c r="AL21" i="65"/>
  <c r="AU21" i="65" s="1"/>
  <c r="AS11" i="17"/>
  <c r="AL11" i="17"/>
  <c r="AU11" i="17" s="1"/>
  <c r="U25" i="94"/>
  <c r="AS8" i="73"/>
  <c r="AL8" i="73"/>
  <c r="AU8" i="73" s="1"/>
  <c r="AS7" i="27"/>
  <c r="AL7" i="27"/>
  <c r="AU7" i="27" s="1"/>
  <c r="Z8" i="15"/>
  <c r="U14" i="43"/>
  <c r="AN17" i="34"/>
  <c r="AI17" i="34"/>
  <c r="Z18" i="21" l="1"/>
  <c r="Z8" i="32"/>
  <c r="W9" i="32"/>
  <c r="AE8" i="32"/>
  <c r="AF8" i="32"/>
  <c r="AO8" i="32" s="1"/>
  <c r="AG8" i="32"/>
  <c r="AP8" i="32" s="1"/>
  <c r="AG11" i="19"/>
  <c r="AP11" i="19" s="1"/>
  <c r="W12" i="19"/>
  <c r="AF11" i="19"/>
  <c r="AO11" i="19" s="1"/>
  <c r="AE11" i="19"/>
  <c r="AF18" i="21"/>
  <c r="AO18" i="21" s="1"/>
  <c r="AG18" i="21"/>
  <c r="AP18" i="21" s="1"/>
  <c r="W19" i="21"/>
  <c r="AE18" i="21"/>
  <c r="AE9" i="53"/>
  <c r="W10" i="53"/>
  <c r="AG9" i="53"/>
  <c r="AP9" i="53" s="1"/>
  <c r="AF9" i="53"/>
  <c r="AO9" i="53" s="1"/>
  <c r="AF18" i="34"/>
  <c r="AO18" i="34" s="1"/>
  <c r="W19" i="34"/>
  <c r="AG18" i="34"/>
  <c r="AP18" i="34" s="1"/>
  <c r="AE18" i="34"/>
  <c r="AF11" i="67"/>
  <c r="AO11" i="67" s="1"/>
  <c r="W12" i="67"/>
  <c r="AG11" i="67"/>
  <c r="AP11" i="67" s="1"/>
  <c r="AE11" i="67"/>
  <c r="AR10" i="24"/>
  <c r="AH9" i="105"/>
  <c r="AQ9" i="105" s="1"/>
  <c r="AR10" i="38"/>
  <c r="AS21" i="70"/>
  <c r="AL21" i="70"/>
  <c r="AU21" i="70" s="1"/>
  <c r="AR5" i="104"/>
  <c r="AL20" i="66"/>
  <c r="AU20" i="66" s="1"/>
  <c r="AT20" i="66"/>
  <c r="AG8" i="15"/>
  <c r="AP8" i="15" s="1"/>
  <c r="AE8" i="15"/>
  <c r="AF8" i="15"/>
  <c r="AO8" i="15" s="1"/>
  <c r="W9" i="15"/>
  <c r="U24" i="94"/>
  <c r="Z9" i="105"/>
  <c r="U22" i="102"/>
  <c r="Z18" i="80"/>
  <c r="AH18" i="80"/>
  <c r="AQ18" i="80" s="1"/>
  <c r="AG10" i="33"/>
  <c r="AP10" i="33" s="1"/>
  <c r="AF10" i="33"/>
  <c r="AO10" i="33" s="1"/>
  <c r="W11" i="33"/>
  <c r="AE10" i="33"/>
  <c r="AS16" i="70"/>
  <c r="AL16" i="70"/>
  <c r="AU16" i="70" s="1"/>
  <c r="AN18" i="76"/>
  <c r="AI18" i="76"/>
  <c r="AS11" i="70"/>
  <c r="AL11" i="70"/>
  <c r="AU11" i="70" s="1"/>
  <c r="AR11" i="2"/>
  <c r="AH8" i="32"/>
  <c r="AQ8" i="32" s="1"/>
  <c r="U15" i="49"/>
  <c r="AR8" i="52"/>
  <c r="AR9" i="47"/>
  <c r="Y18" i="72"/>
  <c r="Z18" i="72" s="1"/>
  <c r="X18" i="72"/>
  <c r="AS18" i="66"/>
  <c r="AL18" i="66"/>
  <c r="AU18" i="66" s="1"/>
  <c r="AS4" i="23"/>
  <c r="AS25" i="23" s="1"/>
  <c r="AL4" i="23"/>
  <c r="AU4" i="23" s="1"/>
  <c r="AU25" i="23" s="1"/>
  <c r="C11" i="23" s="1"/>
  <c r="AH11" i="24"/>
  <c r="AQ11" i="24" s="1"/>
  <c r="AS20" i="70"/>
  <c r="AL20" i="70"/>
  <c r="AU20" i="70" s="1"/>
  <c r="AR11" i="75"/>
  <c r="AL3" i="70"/>
  <c r="AU3" i="70" s="1"/>
  <c r="AS3" i="70"/>
  <c r="AH12" i="75"/>
  <c r="AQ12" i="75" s="1"/>
  <c r="U13" i="41"/>
  <c r="AS14" i="66"/>
  <c r="AL14" i="66"/>
  <c r="AU14" i="66" s="1"/>
  <c r="AI17" i="68"/>
  <c r="AN17" i="68"/>
  <c r="AS15" i="66"/>
  <c r="AL15" i="66"/>
  <c r="AU15" i="66" s="1"/>
  <c r="AH18" i="34"/>
  <c r="AQ18" i="34" s="1"/>
  <c r="AN19" i="39"/>
  <c r="AI19" i="39"/>
  <c r="Y11" i="97"/>
  <c r="X11" i="97"/>
  <c r="AS22" i="66"/>
  <c r="AL22" i="66"/>
  <c r="AU22" i="66" s="1"/>
  <c r="AR8" i="105"/>
  <c r="AH10" i="47"/>
  <c r="AQ10" i="47" s="1"/>
  <c r="AS18" i="70"/>
  <c r="AL18" i="70"/>
  <c r="AU18" i="70" s="1"/>
  <c r="AL4" i="73"/>
  <c r="AU4" i="73" s="1"/>
  <c r="AU25" i="73" s="1"/>
  <c r="C11" i="73" s="1"/>
  <c r="F17" i="57" s="1"/>
  <c r="AS4" i="73"/>
  <c r="AS25" i="73" s="1"/>
  <c r="AS5" i="66"/>
  <c r="AL5" i="66"/>
  <c r="AU5" i="66" s="1"/>
  <c r="Y11" i="71"/>
  <c r="X11" i="71"/>
  <c r="AH19" i="60"/>
  <c r="AQ19" i="60" s="1"/>
  <c r="AR10" i="67"/>
  <c r="AF11" i="28"/>
  <c r="AO11" i="28" s="1"/>
  <c r="AG11" i="28"/>
  <c r="AP11" i="28" s="1"/>
  <c r="W12" i="28"/>
  <c r="AE11" i="28"/>
  <c r="AS7" i="70"/>
  <c r="AL7" i="70"/>
  <c r="AU7" i="70" s="1"/>
  <c r="U23" i="10"/>
  <c r="U13" i="91"/>
  <c r="AT25" i="23"/>
  <c r="AG11" i="24"/>
  <c r="AP11" i="24" s="1"/>
  <c r="AE11" i="24"/>
  <c r="AF11" i="24"/>
  <c r="AO11" i="24" s="1"/>
  <c r="W12" i="24"/>
  <c r="AS8" i="70"/>
  <c r="AL8" i="70"/>
  <c r="AU8" i="70" s="1"/>
  <c r="U5" i="100"/>
  <c r="X5" i="100" s="1"/>
  <c r="AS22" i="70"/>
  <c r="AL22" i="70"/>
  <c r="AU22" i="70" s="1"/>
  <c r="U6" i="96"/>
  <c r="AH5" i="9"/>
  <c r="AQ5" i="9" s="1"/>
  <c r="Z5" i="9"/>
  <c r="AJ4" i="66"/>
  <c r="AK4" i="66"/>
  <c r="AT4" i="66" s="1"/>
  <c r="AR8" i="93"/>
  <c r="AS17" i="70"/>
  <c r="AL17" i="70"/>
  <c r="AU17" i="70" s="1"/>
  <c r="Y20" i="39"/>
  <c r="X20" i="39"/>
  <c r="W18" i="12"/>
  <c r="AE17" i="12"/>
  <c r="AG17" i="12"/>
  <c r="AP17" i="12" s="1"/>
  <c r="AF17" i="12"/>
  <c r="AO17" i="12" s="1"/>
  <c r="Z10" i="47"/>
  <c r="U6" i="58"/>
  <c r="U6" i="88"/>
  <c r="AS11" i="66"/>
  <c r="AL11" i="66"/>
  <c r="AU11" i="66" s="1"/>
  <c r="W12" i="63"/>
  <c r="AG11" i="63"/>
  <c r="AP11" i="63" s="1"/>
  <c r="AE11" i="63"/>
  <c r="AF11" i="63"/>
  <c r="AO11" i="63" s="1"/>
  <c r="Z19" i="60"/>
  <c r="Y9" i="86"/>
  <c r="X9" i="86"/>
  <c r="Z9" i="86" s="1"/>
  <c r="AS6" i="66"/>
  <c r="AL6" i="66"/>
  <c r="AU6" i="66" s="1"/>
  <c r="AS19" i="66"/>
  <c r="AL19" i="66"/>
  <c r="AU19" i="66" s="1"/>
  <c r="Y6" i="44"/>
  <c r="X6" i="44"/>
  <c r="AH12" i="59"/>
  <c r="AQ12" i="59" s="1"/>
  <c r="U16" i="99"/>
  <c r="Y21" i="29"/>
  <c r="X21" i="29"/>
  <c r="AS7" i="66"/>
  <c r="AL7" i="66"/>
  <c r="AU7" i="66" s="1"/>
  <c r="Y10" i="46"/>
  <c r="X10" i="46"/>
  <c r="AR7" i="101"/>
  <c r="Y18" i="68"/>
  <c r="X18" i="68"/>
  <c r="Z18" i="68" s="1"/>
  <c r="AH6" i="104"/>
  <c r="AQ6" i="104" s="1"/>
  <c r="AL3" i="66"/>
  <c r="AU3" i="66" s="1"/>
  <c r="AS3" i="66"/>
  <c r="AS21" i="66"/>
  <c r="AL21" i="66"/>
  <c r="AU21" i="66" s="1"/>
  <c r="AH5" i="92"/>
  <c r="AQ5" i="92" s="1"/>
  <c r="Z5" i="92"/>
  <c r="AR17" i="21"/>
  <c r="AR11" i="59"/>
  <c r="AS10" i="66"/>
  <c r="AL10" i="66"/>
  <c r="AU10" i="66" s="1"/>
  <c r="AH8" i="101"/>
  <c r="AQ8" i="101" s="1"/>
  <c r="AS6" i="70"/>
  <c r="AL6" i="70"/>
  <c r="AU6" i="70" s="1"/>
  <c r="AI8" i="86"/>
  <c r="AN8" i="86"/>
  <c r="AN17" i="72"/>
  <c r="AI17" i="72"/>
  <c r="AS13" i="70"/>
  <c r="AL13" i="70"/>
  <c r="AU13" i="70" s="1"/>
  <c r="U22" i="48"/>
  <c r="AS12" i="66"/>
  <c r="AL12" i="66"/>
  <c r="AU12" i="66" s="1"/>
  <c r="U11" i="95"/>
  <c r="U18" i="18"/>
  <c r="AL14" i="70"/>
  <c r="AU14" i="70" s="1"/>
  <c r="AT14" i="70"/>
  <c r="AH9" i="52"/>
  <c r="AQ9" i="52" s="1"/>
  <c r="Z12" i="59"/>
  <c r="AH10" i="89"/>
  <c r="AQ10" i="89" s="1"/>
  <c r="U24" i="90"/>
  <c r="AN20" i="29"/>
  <c r="AI20" i="29"/>
  <c r="AN19" i="64"/>
  <c r="AI19" i="64"/>
  <c r="U13" i="43"/>
  <c r="AL4" i="65"/>
  <c r="AU4" i="65" s="1"/>
  <c r="AU25" i="65" s="1"/>
  <c r="C11" i="65" s="1"/>
  <c r="F9" i="57" s="1"/>
  <c r="AS4" i="65"/>
  <c r="AS25" i="65" s="1"/>
  <c r="U11" i="11"/>
  <c r="U6" i="45"/>
  <c r="AS9" i="70"/>
  <c r="AL9" i="70"/>
  <c r="AU9" i="70" s="1"/>
  <c r="AS8" i="66"/>
  <c r="AL8" i="66"/>
  <c r="AU8" i="66" s="1"/>
  <c r="U23" i="82"/>
  <c r="U15" i="83"/>
  <c r="Z5" i="84"/>
  <c r="AH5" i="84"/>
  <c r="AQ5" i="84" s="1"/>
  <c r="AS10" i="70"/>
  <c r="AL10" i="70"/>
  <c r="AU10" i="70" s="1"/>
  <c r="U6" i="54"/>
  <c r="Z6" i="104"/>
  <c r="AH12" i="2"/>
  <c r="AQ12" i="2" s="1"/>
  <c r="AH11" i="38"/>
  <c r="AQ11" i="38" s="1"/>
  <c r="U13" i="16"/>
  <c r="AS5" i="70"/>
  <c r="AL5" i="70"/>
  <c r="AU5" i="70" s="1"/>
  <c r="AN10" i="97"/>
  <c r="AI10" i="97"/>
  <c r="U5" i="51"/>
  <c r="X5" i="51" s="1"/>
  <c r="Z8" i="101"/>
  <c r="AH9" i="93"/>
  <c r="AQ9" i="93" s="1"/>
  <c r="U16" i="87"/>
  <c r="AL4" i="27"/>
  <c r="AU4" i="27" s="1"/>
  <c r="AU25" i="27" s="1"/>
  <c r="C11" i="27" s="1"/>
  <c r="AS4" i="27"/>
  <c r="AS25" i="27" s="1"/>
  <c r="AL17" i="66"/>
  <c r="AU17" i="66" s="1"/>
  <c r="AT17" i="66"/>
  <c r="AI10" i="71"/>
  <c r="AN10" i="71"/>
  <c r="AH18" i="25"/>
  <c r="AQ18" i="25" s="1"/>
  <c r="U20" i="98"/>
  <c r="AN10" i="79"/>
  <c r="AI10" i="79"/>
  <c r="AH5" i="20"/>
  <c r="AQ5" i="20" s="1"/>
  <c r="Z5" i="20"/>
  <c r="AL4" i="14"/>
  <c r="AU4" i="14" s="1"/>
  <c r="AU25" i="14" s="1"/>
  <c r="C11" i="14" s="1"/>
  <c r="AS4" i="14"/>
  <c r="AS25" i="14" s="1"/>
  <c r="AL4" i="17"/>
  <c r="AU4" i="17" s="1"/>
  <c r="AU25" i="17" s="1"/>
  <c r="C11" i="17" s="1"/>
  <c r="AS4" i="17"/>
  <c r="AS25" i="17" s="1"/>
  <c r="Z9" i="52"/>
  <c r="Z10" i="89"/>
  <c r="AS13" i="66"/>
  <c r="AL13" i="66"/>
  <c r="AU13" i="66" s="1"/>
  <c r="Y20" i="64"/>
  <c r="X20" i="64"/>
  <c r="AJ4" i="70"/>
  <c r="AK4" i="70"/>
  <c r="AT4" i="70" s="1"/>
  <c r="Z12" i="75"/>
  <c r="AR17" i="25"/>
  <c r="AR7" i="32"/>
  <c r="AR17" i="34"/>
  <c r="AS4" i="37"/>
  <c r="AS25" i="37" s="1"/>
  <c r="AL4" i="37"/>
  <c r="AU4" i="37" s="1"/>
  <c r="AU25" i="37" s="1"/>
  <c r="C11" i="37" s="1"/>
  <c r="AR10" i="19"/>
  <c r="AL15" i="70"/>
  <c r="AU15" i="70" s="1"/>
  <c r="AT15" i="70"/>
  <c r="U24" i="85"/>
  <c r="AH11" i="67"/>
  <c r="AQ11" i="67" s="1"/>
  <c r="AR9" i="89"/>
  <c r="AS9" i="66"/>
  <c r="AL9" i="66"/>
  <c r="AU9" i="66" s="1"/>
  <c r="Z12" i="2"/>
  <c r="U25" i="50"/>
  <c r="U16" i="103"/>
  <c r="AS4" i="62"/>
  <c r="AS25" i="62" s="1"/>
  <c r="AL4" i="62"/>
  <c r="AU4" i="62" s="1"/>
  <c r="AU25" i="62" s="1"/>
  <c r="C11" i="62" s="1"/>
  <c r="F6" i="57" s="1"/>
  <c r="Y19" i="76"/>
  <c r="X19" i="76"/>
  <c r="Z11" i="38"/>
  <c r="AR8" i="53"/>
  <c r="AS16" i="66"/>
  <c r="AL16" i="66"/>
  <c r="AU16" i="66" s="1"/>
  <c r="U23" i="35"/>
  <c r="U22" i="35" s="1"/>
  <c r="Z9" i="93"/>
  <c r="AH11" i="19"/>
  <c r="AQ11" i="19" s="1"/>
  <c r="AS12" i="70"/>
  <c r="AL12" i="70"/>
  <c r="AU12" i="70" s="1"/>
  <c r="AH9" i="53"/>
  <c r="AQ9" i="53" s="1"/>
  <c r="U15" i="55"/>
  <c r="AR17" i="80"/>
  <c r="Z18" i="25"/>
  <c r="AH18" i="21"/>
  <c r="AQ18" i="21" s="1"/>
  <c r="AS19" i="70"/>
  <c r="AL19" i="70"/>
  <c r="AU19" i="70" s="1"/>
  <c r="Y11" i="79"/>
  <c r="X11" i="79"/>
  <c r="AF5" i="13"/>
  <c r="AO5" i="13" s="1"/>
  <c r="AE5" i="13"/>
  <c r="AG5" i="13"/>
  <c r="AP5" i="13" s="1"/>
  <c r="W6" i="13"/>
  <c r="AR18" i="60"/>
  <c r="AI5" i="44"/>
  <c r="AN5" i="44"/>
  <c r="U22" i="42"/>
  <c r="AT25" i="17"/>
  <c r="AI9" i="46"/>
  <c r="AN9" i="46"/>
  <c r="Z11" i="79" l="1"/>
  <c r="AE11" i="79"/>
  <c r="W12" i="79"/>
  <c r="AG11" i="79"/>
  <c r="AP11" i="79" s="1"/>
  <c r="AF11" i="79"/>
  <c r="AO11" i="79" s="1"/>
  <c r="AH20" i="64"/>
  <c r="AQ20" i="64" s="1"/>
  <c r="AE9" i="52"/>
  <c r="AF9" i="52"/>
  <c r="AO9" i="52" s="1"/>
  <c r="AG9" i="52"/>
  <c r="AP9" i="52" s="1"/>
  <c r="W10" i="52"/>
  <c r="AR10" i="71"/>
  <c r="U15" i="87"/>
  <c r="AR10" i="97"/>
  <c r="U5" i="54"/>
  <c r="X5" i="54" s="1"/>
  <c r="AR19" i="64"/>
  <c r="U10" i="95"/>
  <c r="AE5" i="92"/>
  <c r="W6" i="92"/>
  <c r="AF5" i="92"/>
  <c r="AO5" i="92" s="1"/>
  <c r="AG5" i="92"/>
  <c r="AP5" i="92" s="1"/>
  <c r="AF18" i="68"/>
  <c r="AO18" i="68" s="1"/>
  <c r="W19" i="68"/>
  <c r="AE18" i="68"/>
  <c r="AG18" i="68"/>
  <c r="AP18" i="68" s="1"/>
  <c r="AF9" i="86"/>
  <c r="AO9" i="86" s="1"/>
  <c r="AE9" i="86"/>
  <c r="W10" i="86"/>
  <c r="AG9" i="86"/>
  <c r="AP9" i="86" s="1"/>
  <c r="Y12" i="63"/>
  <c r="X12" i="63"/>
  <c r="U5" i="58"/>
  <c r="X5" i="58" s="1"/>
  <c r="AH20" i="39"/>
  <c r="AQ20" i="39" s="1"/>
  <c r="AE5" i="9"/>
  <c r="AF5" i="9"/>
  <c r="AO5" i="9" s="1"/>
  <c r="W6" i="9"/>
  <c r="AG5" i="9"/>
  <c r="AP5" i="9" s="1"/>
  <c r="AN11" i="24"/>
  <c r="AI11" i="24"/>
  <c r="U22" i="10"/>
  <c r="AH11" i="71"/>
  <c r="AQ11" i="71" s="1"/>
  <c r="AH11" i="97"/>
  <c r="AQ11" i="97" s="1"/>
  <c r="AF18" i="72"/>
  <c r="AO18" i="72" s="1"/>
  <c r="AE18" i="72"/>
  <c r="W19" i="72"/>
  <c r="AG18" i="72"/>
  <c r="AP18" i="72" s="1"/>
  <c r="Y11" i="33"/>
  <c r="X11" i="33"/>
  <c r="Y9" i="15"/>
  <c r="X9" i="15"/>
  <c r="Y12" i="67"/>
  <c r="X12" i="67"/>
  <c r="Y19" i="21"/>
  <c r="X19" i="21"/>
  <c r="AF9" i="93"/>
  <c r="AO9" i="93" s="1"/>
  <c r="AE9" i="93"/>
  <c r="W10" i="93"/>
  <c r="AG9" i="93"/>
  <c r="AP9" i="93" s="1"/>
  <c r="Z20" i="64"/>
  <c r="W6" i="84"/>
  <c r="AG5" i="84"/>
  <c r="AP5" i="84" s="1"/>
  <c r="AF5" i="84"/>
  <c r="AO5" i="84" s="1"/>
  <c r="AE5" i="84"/>
  <c r="U10" i="11"/>
  <c r="AR17" i="72"/>
  <c r="U15" i="99"/>
  <c r="AG10" i="47"/>
  <c r="AP10" i="47" s="1"/>
  <c r="W11" i="47"/>
  <c r="AE10" i="47"/>
  <c r="AF10" i="47"/>
  <c r="AO10" i="47" s="1"/>
  <c r="Z20" i="39"/>
  <c r="AH5" i="100"/>
  <c r="AQ5" i="100" s="1"/>
  <c r="Z5" i="100"/>
  <c r="Z11" i="71"/>
  <c r="Z11" i="97"/>
  <c r="U14" i="49"/>
  <c r="AR18" i="76"/>
  <c r="U21" i="102"/>
  <c r="AG18" i="25"/>
  <c r="AP18" i="25" s="1"/>
  <c r="W19" i="25"/>
  <c r="AE18" i="25"/>
  <c r="AF18" i="25"/>
  <c r="AO18" i="25" s="1"/>
  <c r="W12" i="38"/>
  <c r="AG11" i="38"/>
  <c r="AP11" i="38" s="1"/>
  <c r="AE11" i="38"/>
  <c r="AF11" i="38"/>
  <c r="AO11" i="38" s="1"/>
  <c r="U23" i="85"/>
  <c r="U19" i="98"/>
  <c r="AR20" i="29"/>
  <c r="AE19" i="60"/>
  <c r="W20" i="60"/>
  <c r="AG19" i="60"/>
  <c r="AP19" i="60" s="1"/>
  <c r="AF19" i="60"/>
  <c r="AO19" i="60" s="1"/>
  <c r="AT25" i="66"/>
  <c r="U12" i="41"/>
  <c r="W10" i="105"/>
  <c r="AG9" i="105"/>
  <c r="AP9" i="105" s="1"/>
  <c r="AF9" i="105"/>
  <c r="AO9" i="105" s="1"/>
  <c r="AE9" i="105"/>
  <c r="AN8" i="15"/>
  <c r="AI8" i="15"/>
  <c r="AN18" i="34"/>
  <c r="AI18" i="34"/>
  <c r="AR9" i="46"/>
  <c r="U14" i="55"/>
  <c r="AF12" i="2"/>
  <c r="AO12" i="2" s="1"/>
  <c r="W13" i="2"/>
  <c r="AE12" i="2"/>
  <c r="AG12" i="2"/>
  <c r="AP12" i="2" s="1"/>
  <c r="U21" i="35"/>
  <c r="AH19" i="76"/>
  <c r="AQ19" i="76" s="1"/>
  <c r="U15" i="103"/>
  <c r="AF12" i="75"/>
  <c r="AO12" i="75" s="1"/>
  <c r="AE12" i="75"/>
  <c r="W13" i="75"/>
  <c r="AG12" i="75"/>
  <c r="AP12" i="75" s="1"/>
  <c r="AG5" i="20"/>
  <c r="AP5" i="20" s="1"/>
  <c r="AE5" i="20"/>
  <c r="W6" i="20"/>
  <c r="AF5" i="20"/>
  <c r="AO5" i="20" s="1"/>
  <c r="AF8" i="101"/>
  <c r="AO8" i="101" s="1"/>
  <c r="AE8" i="101"/>
  <c r="AG8" i="101"/>
  <c r="AP8" i="101" s="1"/>
  <c r="W9" i="101"/>
  <c r="U14" i="83"/>
  <c r="AH21" i="29"/>
  <c r="AQ21" i="29" s="1"/>
  <c r="AL4" i="66"/>
  <c r="AU4" i="66" s="1"/>
  <c r="AS4" i="66"/>
  <c r="AS25" i="66" s="1"/>
  <c r="U5" i="96"/>
  <c r="X5" i="96" s="1"/>
  <c r="AN11" i="28"/>
  <c r="AI11" i="28"/>
  <c r="AR19" i="39"/>
  <c r="Y10" i="53"/>
  <c r="Z10" i="53" s="1"/>
  <c r="X10" i="53"/>
  <c r="AN11" i="19"/>
  <c r="AI11" i="19"/>
  <c r="Y6" i="13"/>
  <c r="X6" i="13"/>
  <c r="Z19" i="76"/>
  <c r="AT25" i="70"/>
  <c r="AE6" i="104"/>
  <c r="AG6" i="104"/>
  <c r="AP6" i="104" s="1"/>
  <c r="W7" i="104"/>
  <c r="AF6" i="104"/>
  <c r="AO6" i="104" s="1"/>
  <c r="U17" i="18"/>
  <c r="U21" i="48"/>
  <c r="AH10" i="46"/>
  <c r="AQ10" i="46" s="1"/>
  <c r="Z21" i="29"/>
  <c r="AH6" i="44"/>
  <c r="AQ6" i="44" s="1"/>
  <c r="AN11" i="63"/>
  <c r="AI11" i="63"/>
  <c r="U5" i="88"/>
  <c r="X5" i="88" s="1"/>
  <c r="AN17" i="12"/>
  <c r="AI17" i="12"/>
  <c r="Y12" i="24"/>
  <c r="X12" i="24"/>
  <c r="U12" i="91"/>
  <c r="Y12" i="28"/>
  <c r="Z12" i="28" s="1"/>
  <c r="X12" i="28"/>
  <c r="AR17" i="68"/>
  <c r="U23" i="94"/>
  <c r="AN11" i="67"/>
  <c r="AI11" i="67"/>
  <c r="Y19" i="34"/>
  <c r="X19" i="34"/>
  <c r="AI9" i="53"/>
  <c r="AN9" i="53"/>
  <c r="AI8" i="32"/>
  <c r="AN8" i="32"/>
  <c r="AH11" i="79"/>
  <c r="AQ11" i="79" s="1"/>
  <c r="U21" i="42"/>
  <c r="AR5" i="44"/>
  <c r="AI5" i="13"/>
  <c r="AN5" i="13"/>
  <c r="U24" i="50"/>
  <c r="AL4" i="70"/>
  <c r="AU4" i="70" s="1"/>
  <c r="AU25" i="70" s="1"/>
  <c r="C11" i="70" s="1"/>
  <c r="F14" i="57" s="1"/>
  <c r="AS4" i="70"/>
  <c r="AS25" i="70" s="1"/>
  <c r="W11" i="89"/>
  <c r="AF10" i="89"/>
  <c r="AO10" i="89" s="1"/>
  <c r="AE10" i="89"/>
  <c r="AG10" i="89"/>
  <c r="AP10" i="89" s="1"/>
  <c r="AR10" i="79"/>
  <c r="Z5" i="51"/>
  <c r="AH5" i="51"/>
  <c r="AQ5" i="51" s="1"/>
  <c r="U12" i="16"/>
  <c r="U22" i="82"/>
  <c r="U5" i="45"/>
  <c r="X5" i="45" s="1"/>
  <c r="U12" i="43"/>
  <c r="U23" i="90"/>
  <c r="AF12" i="59"/>
  <c r="AO12" i="59" s="1"/>
  <c r="AE12" i="59"/>
  <c r="AG12" i="59"/>
  <c r="AP12" i="59" s="1"/>
  <c r="W13" i="59"/>
  <c r="AR8" i="86"/>
  <c r="AU25" i="66"/>
  <c r="C11" i="66" s="1"/>
  <c r="F10" i="57" s="1"/>
  <c r="AH18" i="68"/>
  <c r="AQ18" i="68" s="1"/>
  <c r="Z10" i="46"/>
  <c r="Z6" i="44"/>
  <c r="AH9" i="86"/>
  <c r="AQ9" i="86" s="1"/>
  <c r="Y18" i="12"/>
  <c r="X18" i="12"/>
  <c r="AH18" i="72"/>
  <c r="AQ18" i="72" s="1"/>
  <c r="AI10" i="33"/>
  <c r="AN10" i="33"/>
  <c r="AE18" i="80"/>
  <c r="AG18" i="80"/>
  <c r="AP18" i="80" s="1"/>
  <c r="AF18" i="80"/>
  <c r="AO18" i="80" s="1"/>
  <c r="W19" i="80"/>
  <c r="AI18" i="21"/>
  <c r="AN18" i="21"/>
  <c r="Y12" i="19"/>
  <c r="X12" i="19"/>
  <c r="Y9" i="32"/>
  <c r="X9" i="32"/>
  <c r="Z9" i="32" s="1"/>
  <c r="Z6" i="13" l="1"/>
  <c r="Z11" i="33"/>
  <c r="Z12" i="67"/>
  <c r="W13" i="67" s="1"/>
  <c r="AF12" i="28"/>
  <c r="AO12" i="28" s="1"/>
  <c r="AE12" i="28"/>
  <c r="AG12" i="28"/>
  <c r="AP12" i="28" s="1"/>
  <c r="W13" i="28"/>
  <c r="AF10" i="53"/>
  <c r="AO10" i="53" s="1"/>
  <c r="AG10" i="53"/>
  <c r="AP10" i="53" s="1"/>
  <c r="AE10" i="53"/>
  <c r="W11" i="53"/>
  <c r="AG6" i="13"/>
  <c r="AP6" i="13" s="1"/>
  <c r="AF6" i="13"/>
  <c r="AO6" i="13" s="1"/>
  <c r="AE6" i="13"/>
  <c r="W7" i="13"/>
  <c r="AE11" i="33"/>
  <c r="W12" i="33"/>
  <c r="AF11" i="33"/>
  <c r="AO11" i="33" s="1"/>
  <c r="AG11" i="33"/>
  <c r="AP11" i="33" s="1"/>
  <c r="AG12" i="67"/>
  <c r="AP12" i="67" s="1"/>
  <c r="AF12" i="67"/>
  <c r="AO12" i="67" s="1"/>
  <c r="AE12" i="67"/>
  <c r="AN10" i="89"/>
  <c r="AI10" i="89"/>
  <c r="U23" i="50"/>
  <c r="U20" i="42"/>
  <c r="AR9" i="53"/>
  <c r="AR17" i="12"/>
  <c r="U20" i="48"/>
  <c r="AN12" i="75"/>
  <c r="AI12" i="75"/>
  <c r="AR8" i="15"/>
  <c r="Y10" i="105"/>
  <c r="X10" i="105"/>
  <c r="Y20" i="60"/>
  <c r="X20" i="60"/>
  <c r="Y10" i="93"/>
  <c r="X10" i="93"/>
  <c r="AH12" i="67"/>
  <c r="AQ12" i="67" s="1"/>
  <c r="AH11" i="33"/>
  <c r="AQ11" i="33" s="1"/>
  <c r="Y19" i="68"/>
  <c r="X19" i="68"/>
  <c r="AN5" i="92"/>
  <c r="AI5" i="92"/>
  <c r="AH5" i="54"/>
  <c r="AQ5" i="54" s="1"/>
  <c r="Z5" i="54"/>
  <c r="W7" i="44"/>
  <c r="AE6" i="44"/>
  <c r="AF6" i="44"/>
  <c r="AO6" i="44" s="1"/>
  <c r="AG6" i="44"/>
  <c r="AP6" i="44" s="1"/>
  <c r="U22" i="90"/>
  <c r="U21" i="82"/>
  <c r="AH19" i="34"/>
  <c r="AQ19" i="34" s="1"/>
  <c r="U22" i="94"/>
  <c r="AN6" i="104"/>
  <c r="AI6" i="104"/>
  <c r="AR11" i="19"/>
  <c r="Y9" i="101"/>
  <c r="X9" i="101"/>
  <c r="Y6" i="20"/>
  <c r="X6" i="20"/>
  <c r="U20" i="35"/>
  <c r="U13" i="55"/>
  <c r="AN19" i="60"/>
  <c r="AI19" i="60"/>
  <c r="U22" i="85"/>
  <c r="AN18" i="25"/>
  <c r="AI18" i="25"/>
  <c r="AI10" i="47"/>
  <c r="AN10" i="47"/>
  <c r="AN9" i="93"/>
  <c r="AI9" i="93"/>
  <c r="Y6" i="9"/>
  <c r="X6" i="9"/>
  <c r="Z6" i="9" s="1"/>
  <c r="AH5" i="58"/>
  <c r="AQ5" i="58" s="1"/>
  <c r="Z5" i="58"/>
  <c r="Y10" i="86"/>
  <c r="X10" i="86"/>
  <c r="AG10" i="46"/>
  <c r="AP10" i="46" s="1"/>
  <c r="AF10" i="46"/>
  <c r="AO10" i="46" s="1"/>
  <c r="W11" i="46"/>
  <c r="AE10" i="46"/>
  <c r="Y13" i="59"/>
  <c r="Z13" i="59" s="1"/>
  <c r="X13" i="59"/>
  <c r="AF5" i="51"/>
  <c r="AO5" i="51" s="1"/>
  <c r="AG5" i="51"/>
  <c r="AP5" i="51" s="1"/>
  <c r="AE5" i="51"/>
  <c r="W6" i="51"/>
  <c r="Y11" i="89"/>
  <c r="X11" i="89"/>
  <c r="AR5" i="13"/>
  <c r="Z19" i="34"/>
  <c r="U11" i="91"/>
  <c r="U16" i="18"/>
  <c r="AR11" i="28"/>
  <c r="AN5" i="20"/>
  <c r="AI5" i="20"/>
  <c r="U11" i="41"/>
  <c r="Y19" i="25"/>
  <c r="Z19" i="25" s="1"/>
  <c r="X19" i="25"/>
  <c r="W6" i="100"/>
  <c r="AG5" i="100"/>
  <c r="AP5" i="100" s="1"/>
  <c r="AF5" i="100"/>
  <c r="AO5" i="100" s="1"/>
  <c r="AE5" i="100"/>
  <c r="Y11" i="47"/>
  <c r="X11" i="47"/>
  <c r="Y6" i="84"/>
  <c r="X6" i="84"/>
  <c r="AH12" i="63"/>
  <c r="AQ12" i="63" s="1"/>
  <c r="AN9" i="86"/>
  <c r="AI9" i="86"/>
  <c r="U9" i="95"/>
  <c r="Y10" i="52"/>
  <c r="X10" i="52"/>
  <c r="AE9" i="32"/>
  <c r="W10" i="32"/>
  <c r="AF9" i="32"/>
  <c r="AO9" i="32" s="1"/>
  <c r="AG9" i="32"/>
  <c r="AP9" i="32" s="1"/>
  <c r="Y19" i="80"/>
  <c r="X19" i="80"/>
  <c r="AH12" i="19"/>
  <c r="AQ12" i="19" s="1"/>
  <c r="AH18" i="12"/>
  <c r="AQ18" i="12" s="1"/>
  <c r="Z12" i="19"/>
  <c r="AI18" i="80"/>
  <c r="AN18" i="80"/>
  <c r="Z18" i="12"/>
  <c r="U11" i="43"/>
  <c r="U11" i="16"/>
  <c r="AH12" i="24"/>
  <c r="AQ12" i="24" s="1"/>
  <c r="AH5" i="88"/>
  <c r="AQ5" i="88" s="1"/>
  <c r="Z5" i="88"/>
  <c r="AE19" i="76"/>
  <c r="W20" i="76"/>
  <c r="AG19" i="76"/>
  <c r="AP19" i="76" s="1"/>
  <c r="AF19" i="76"/>
  <c r="AO19" i="76" s="1"/>
  <c r="AH10" i="53"/>
  <c r="AQ10" i="53" s="1"/>
  <c r="AN8" i="101"/>
  <c r="AI8" i="101"/>
  <c r="U14" i="103"/>
  <c r="AN12" i="2"/>
  <c r="AI12" i="2"/>
  <c r="AN9" i="105"/>
  <c r="AI9" i="105"/>
  <c r="AN11" i="38"/>
  <c r="AI11" i="38"/>
  <c r="U13" i="49"/>
  <c r="U9" i="11"/>
  <c r="AF20" i="64"/>
  <c r="AO20" i="64" s="1"/>
  <c r="W21" i="64"/>
  <c r="AG20" i="64"/>
  <c r="AP20" i="64" s="1"/>
  <c r="AE20" i="64"/>
  <c r="AH19" i="21"/>
  <c r="AQ19" i="21" s="1"/>
  <c r="AH9" i="15"/>
  <c r="AQ9" i="15" s="1"/>
  <c r="U21" i="10"/>
  <c r="AI5" i="9"/>
  <c r="AN5" i="9"/>
  <c r="Z12" i="63"/>
  <c r="AI12" i="59"/>
  <c r="AN12" i="59"/>
  <c r="AR8" i="32"/>
  <c r="AR11" i="67"/>
  <c r="AH12" i="28"/>
  <c r="AQ12" i="28" s="1"/>
  <c r="Z12" i="24"/>
  <c r="AR11" i="63"/>
  <c r="AH6" i="13"/>
  <c r="AQ6" i="13" s="1"/>
  <c r="Y13" i="2"/>
  <c r="X13" i="2"/>
  <c r="Z13" i="2" s="1"/>
  <c r="AR18" i="34"/>
  <c r="AG11" i="97"/>
  <c r="AP11" i="97" s="1"/>
  <c r="AE11" i="97"/>
  <c r="AF11" i="97"/>
  <c r="AO11" i="97" s="1"/>
  <c r="W12" i="97"/>
  <c r="AE20" i="39"/>
  <c r="AF20" i="39"/>
  <c r="AO20" i="39" s="1"/>
  <c r="AG20" i="39"/>
  <c r="AP20" i="39" s="1"/>
  <c r="W21" i="39"/>
  <c r="Z19" i="21"/>
  <c r="Z9" i="15"/>
  <c r="Y19" i="72"/>
  <c r="X19" i="72"/>
  <c r="Z19" i="72" s="1"/>
  <c r="AR11" i="24"/>
  <c r="U14" i="87"/>
  <c r="Y12" i="79"/>
  <c r="X12" i="79"/>
  <c r="AH9" i="32"/>
  <c r="AQ9" i="32" s="1"/>
  <c r="AR18" i="21"/>
  <c r="AR10" i="33"/>
  <c r="Z5" i="45"/>
  <c r="AH5" i="45"/>
  <c r="AQ5" i="45" s="1"/>
  <c r="AG21" i="29"/>
  <c r="AP21" i="29" s="1"/>
  <c r="AF21" i="29"/>
  <c r="AO21" i="29" s="1"/>
  <c r="AE21" i="29"/>
  <c r="W22" i="29"/>
  <c r="Y7" i="104"/>
  <c r="X7" i="104"/>
  <c r="Z7" i="104" s="1"/>
  <c r="AH5" i="96"/>
  <c r="AQ5" i="96" s="1"/>
  <c r="Z5" i="96"/>
  <c r="U13" i="83"/>
  <c r="Y13" i="75"/>
  <c r="X13" i="75"/>
  <c r="Z13" i="75" s="1"/>
  <c r="U18" i="98"/>
  <c r="Y12" i="38"/>
  <c r="X12" i="38"/>
  <c r="U20" i="102"/>
  <c r="AE11" i="71"/>
  <c r="W12" i="71"/>
  <c r="AG11" i="71"/>
  <c r="AP11" i="71" s="1"/>
  <c r="AF11" i="71"/>
  <c r="AO11" i="71" s="1"/>
  <c r="U14" i="99"/>
  <c r="AN5" i="84"/>
  <c r="AI5" i="84"/>
  <c r="AI18" i="72"/>
  <c r="AN18" i="72"/>
  <c r="AN18" i="68"/>
  <c r="AI18" i="68"/>
  <c r="Y6" i="92"/>
  <c r="X6" i="92"/>
  <c r="Z6" i="92" s="1"/>
  <c r="AI9" i="52"/>
  <c r="AN9" i="52"/>
  <c r="AN11" i="79"/>
  <c r="AI11" i="79"/>
  <c r="AG13" i="75" l="1"/>
  <c r="AP13" i="75" s="1"/>
  <c r="AF13" i="75"/>
  <c r="AO13" i="75" s="1"/>
  <c r="AE13" i="75"/>
  <c r="W14" i="75"/>
  <c r="AG13" i="59"/>
  <c r="AP13" i="59" s="1"/>
  <c r="W14" i="59"/>
  <c r="AE13" i="59"/>
  <c r="AF13" i="59"/>
  <c r="AO13" i="59" s="1"/>
  <c r="AF6" i="92"/>
  <c r="AO6" i="92" s="1"/>
  <c r="AE6" i="92"/>
  <c r="AG6" i="92"/>
  <c r="AP6" i="92" s="1"/>
  <c r="W7" i="92"/>
  <c r="Y12" i="71"/>
  <c r="X12" i="71"/>
  <c r="AE5" i="45"/>
  <c r="AF5" i="45"/>
  <c r="AO5" i="45" s="1"/>
  <c r="AG5" i="45"/>
  <c r="AP5" i="45" s="1"/>
  <c r="W6" i="45"/>
  <c r="AF13" i="2"/>
  <c r="AO13" i="2" s="1"/>
  <c r="AE13" i="2"/>
  <c r="W14" i="2"/>
  <c r="AG13" i="2"/>
  <c r="AP13" i="2" s="1"/>
  <c r="U13" i="103"/>
  <c r="AH6" i="84"/>
  <c r="AQ6" i="84" s="1"/>
  <c r="W20" i="25"/>
  <c r="AE19" i="25"/>
  <c r="AF19" i="25"/>
  <c r="AO19" i="25" s="1"/>
  <c r="AG19" i="25"/>
  <c r="AP19" i="25" s="1"/>
  <c r="AG19" i="34"/>
  <c r="AP19" i="34" s="1"/>
  <c r="W20" i="34"/>
  <c r="AF19" i="34"/>
  <c r="AO19" i="34" s="1"/>
  <c r="AE19" i="34"/>
  <c r="W6" i="58"/>
  <c r="AG5" i="58"/>
  <c r="AP5" i="58" s="1"/>
  <c r="AF5" i="58"/>
  <c r="AO5" i="58" s="1"/>
  <c r="AE5" i="58"/>
  <c r="U21" i="85"/>
  <c r="U19" i="35"/>
  <c r="U21" i="94"/>
  <c r="U21" i="90"/>
  <c r="AH19" i="68"/>
  <c r="AQ19" i="68" s="1"/>
  <c r="AR12" i="75"/>
  <c r="AR10" i="89"/>
  <c r="AI6" i="13"/>
  <c r="AN6" i="13"/>
  <c r="AH12" i="79"/>
  <c r="AQ12" i="79" s="1"/>
  <c r="Y21" i="39"/>
  <c r="X21" i="39"/>
  <c r="AG12" i="63"/>
  <c r="AP12" i="63" s="1"/>
  <c r="W13" i="63"/>
  <c r="AF12" i="63"/>
  <c r="AO12" i="63" s="1"/>
  <c r="AE12" i="63"/>
  <c r="AR11" i="79"/>
  <c r="AI11" i="71"/>
  <c r="AN11" i="71"/>
  <c r="U12" i="83"/>
  <c r="AH7" i="104"/>
  <c r="AQ7" i="104" s="1"/>
  <c r="Z12" i="79"/>
  <c r="AH19" i="72"/>
  <c r="AQ19" i="72" s="1"/>
  <c r="AN11" i="97"/>
  <c r="AI11" i="97"/>
  <c r="AR9" i="105"/>
  <c r="AR8" i="101"/>
  <c r="AR18" i="80"/>
  <c r="AH19" i="80"/>
  <c r="AQ19" i="80" s="1"/>
  <c r="Y10" i="32"/>
  <c r="Z10" i="32" s="1"/>
  <c r="X10" i="32"/>
  <c r="U8" i="95"/>
  <c r="U7" i="95" s="1"/>
  <c r="U6" i="95" s="1"/>
  <c r="Z6" i="84"/>
  <c r="AN5" i="100"/>
  <c r="AI5" i="100"/>
  <c r="Y6" i="51"/>
  <c r="X6" i="51"/>
  <c r="Z6" i="51" s="1"/>
  <c r="AH10" i="86"/>
  <c r="AQ10" i="86" s="1"/>
  <c r="AR19" i="60"/>
  <c r="AH6" i="20"/>
  <c r="AQ6" i="20" s="1"/>
  <c r="Z19" i="68"/>
  <c r="AH10" i="93"/>
  <c r="AQ10" i="93" s="1"/>
  <c r="AH10" i="105"/>
  <c r="AQ10" i="105" s="1"/>
  <c r="AF7" i="104"/>
  <c r="AO7" i="104" s="1"/>
  <c r="AE7" i="104"/>
  <c r="AG7" i="104"/>
  <c r="AP7" i="104" s="1"/>
  <c r="W8" i="104"/>
  <c r="W20" i="72"/>
  <c r="AE19" i="72"/>
  <c r="AG19" i="72"/>
  <c r="AP19" i="72" s="1"/>
  <c r="AF19" i="72"/>
  <c r="AO19" i="72" s="1"/>
  <c r="AR5" i="9"/>
  <c r="U8" i="11"/>
  <c r="U10" i="16"/>
  <c r="AG12" i="19"/>
  <c r="AP12" i="19" s="1"/>
  <c r="W13" i="19"/>
  <c r="AF12" i="19"/>
  <c r="AO12" i="19" s="1"/>
  <c r="AE12" i="19"/>
  <c r="Z19" i="80"/>
  <c r="AI9" i="32"/>
  <c r="AN9" i="32"/>
  <c r="AR9" i="86"/>
  <c r="AI5" i="51"/>
  <c r="AN5" i="51"/>
  <c r="Z10" i="86"/>
  <c r="AH6" i="9"/>
  <c r="AQ6" i="9" s="1"/>
  <c r="AR10" i="47"/>
  <c r="Z6" i="20"/>
  <c r="AF5" i="54"/>
  <c r="AO5" i="54" s="1"/>
  <c r="AG5" i="54"/>
  <c r="AP5" i="54" s="1"/>
  <c r="W6" i="54"/>
  <c r="AE5" i="54"/>
  <c r="Z10" i="93"/>
  <c r="Z10" i="105"/>
  <c r="AN12" i="67"/>
  <c r="AI12" i="67"/>
  <c r="Y12" i="33"/>
  <c r="X12" i="33"/>
  <c r="Y13" i="28"/>
  <c r="Z13" i="28"/>
  <c r="X13" i="28"/>
  <c r="U13" i="99"/>
  <c r="AN20" i="39"/>
  <c r="AI20" i="39"/>
  <c r="AE12" i="24"/>
  <c r="W13" i="24"/>
  <c r="AF12" i="24"/>
  <c r="AO12" i="24" s="1"/>
  <c r="AG12" i="24"/>
  <c r="AP12" i="24" s="1"/>
  <c r="AN20" i="64"/>
  <c r="AI20" i="64"/>
  <c r="AR12" i="2"/>
  <c r="AE5" i="88"/>
  <c r="W6" i="88"/>
  <c r="AG5" i="88"/>
  <c r="AP5" i="88" s="1"/>
  <c r="AF5" i="88"/>
  <c r="AO5" i="88" s="1"/>
  <c r="AH10" i="52"/>
  <c r="AQ10" i="52" s="1"/>
  <c r="AH11" i="47"/>
  <c r="AQ11" i="47" s="1"/>
  <c r="U10" i="41"/>
  <c r="U15" i="18"/>
  <c r="AH11" i="89"/>
  <c r="AQ11" i="89" s="1"/>
  <c r="AI10" i="46"/>
  <c r="AN10" i="46"/>
  <c r="W7" i="9"/>
  <c r="AG6" i="9"/>
  <c r="AP6" i="9" s="1"/>
  <c r="AE6" i="9"/>
  <c r="AF6" i="9"/>
  <c r="AO6" i="9" s="1"/>
  <c r="AR18" i="25"/>
  <c r="AR6" i="104"/>
  <c r="U19" i="48"/>
  <c r="U19" i="42"/>
  <c r="AI11" i="33"/>
  <c r="AN11" i="33"/>
  <c r="U13" i="87"/>
  <c r="U20" i="10"/>
  <c r="U12" i="49"/>
  <c r="Y20" i="76"/>
  <c r="X20" i="76"/>
  <c r="Z20" i="76" s="1"/>
  <c r="U10" i="43"/>
  <c r="Z10" i="52"/>
  <c r="Z11" i="47"/>
  <c r="Y6" i="100"/>
  <c r="Z6" i="100" s="1"/>
  <c r="X6" i="100"/>
  <c r="AR5" i="20"/>
  <c r="Z11" i="89"/>
  <c r="Y11" i="46"/>
  <c r="Z11" i="46" s="1"/>
  <c r="X11" i="46"/>
  <c r="U12" i="55"/>
  <c r="AH9" i="101"/>
  <c r="AQ9" i="101" s="1"/>
  <c r="U20" i="82"/>
  <c r="AN6" i="44"/>
  <c r="AI6" i="44"/>
  <c r="AR6" i="44" s="1"/>
  <c r="AR5" i="92"/>
  <c r="AH20" i="60"/>
  <c r="AQ20" i="60" s="1"/>
  <c r="Y11" i="53"/>
  <c r="X11" i="53"/>
  <c r="Z11" i="53" s="1"/>
  <c r="AI12" i="28"/>
  <c r="AN12" i="28"/>
  <c r="AR5" i="84"/>
  <c r="AR18" i="68"/>
  <c r="U17" i="98"/>
  <c r="U19" i="102"/>
  <c r="AH13" i="75"/>
  <c r="AQ13" i="75" s="1"/>
  <c r="AR9" i="52"/>
  <c r="AH12" i="38"/>
  <c r="AQ12" i="38" s="1"/>
  <c r="Y22" i="29"/>
  <c r="X22" i="29"/>
  <c r="AF9" i="15"/>
  <c r="AO9" i="15" s="1"/>
  <c r="W10" i="15"/>
  <c r="AG9" i="15"/>
  <c r="AP9" i="15" s="1"/>
  <c r="AE9" i="15"/>
  <c r="AH6" i="92"/>
  <c r="AQ6" i="92" s="1"/>
  <c r="AR18" i="72"/>
  <c r="Z12" i="38"/>
  <c r="AG5" i="96"/>
  <c r="AP5" i="96" s="1"/>
  <c r="AF5" i="96"/>
  <c r="AO5" i="96" s="1"/>
  <c r="AE5" i="96"/>
  <c r="W6" i="96"/>
  <c r="AI21" i="29"/>
  <c r="AN21" i="29"/>
  <c r="AE19" i="21"/>
  <c r="AG19" i="21"/>
  <c r="AP19" i="21" s="1"/>
  <c r="AF19" i="21"/>
  <c r="AO19" i="21" s="1"/>
  <c r="W20" i="21"/>
  <c r="Y12" i="97"/>
  <c r="X12" i="97"/>
  <c r="AH13" i="2"/>
  <c r="AQ13" i="2" s="1"/>
  <c r="AR12" i="59"/>
  <c r="Y21" i="64"/>
  <c r="X21" i="64"/>
  <c r="AR11" i="38"/>
  <c r="AN19" i="76"/>
  <c r="AI19" i="76"/>
  <c r="W19" i="12"/>
  <c r="AE18" i="12"/>
  <c r="AG18" i="12"/>
  <c r="AP18" i="12" s="1"/>
  <c r="AF18" i="12"/>
  <c r="AO18" i="12" s="1"/>
  <c r="AH19" i="25"/>
  <c r="AQ19" i="25" s="1"/>
  <c r="U10" i="91"/>
  <c r="AH13" i="59"/>
  <c r="AQ13" i="59" s="1"/>
  <c r="AR9" i="93"/>
  <c r="Z9" i="101"/>
  <c r="Y7" i="44"/>
  <c r="X7" i="44"/>
  <c r="Z7" i="44" s="1"/>
  <c r="Z20" i="60"/>
  <c r="U22" i="50"/>
  <c r="Y13" i="67"/>
  <c r="X13" i="67"/>
  <c r="Y7" i="13"/>
  <c r="X7" i="13"/>
  <c r="AI10" i="53"/>
  <c r="AN10" i="53"/>
  <c r="AF7" i="44" l="1"/>
  <c r="AO7" i="44" s="1"/>
  <c r="AE7" i="44"/>
  <c r="W8" i="44"/>
  <c r="AG7" i="44"/>
  <c r="AP7" i="44" s="1"/>
  <c r="AE10" i="32"/>
  <c r="AF10" i="32"/>
  <c r="AO10" i="32" s="1"/>
  <c r="AG10" i="32"/>
  <c r="AP10" i="32" s="1"/>
  <c r="W11" i="32"/>
  <c r="W12" i="53"/>
  <c r="AE11" i="53"/>
  <c r="AF11" i="53"/>
  <c r="AO11" i="53" s="1"/>
  <c r="AG11" i="53"/>
  <c r="AP11" i="53" s="1"/>
  <c r="W7" i="100"/>
  <c r="AG6" i="100"/>
  <c r="AP6" i="100" s="1"/>
  <c r="AE6" i="100"/>
  <c r="AF6" i="100"/>
  <c r="AO6" i="100" s="1"/>
  <c r="AE11" i="46"/>
  <c r="AF11" i="46"/>
  <c r="AO11" i="46" s="1"/>
  <c r="W12" i="46"/>
  <c r="AG11" i="46"/>
  <c r="AP11" i="46" s="1"/>
  <c r="W13" i="38"/>
  <c r="AE12" i="38"/>
  <c r="AF12" i="38"/>
  <c r="AO12" i="38" s="1"/>
  <c r="AG12" i="38"/>
  <c r="AP12" i="38" s="1"/>
  <c r="AE11" i="89"/>
  <c r="W12" i="89"/>
  <c r="AG11" i="89"/>
  <c r="AP11" i="89" s="1"/>
  <c r="AF11" i="89"/>
  <c r="AO11" i="89" s="1"/>
  <c r="W12" i="47"/>
  <c r="AF11" i="47"/>
  <c r="AO11" i="47" s="1"/>
  <c r="AE11" i="47"/>
  <c r="AG11" i="47"/>
  <c r="AP11" i="47" s="1"/>
  <c r="U12" i="87"/>
  <c r="U18" i="48"/>
  <c r="AN6" i="9"/>
  <c r="AI6" i="9"/>
  <c r="U9" i="41"/>
  <c r="AR20" i="64"/>
  <c r="AR20" i="39"/>
  <c r="W11" i="105"/>
  <c r="AF10" i="105"/>
  <c r="AO10" i="105" s="1"/>
  <c r="AE10" i="105"/>
  <c r="AG10" i="105"/>
  <c r="AP10" i="105" s="1"/>
  <c r="Y8" i="104"/>
  <c r="X8" i="104"/>
  <c r="AR5" i="100"/>
  <c r="AR11" i="71"/>
  <c r="Y14" i="2"/>
  <c r="X14" i="2"/>
  <c r="Z14" i="2" s="1"/>
  <c r="Y7" i="92"/>
  <c r="X7" i="92"/>
  <c r="Y14" i="59"/>
  <c r="Z14" i="59"/>
  <c r="X14" i="59"/>
  <c r="W21" i="60"/>
  <c r="AG20" i="60"/>
  <c r="AP20" i="60" s="1"/>
  <c r="AF20" i="60"/>
  <c r="AO20" i="60" s="1"/>
  <c r="AE20" i="60"/>
  <c r="Y20" i="21"/>
  <c r="X20" i="21"/>
  <c r="AH22" i="29"/>
  <c r="AQ22" i="29" s="1"/>
  <c r="U16" i="98"/>
  <c r="AR12" i="28"/>
  <c r="Y6" i="96"/>
  <c r="Z6" i="96"/>
  <c r="X6" i="96"/>
  <c r="Z22" i="29"/>
  <c r="AN18" i="12"/>
  <c r="AI18" i="12"/>
  <c r="AI9" i="15"/>
  <c r="AN9" i="15"/>
  <c r="AE10" i="52"/>
  <c r="W11" i="52"/>
  <c r="AF10" i="52"/>
  <c r="AO10" i="52" s="1"/>
  <c r="AG10" i="52"/>
  <c r="AP10" i="52" s="1"/>
  <c r="AH12" i="33"/>
  <c r="AQ12" i="33" s="1"/>
  <c r="AG10" i="93"/>
  <c r="AP10" i="93" s="1"/>
  <c r="W11" i="93"/>
  <c r="AF10" i="93"/>
  <c r="AO10" i="93" s="1"/>
  <c r="AE10" i="93"/>
  <c r="AG6" i="20"/>
  <c r="AP6" i="20" s="1"/>
  <c r="AF6" i="20"/>
  <c r="AO6" i="20" s="1"/>
  <c r="AE6" i="20"/>
  <c r="W7" i="20"/>
  <c r="AF10" i="86"/>
  <c r="AO10" i="86" s="1"/>
  <c r="AE10" i="86"/>
  <c r="W11" i="86"/>
  <c r="AG10" i="86"/>
  <c r="AP10" i="86" s="1"/>
  <c r="AR9" i="32"/>
  <c r="AH21" i="39"/>
  <c r="AQ21" i="39" s="1"/>
  <c r="AR6" i="13"/>
  <c r="U18" i="35"/>
  <c r="Y6" i="58"/>
  <c r="X6" i="58"/>
  <c r="Z6" i="58" s="1"/>
  <c r="AN13" i="2"/>
  <c r="AI13" i="2"/>
  <c r="AI5" i="45"/>
  <c r="AN5" i="45"/>
  <c r="AR21" i="29"/>
  <c r="AH21" i="64"/>
  <c r="AQ21" i="64" s="1"/>
  <c r="AH7" i="13"/>
  <c r="AQ7" i="13" s="1"/>
  <c r="AG9" i="101"/>
  <c r="AP9" i="101" s="1"/>
  <c r="W10" i="101"/>
  <c r="AF9" i="101"/>
  <c r="AO9" i="101" s="1"/>
  <c r="AE9" i="101"/>
  <c r="U9" i="91"/>
  <c r="Y19" i="12"/>
  <c r="X19" i="12"/>
  <c r="Z19" i="12" s="1"/>
  <c r="Z21" i="64"/>
  <c r="AH12" i="97"/>
  <c r="AQ12" i="97" s="1"/>
  <c r="AN19" i="21"/>
  <c r="AI19" i="21"/>
  <c r="U11" i="55"/>
  <c r="U11" i="49"/>
  <c r="AR11" i="33"/>
  <c r="Y7" i="9"/>
  <c r="Z7" i="9" s="1"/>
  <c r="X7" i="9"/>
  <c r="Y6" i="88"/>
  <c r="X6" i="88"/>
  <c r="Z6" i="88" s="1"/>
  <c r="Z12" i="33"/>
  <c r="AE19" i="80"/>
  <c r="AF19" i="80"/>
  <c r="AO19" i="80" s="1"/>
  <c r="W20" i="80"/>
  <c r="AG19" i="80"/>
  <c r="AP19" i="80" s="1"/>
  <c r="U9" i="16"/>
  <c r="AI7" i="104"/>
  <c r="AR7" i="104" s="1"/>
  <c r="AN7" i="104"/>
  <c r="W20" i="68"/>
  <c r="AG19" i="68"/>
  <c r="AP19" i="68" s="1"/>
  <c r="AF19" i="68"/>
  <c r="AO19" i="68" s="1"/>
  <c r="AE19" i="68"/>
  <c r="AE6" i="84"/>
  <c r="W7" i="84"/>
  <c r="AG6" i="84"/>
  <c r="AP6" i="84" s="1"/>
  <c r="AF6" i="84"/>
  <c r="AO6" i="84" s="1"/>
  <c r="W13" i="79"/>
  <c r="AE12" i="79"/>
  <c r="AF12" i="79"/>
  <c r="AO12" i="79" s="1"/>
  <c r="AG12" i="79"/>
  <c r="AP12" i="79" s="1"/>
  <c r="Z21" i="39"/>
  <c r="AN19" i="34"/>
  <c r="AI19" i="34"/>
  <c r="AI19" i="25"/>
  <c r="AN19" i="25"/>
  <c r="AH12" i="71"/>
  <c r="AQ12" i="71" s="1"/>
  <c r="AN6" i="92"/>
  <c r="AI6" i="92"/>
  <c r="Y14" i="75"/>
  <c r="X14" i="75"/>
  <c r="AH13" i="67"/>
  <c r="AQ13" i="67" s="1"/>
  <c r="AH7" i="44"/>
  <c r="AQ7" i="44" s="1"/>
  <c r="Z13" i="67"/>
  <c r="AH11" i="53"/>
  <c r="AQ11" i="53" s="1"/>
  <c r="AR10" i="53"/>
  <c r="AI5" i="96"/>
  <c r="AN5" i="96"/>
  <c r="Z7" i="13"/>
  <c r="U21" i="50"/>
  <c r="U20" i="50" s="1"/>
  <c r="AR19" i="76"/>
  <c r="Z12" i="97"/>
  <c r="Y10" i="15"/>
  <c r="X10" i="15"/>
  <c r="Z10" i="15" s="1"/>
  <c r="U18" i="102"/>
  <c r="AH11" i="46"/>
  <c r="AQ11" i="46" s="1"/>
  <c r="AH6" i="100"/>
  <c r="AQ6" i="100" s="1"/>
  <c r="U9" i="43"/>
  <c r="AN5" i="88"/>
  <c r="AI5" i="88"/>
  <c r="U12" i="99"/>
  <c r="AI5" i="54"/>
  <c r="AN5" i="54"/>
  <c r="AR5" i="51"/>
  <c r="AI12" i="19"/>
  <c r="AN12" i="19"/>
  <c r="AN19" i="72"/>
  <c r="AI19" i="72"/>
  <c r="AH6" i="51"/>
  <c r="AQ6" i="51" s="1"/>
  <c r="AN12" i="63"/>
  <c r="AI12" i="63"/>
  <c r="U20" i="90"/>
  <c r="U20" i="85"/>
  <c r="Y20" i="25"/>
  <c r="X20" i="25"/>
  <c r="Z12" i="71"/>
  <c r="AN13" i="75"/>
  <c r="AI13" i="75"/>
  <c r="U19" i="82"/>
  <c r="AH20" i="76"/>
  <c r="AQ20" i="76" s="1"/>
  <c r="U19" i="10"/>
  <c r="U18" i="42"/>
  <c r="AR10" i="46"/>
  <c r="U14" i="18"/>
  <c r="Y13" i="24"/>
  <c r="X13" i="24"/>
  <c r="AH13" i="28"/>
  <c r="AQ13" i="28" s="1"/>
  <c r="AR12" i="67"/>
  <c r="Y6" i="54"/>
  <c r="Z6" i="54"/>
  <c r="X6" i="54"/>
  <c r="U7" i="11"/>
  <c r="Y20" i="72"/>
  <c r="X20" i="72"/>
  <c r="Z20" i="72" s="1"/>
  <c r="AF6" i="51"/>
  <c r="AO6" i="51" s="1"/>
  <c r="W7" i="51"/>
  <c r="AG6" i="51"/>
  <c r="AP6" i="51" s="1"/>
  <c r="AE6" i="51"/>
  <c r="U5" i="95"/>
  <c r="X5" i="95" s="1"/>
  <c r="AR11" i="97"/>
  <c r="U11" i="83"/>
  <c r="AN5" i="58"/>
  <c r="AI5" i="58"/>
  <c r="Y20" i="34"/>
  <c r="X20" i="34"/>
  <c r="U12" i="103"/>
  <c r="Y6" i="45"/>
  <c r="X6" i="45"/>
  <c r="AF20" i="76"/>
  <c r="AO20" i="76" s="1"/>
  <c r="W21" i="76"/>
  <c r="AG20" i="76"/>
  <c r="AP20" i="76" s="1"/>
  <c r="AE20" i="76"/>
  <c r="AN12" i="24"/>
  <c r="AI12" i="24"/>
  <c r="W14" i="28"/>
  <c r="AF13" i="28"/>
  <c r="AO13" i="28" s="1"/>
  <c r="AE13" i="28"/>
  <c r="AG13" i="28"/>
  <c r="AP13" i="28" s="1"/>
  <c r="Y13" i="19"/>
  <c r="X13" i="19"/>
  <c r="AH10" i="32"/>
  <c r="AQ10" i="32" s="1"/>
  <c r="Y13" i="63"/>
  <c r="X13" i="63"/>
  <c r="U20" i="94"/>
  <c r="AN13" i="59"/>
  <c r="AI13" i="59"/>
  <c r="Z6" i="45" l="1"/>
  <c r="Z13" i="24"/>
  <c r="Z20" i="21"/>
  <c r="AE20" i="21" s="1"/>
  <c r="W21" i="72"/>
  <c r="AE20" i="72"/>
  <c r="AF20" i="72"/>
  <c r="AO20" i="72" s="1"/>
  <c r="AG20" i="72"/>
  <c r="AP20" i="72" s="1"/>
  <c r="W7" i="88"/>
  <c r="AG6" i="88"/>
  <c r="AP6" i="88" s="1"/>
  <c r="AF6" i="88"/>
  <c r="AO6" i="88" s="1"/>
  <c r="AE6" i="88"/>
  <c r="AE6" i="45"/>
  <c r="AF6" i="45"/>
  <c r="AO6" i="45" s="1"/>
  <c r="AG6" i="45"/>
  <c r="AP6" i="45" s="1"/>
  <c r="W7" i="45"/>
  <c r="AE13" i="24"/>
  <c r="AG13" i="24"/>
  <c r="AP13" i="24" s="1"/>
  <c r="W14" i="24"/>
  <c r="AF13" i="24"/>
  <c r="AO13" i="24" s="1"/>
  <c r="W21" i="21"/>
  <c r="AF20" i="21"/>
  <c r="AO20" i="21" s="1"/>
  <c r="AG20" i="21"/>
  <c r="AP20" i="21" s="1"/>
  <c r="AN20" i="76"/>
  <c r="AI20" i="76"/>
  <c r="AR5" i="58"/>
  <c r="AH6" i="54"/>
  <c r="AQ6" i="54" s="1"/>
  <c r="AF12" i="71"/>
  <c r="AO12" i="71" s="1"/>
  <c r="AG12" i="71"/>
  <c r="AP12" i="71" s="1"/>
  <c r="AE12" i="71"/>
  <c r="W13" i="71"/>
  <c r="AR12" i="19"/>
  <c r="U11" i="99"/>
  <c r="AF7" i="13"/>
  <c r="AO7" i="13" s="1"/>
  <c r="AE7" i="13"/>
  <c r="W8" i="13"/>
  <c r="AG7" i="13"/>
  <c r="AP7" i="13" s="1"/>
  <c r="W22" i="39"/>
  <c r="AG21" i="39"/>
  <c r="AP21" i="39" s="1"/>
  <c r="AF21" i="39"/>
  <c r="AO21" i="39" s="1"/>
  <c r="AE21" i="39"/>
  <c r="AE21" i="64"/>
  <c r="AG21" i="64"/>
  <c r="AP21" i="64" s="1"/>
  <c r="W22" i="64"/>
  <c r="AF21" i="64"/>
  <c r="AO21" i="64" s="1"/>
  <c r="Y7" i="20"/>
  <c r="X7" i="20"/>
  <c r="X11" i="93"/>
  <c r="Y11" i="93"/>
  <c r="AH14" i="59"/>
  <c r="AQ14" i="59" s="1"/>
  <c r="AH14" i="2"/>
  <c r="AQ14" i="2" s="1"/>
  <c r="AN10" i="105"/>
  <c r="AI10" i="105"/>
  <c r="U17" i="48"/>
  <c r="AI11" i="89"/>
  <c r="AN11" i="89"/>
  <c r="AN6" i="100"/>
  <c r="AI6" i="100"/>
  <c r="AI11" i="53"/>
  <c r="AN11" i="53"/>
  <c r="AI10" i="32"/>
  <c r="AN10" i="32"/>
  <c r="AI13" i="28"/>
  <c r="AN13" i="28"/>
  <c r="AF6" i="54"/>
  <c r="AO6" i="54" s="1"/>
  <c r="AG6" i="54"/>
  <c r="AP6" i="54" s="1"/>
  <c r="W7" i="54"/>
  <c r="AE6" i="54"/>
  <c r="AH20" i="25"/>
  <c r="AQ20" i="25" s="1"/>
  <c r="AR5" i="88"/>
  <c r="AG12" i="97"/>
  <c r="AP12" i="97" s="1"/>
  <c r="AF12" i="97"/>
  <c r="AO12" i="97" s="1"/>
  <c r="AE12" i="97"/>
  <c r="W13" i="97"/>
  <c r="AH14" i="75"/>
  <c r="AQ14" i="75" s="1"/>
  <c r="Y20" i="68"/>
  <c r="X20" i="68"/>
  <c r="Y20" i="80"/>
  <c r="Z20" i="80" s="1"/>
  <c r="X20" i="80"/>
  <c r="AH19" i="12"/>
  <c r="AQ19" i="12" s="1"/>
  <c r="AN9" i="101"/>
  <c r="AI9" i="101"/>
  <c r="AH6" i="58"/>
  <c r="AQ6" i="58" s="1"/>
  <c r="AI6" i="20"/>
  <c r="AN6" i="20"/>
  <c r="X11" i="52"/>
  <c r="Y11" i="52"/>
  <c r="AG22" i="29"/>
  <c r="AP22" i="29" s="1"/>
  <c r="W23" i="29"/>
  <c r="AE22" i="29"/>
  <c r="AF22" i="29"/>
  <c r="AO22" i="29" s="1"/>
  <c r="AE14" i="59"/>
  <c r="W15" i="59"/>
  <c r="AG14" i="59"/>
  <c r="AP14" i="59" s="1"/>
  <c r="AF14" i="59"/>
  <c r="AO14" i="59" s="1"/>
  <c r="AF14" i="2"/>
  <c r="AO14" i="2" s="1"/>
  <c r="AE14" i="2"/>
  <c r="AG14" i="2"/>
  <c r="AP14" i="2" s="1"/>
  <c r="W15" i="2"/>
  <c r="AH8" i="104"/>
  <c r="AQ8" i="104" s="1"/>
  <c r="Y12" i="47"/>
  <c r="Z12" i="47" s="1"/>
  <c r="X12" i="47"/>
  <c r="Y12" i="46"/>
  <c r="X12" i="46"/>
  <c r="Y12" i="53"/>
  <c r="X12" i="53"/>
  <c r="AR13" i="59"/>
  <c r="U19" i="94"/>
  <c r="AH5" i="95"/>
  <c r="AQ5" i="95" s="1"/>
  <c r="Z5" i="95"/>
  <c r="Z20" i="25"/>
  <c r="AR12" i="63"/>
  <c r="AR5" i="96"/>
  <c r="Z14" i="75"/>
  <c r="Y7" i="84"/>
  <c r="X7" i="84"/>
  <c r="AH7" i="9"/>
  <c r="AQ7" i="9" s="1"/>
  <c r="U10" i="49"/>
  <c r="U9" i="49" s="1"/>
  <c r="AG19" i="12"/>
  <c r="AP19" i="12" s="1"/>
  <c r="W20" i="12"/>
  <c r="AE19" i="12"/>
  <c r="AF19" i="12"/>
  <c r="AO19" i="12" s="1"/>
  <c r="AG6" i="58"/>
  <c r="AP6" i="58" s="1"/>
  <c r="AF6" i="58"/>
  <c r="AO6" i="58" s="1"/>
  <c r="AE6" i="58"/>
  <c r="W7" i="58"/>
  <c r="Y11" i="86"/>
  <c r="X11" i="86"/>
  <c r="AN10" i="52"/>
  <c r="AI10" i="52"/>
  <c r="AH6" i="96"/>
  <c r="AQ6" i="96" s="1"/>
  <c r="U15" i="98"/>
  <c r="AN20" i="60"/>
  <c r="AI20" i="60"/>
  <c r="Z8" i="104"/>
  <c r="Y11" i="105"/>
  <c r="Z11" i="105" s="1"/>
  <c r="X11" i="105"/>
  <c r="U8" i="41"/>
  <c r="U11" i="87"/>
  <c r="Y7" i="100"/>
  <c r="X7" i="100"/>
  <c r="AH20" i="72"/>
  <c r="AQ20" i="72" s="1"/>
  <c r="AH13" i="24"/>
  <c r="AQ13" i="24" s="1"/>
  <c r="U19" i="90"/>
  <c r="AH13" i="63"/>
  <c r="AQ13" i="63" s="1"/>
  <c r="Y21" i="76"/>
  <c r="Z21" i="76"/>
  <c r="X21" i="76"/>
  <c r="U11" i="103"/>
  <c r="Z13" i="63"/>
  <c r="AH13" i="19"/>
  <c r="AQ13" i="19" s="1"/>
  <c r="Y14" i="28"/>
  <c r="X14" i="28"/>
  <c r="AH20" i="34"/>
  <c r="AQ20" i="34" s="1"/>
  <c r="U10" i="83"/>
  <c r="AI6" i="51"/>
  <c r="AN6" i="51"/>
  <c r="U17" i="42"/>
  <c r="U18" i="82"/>
  <c r="AR19" i="72"/>
  <c r="U17" i="102"/>
  <c r="AR19" i="25"/>
  <c r="AN12" i="79"/>
  <c r="AI12" i="79"/>
  <c r="AN6" i="84"/>
  <c r="AI6" i="84"/>
  <c r="AN19" i="80"/>
  <c r="AI19" i="80"/>
  <c r="AG7" i="9"/>
  <c r="AP7" i="9" s="1"/>
  <c r="AF7" i="9"/>
  <c r="AO7" i="9" s="1"/>
  <c r="W8" i="9"/>
  <c r="AE7" i="9"/>
  <c r="X10" i="101"/>
  <c r="Y10" i="101"/>
  <c r="Z10" i="101" s="1"/>
  <c r="AI10" i="86"/>
  <c r="AN10" i="86"/>
  <c r="AG6" i="96"/>
  <c r="AP6" i="96" s="1"/>
  <c r="AF6" i="96"/>
  <c r="AO6" i="96" s="1"/>
  <c r="AE6" i="96"/>
  <c r="W7" i="96"/>
  <c r="AH7" i="92"/>
  <c r="AQ7" i="92" s="1"/>
  <c r="AR6" i="9"/>
  <c r="AI12" i="38"/>
  <c r="AN12" i="38"/>
  <c r="AN11" i="46"/>
  <c r="AI11" i="46"/>
  <c r="Y11" i="32"/>
  <c r="X11" i="32"/>
  <c r="Z11" i="32" s="1"/>
  <c r="Y8" i="44"/>
  <c r="Z8" i="44" s="1"/>
  <c r="X8" i="44"/>
  <c r="Z13" i="19"/>
  <c r="AR12" i="24"/>
  <c r="AH6" i="45"/>
  <c r="AQ6" i="45" s="1"/>
  <c r="Z20" i="34"/>
  <c r="AR13" i="75"/>
  <c r="AR5" i="54"/>
  <c r="U8" i="43"/>
  <c r="AH10" i="15"/>
  <c r="AQ10" i="15" s="1"/>
  <c r="AE13" i="67"/>
  <c r="AF13" i="67"/>
  <c r="AO13" i="67" s="1"/>
  <c r="AG13" i="67"/>
  <c r="AP13" i="67" s="1"/>
  <c r="W14" i="67"/>
  <c r="AR6" i="92"/>
  <c r="AR19" i="34"/>
  <c r="Y13" i="79"/>
  <c r="X13" i="79"/>
  <c r="AI19" i="68"/>
  <c r="AN19" i="68"/>
  <c r="AF12" i="33"/>
  <c r="AO12" i="33" s="1"/>
  <c r="AG12" i="33"/>
  <c r="AP12" i="33" s="1"/>
  <c r="AE12" i="33"/>
  <c r="W13" i="33"/>
  <c r="U10" i="55"/>
  <c r="AR5" i="45"/>
  <c r="AN10" i="93"/>
  <c r="AI10" i="93"/>
  <c r="AR9" i="15"/>
  <c r="Z7" i="92"/>
  <c r="Y13" i="38"/>
  <c r="Z13" i="38" s="1"/>
  <c r="X13" i="38"/>
  <c r="AN7" i="44"/>
  <c r="AI7" i="44"/>
  <c r="Y7" i="51"/>
  <c r="Z7" i="51"/>
  <c r="X7" i="51"/>
  <c r="U6" i="11"/>
  <c r="U13" i="18"/>
  <c r="U18" i="10"/>
  <c r="U19" i="85"/>
  <c r="AG10" i="15"/>
  <c r="AP10" i="15" s="1"/>
  <c r="W11" i="15"/>
  <c r="AE10" i="15"/>
  <c r="AF10" i="15"/>
  <c r="AO10" i="15" s="1"/>
  <c r="U19" i="50"/>
  <c r="U8" i="16"/>
  <c r="AH6" i="88"/>
  <c r="AQ6" i="88" s="1"/>
  <c r="AR19" i="21"/>
  <c r="U8" i="91"/>
  <c r="AR13" i="2"/>
  <c r="U17" i="35"/>
  <c r="AR18" i="12"/>
  <c r="AH20" i="21"/>
  <c r="AQ20" i="21" s="1"/>
  <c r="Y21" i="60"/>
  <c r="X21" i="60"/>
  <c r="AN11" i="47"/>
  <c r="AI11" i="47"/>
  <c r="Y12" i="89"/>
  <c r="Z12" i="89"/>
  <c r="X12" i="89"/>
  <c r="Z13" i="79" l="1"/>
  <c r="Z14" i="28"/>
  <c r="Z7" i="100"/>
  <c r="AE7" i="100" s="1"/>
  <c r="Z7" i="20"/>
  <c r="AG7" i="20" s="1"/>
  <c r="AP7" i="20" s="1"/>
  <c r="Z11" i="93"/>
  <c r="AE11" i="93" s="1"/>
  <c r="W9" i="44"/>
  <c r="AF8" i="44"/>
  <c r="AO8" i="44" s="1"/>
  <c r="AE8" i="44"/>
  <c r="AG8" i="44"/>
  <c r="AP8" i="44" s="1"/>
  <c r="AG11" i="93"/>
  <c r="AP11" i="93" s="1"/>
  <c r="AG13" i="38"/>
  <c r="AP13" i="38" s="1"/>
  <c r="W14" i="38"/>
  <c r="AE13" i="38"/>
  <c r="AF13" i="38"/>
  <c r="AO13" i="38" s="1"/>
  <c r="AF20" i="80"/>
  <c r="AO20" i="80" s="1"/>
  <c r="AG20" i="80"/>
  <c r="AP20" i="80" s="1"/>
  <c r="AE20" i="80"/>
  <c r="W21" i="80"/>
  <c r="AE10" i="101"/>
  <c r="AG10" i="101"/>
  <c r="AP10" i="101" s="1"/>
  <c r="W11" i="101"/>
  <c r="AF10" i="101"/>
  <c r="AO10" i="101" s="1"/>
  <c r="AG13" i="79"/>
  <c r="AP13" i="79" s="1"/>
  <c r="AF13" i="79"/>
  <c r="AO13" i="79" s="1"/>
  <c r="AE13" i="79"/>
  <c r="W14" i="79"/>
  <c r="AF7" i="100"/>
  <c r="AO7" i="100" s="1"/>
  <c r="W8" i="100"/>
  <c r="AG7" i="100"/>
  <c r="AP7" i="100" s="1"/>
  <c r="AE7" i="20"/>
  <c r="AF7" i="20"/>
  <c r="AO7" i="20" s="1"/>
  <c r="W8" i="20"/>
  <c r="U18" i="50"/>
  <c r="AF11" i="32"/>
  <c r="AO11" i="32" s="1"/>
  <c r="W12" i="32"/>
  <c r="AG11" i="32"/>
  <c r="AP11" i="32" s="1"/>
  <c r="AE11" i="32"/>
  <c r="AH21" i="60"/>
  <c r="AQ21" i="60" s="1"/>
  <c r="U7" i="91"/>
  <c r="AH12" i="89"/>
  <c r="AQ12" i="89" s="1"/>
  <c r="Z21" i="60"/>
  <c r="AH7" i="51"/>
  <c r="AQ7" i="51" s="1"/>
  <c r="AI12" i="33"/>
  <c r="AN12" i="33"/>
  <c r="Y14" i="67"/>
  <c r="X14" i="67"/>
  <c r="AH8" i="44"/>
  <c r="AQ8" i="44" s="1"/>
  <c r="AR11" i="46"/>
  <c r="AR10" i="86"/>
  <c r="AR12" i="79"/>
  <c r="AH14" i="28"/>
  <c r="AQ14" i="28" s="1"/>
  <c r="U10" i="103"/>
  <c r="AH7" i="100"/>
  <c r="AQ7" i="100" s="1"/>
  <c r="U7" i="41"/>
  <c r="AI19" i="12"/>
  <c r="AN19" i="12"/>
  <c r="AI14" i="59"/>
  <c r="AN14" i="59"/>
  <c r="Y7" i="54"/>
  <c r="X7" i="54"/>
  <c r="AR10" i="32"/>
  <c r="AR11" i="89"/>
  <c r="AH7" i="20"/>
  <c r="AQ7" i="20" s="1"/>
  <c r="AN21" i="64"/>
  <c r="AI21" i="64"/>
  <c r="AR20" i="76"/>
  <c r="Y7" i="96"/>
  <c r="Z7" i="96" s="1"/>
  <c r="X7" i="96"/>
  <c r="AR6" i="51"/>
  <c r="AF14" i="28"/>
  <c r="AO14" i="28" s="1"/>
  <c r="W15" i="28"/>
  <c r="AE14" i="28"/>
  <c r="AG14" i="28"/>
  <c r="AP14" i="28" s="1"/>
  <c r="AH21" i="76"/>
  <c r="AQ21" i="76" s="1"/>
  <c r="U18" i="90"/>
  <c r="AH11" i="105"/>
  <c r="AQ11" i="105" s="1"/>
  <c r="Y7" i="58"/>
  <c r="X7" i="58"/>
  <c r="Y20" i="12"/>
  <c r="X20" i="12"/>
  <c r="AH12" i="47"/>
  <c r="AQ12" i="47" s="1"/>
  <c r="AN14" i="2"/>
  <c r="AI14" i="2"/>
  <c r="AH11" i="52"/>
  <c r="AQ11" i="52" s="1"/>
  <c r="AR9" i="101"/>
  <c r="AN21" i="39"/>
  <c r="AI21" i="39"/>
  <c r="Y8" i="13"/>
  <c r="X8" i="13"/>
  <c r="Y14" i="24"/>
  <c r="Z14" i="24" s="1"/>
  <c r="X14" i="24"/>
  <c r="Y7" i="88"/>
  <c r="X7" i="88"/>
  <c r="AG12" i="89"/>
  <c r="AP12" i="89" s="1"/>
  <c r="AF12" i="89"/>
  <c r="AO12" i="89" s="1"/>
  <c r="W13" i="89"/>
  <c r="AE12" i="89"/>
  <c r="U17" i="10"/>
  <c r="U16" i="10" s="1"/>
  <c r="Y11" i="15"/>
  <c r="X11" i="15"/>
  <c r="AF7" i="92"/>
  <c r="AO7" i="92" s="1"/>
  <c r="AE7" i="92"/>
  <c r="AG7" i="92"/>
  <c r="AP7" i="92" s="1"/>
  <c r="W8" i="92"/>
  <c r="AN6" i="96"/>
  <c r="AI6" i="96"/>
  <c r="AR19" i="80"/>
  <c r="AG11" i="105"/>
  <c r="AP11" i="105" s="1"/>
  <c r="W12" i="105"/>
  <c r="AE11" i="105"/>
  <c r="AF11" i="105"/>
  <c r="AO11" i="105" s="1"/>
  <c r="U14" i="98"/>
  <c r="AR10" i="52"/>
  <c r="AN6" i="58"/>
  <c r="AI6" i="58"/>
  <c r="AH7" i="84"/>
  <c r="AQ7" i="84" s="1"/>
  <c r="W6" i="95"/>
  <c r="AG5" i="95"/>
  <c r="AP5" i="95" s="1"/>
  <c r="AF5" i="95"/>
  <c r="AO5" i="95" s="1"/>
  <c r="AE5" i="95"/>
  <c r="AH12" i="53"/>
  <c r="AQ12" i="53" s="1"/>
  <c r="AF12" i="47"/>
  <c r="AO12" i="47" s="1"/>
  <c r="AE12" i="47"/>
  <c r="W13" i="47"/>
  <c r="AG12" i="47"/>
  <c r="AP12" i="47" s="1"/>
  <c r="AI22" i="29"/>
  <c r="AN22" i="29"/>
  <c r="AH20" i="68"/>
  <c r="AQ20" i="68" s="1"/>
  <c r="Y13" i="97"/>
  <c r="X13" i="97"/>
  <c r="Z13" i="97" s="1"/>
  <c r="AR11" i="53"/>
  <c r="U16" i="48"/>
  <c r="AN7" i="13"/>
  <c r="AI7" i="13"/>
  <c r="Y13" i="71"/>
  <c r="Z13" i="71"/>
  <c r="X13" i="71"/>
  <c r="AI6" i="45"/>
  <c r="AN6" i="45"/>
  <c r="U16" i="35"/>
  <c r="AN10" i="15"/>
  <c r="AI10" i="15"/>
  <c r="AE7" i="51"/>
  <c r="AF7" i="51"/>
  <c r="AO7" i="51" s="1"/>
  <c r="AG7" i="51"/>
  <c r="AP7" i="51" s="1"/>
  <c r="W8" i="51"/>
  <c r="U7" i="16"/>
  <c r="AE21" i="76"/>
  <c r="AG21" i="76"/>
  <c r="AP21" i="76" s="1"/>
  <c r="AF21" i="76"/>
  <c r="AO21" i="76" s="1"/>
  <c r="W22" i="76"/>
  <c r="AR11" i="47"/>
  <c r="U12" i="18"/>
  <c r="AR7" i="44"/>
  <c r="AN13" i="67"/>
  <c r="AI13" i="67"/>
  <c r="W21" i="34"/>
  <c r="AE20" i="34"/>
  <c r="AF20" i="34"/>
  <c r="AO20" i="34" s="1"/>
  <c r="AG20" i="34"/>
  <c r="AP20" i="34" s="1"/>
  <c r="AH11" i="32"/>
  <c r="AQ11" i="32" s="1"/>
  <c r="AR12" i="38"/>
  <c r="AH10" i="101"/>
  <c r="AQ10" i="101" s="1"/>
  <c r="U17" i="82"/>
  <c r="U9" i="83"/>
  <c r="Z7" i="84"/>
  <c r="Z12" i="53"/>
  <c r="Y23" i="29"/>
  <c r="X23" i="29"/>
  <c r="AR6" i="20"/>
  <c r="Z20" i="68"/>
  <c r="AN12" i="97"/>
  <c r="AI12" i="97"/>
  <c r="AR6" i="100"/>
  <c r="AR10" i="105"/>
  <c r="AN12" i="71"/>
  <c r="AI12" i="71"/>
  <c r="AI13" i="24"/>
  <c r="AN13" i="24"/>
  <c r="U9" i="55"/>
  <c r="AR19" i="68"/>
  <c r="U7" i="43"/>
  <c r="AN7" i="9"/>
  <c r="AI7" i="9"/>
  <c r="AR6" i="84"/>
  <c r="W14" i="63"/>
  <c r="AG13" i="63"/>
  <c r="AP13" i="63" s="1"/>
  <c r="AF13" i="63"/>
  <c r="AO13" i="63" s="1"/>
  <c r="AE13" i="63"/>
  <c r="U10" i="87"/>
  <c r="AF8" i="104"/>
  <c r="AO8" i="104" s="1"/>
  <c r="AE8" i="104"/>
  <c r="AG8" i="104"/>
  <c r="AP8" i="104" s="1"/>
  <c r="W9" i="104"/>
  <c r="AH11" i="86"/>
  <c r="AQ11" i="86" s="1"/>
  <c r="U8" i="49"/>
  <c r="AG20" i="25"/>
  <c r="AP20" i="25" s="1"/>
  <c r="W21" i="25"/>
  <c r="AE20" i="25"/>
  <c r="AF20" i="25"/>
  <c r="AO20" i="25" s="1"/>
  <c r="AR13" i="28"/>
  <c r="Y22" i="64"/>
  <c r="X22" i="64"/>
  <c r="Y22" i="39"/>
  <c r="X22" i="39"/>
  <c r="Z22" i="39" s="1"/>
  <c r="Y21" i="21"/>
  <c r="X21" i="21"/>
  <c r="AN6" i="88"/>
  <c r="AI6" i="88"/>
  <c r="AN20" i="72"/>
  <c r="AI20" i="72"/>
  <c r="U18" i="85"/>
  <c r="U5" i="11"/>
  <c r="X5" i="11" s="1"/>
  <c r="AH13" i="38"/>
  <c r="AQ13" i="38" s="1"/>
  <c r="AR10" i="93"/>
  <c r="Y13" i="33"/>
  <c r="Z13" i="33"/>
  <c r="X13" i="33"/>
  <c r="AH13" i="79"/>
  <c r="AQ13" i="79" s="1"/>
  <c r="AG13" i="19"/>
  <c r="AP13" i="19" s="1"/>
  <c r="AE13" i="19"/>
  <c r="W14" i="19"/>
  <c r="AF13" i="19"/>
  <c r="AO13" i="19" s="1"/>
  <c r="Y8" i="9"/>
  <c r="X8" i="9"/>
  <c r="U16" i="102"/>
  <c r="U16" i="42"/>
  <c r="AR20" i="60"/>
  <c r="Z11" i="86"/>
  <c r="AG14" i="75"/>
  <c r="AP14" i="75" s="1"/>
  <c r="AE14" i="75"/>
  <c r="AF14" i="75"/>
  <c r="AO14" i="75" s="1"/>
  <c r="W15" i="75"/>
  <c r="U18" i="94"/>
  <c r="Z12" i="46"/>
  <c r="AH12" i="46"/>
  <c r="AQ12" i="46" s="1"/>
  <c r="Y15" i="2"/>
  <c r="X15" i="2"/>
  <c r="Y15" i="59"/>
  <c r="X15" i="59"/>
  <c r="Z11" i="52"/>
  <c r="AH20" i="80"/>
  <c r="AQ20" i="80" s="1"/>
  <c r="AI6" i="54"/>
  <c r="AN6" i="54"/>
  <c r="AH11" i="93"/>
  <c r="AQ11" i="93" s="1"/>
  <c r="U10" i="99"/>
  <c r="AN20" i="21"/>
  <c r="AI20" i="21"/>
  <c r="Y7" i="45"/>
  <c r="X7" i="45"/>
  <c r="Y21" i="72"/>
  <c r="X21" i="72"/>
  <c r="Z21" i="72" s="1"/>
  <c r="Z7" i="45" l="1"/>
  <c r="Z22" i="64"/>
  <c r="AF11" i="93"/>
  <c r="AO11" i="93" s="1"/>
  <c r="Z7" i="58"/>
  <c r="AE7" i="58" s="1"/>
  <c r="Z7" i="54"/>
  <c r="AE7" i="54" s="1"/>
  <c r="W12" i="93"/>
  <c r="Z8" i="13"/>
  <c r="Z7" i="88"/>
  <c r="Z14" i="67"/>
  <c r="AF14" i="67" s="1"/>
  <c r="AO14" i="67" s="1"/>
  <c r="AG7" i="58"/>
  <c r="AP7" i="58" s="1"/>
  <c r="W8" i="58"/>
  <c r="AF7" i="58"/>
  <c r="AO7" i="58" s="1"/>
  <c r="W8" i="54"/>
  <c r="AG8" i="13"/>
  <c r="AP8" i="13" s="1"/>
  <c r="AF8" i="13"/>
  <c r="AO8" i="13" s="1"/>
  <c r="AE8" i="13"/>
  <c r="W9" i="13"/>
  <c r="AG14" i="67"/>
  <c r="AP14" i="67" s="1"/>
  <c r="AE14" i="67"/>
  <c r="W15" i="67"/>
  <c r="W8" i="88"/>
  <c r="AG7" i="88"/>
  <c r="AP7" i="88" s="1"/>
  <c r="AF7" i="88"/>
  <c r="AO7" i="88" s="1"/>
  <c r="AE7" i="88"/>
  <c r="AE7" i="45"/>
  <c r="AF7" i="45"/>
  <c r="AO7" i="45" s="1"/>
  <c r="W8" i="45"/>
  <c r="AG7" i="45"/>
  <c r="AP7" i="45" s="1"/>
  <c r="AF22" i="64"/>
  <c r="AO22" i="64" s="1"/>
  <c r="W23" i="64"/>
  <c r="AG22" i="64"/>
  <c r="AP22" i="64" s="1"/>
  <c r="AE22" i="64"/>
  <c r="W8" i="96"/>
  <c r="AF7" i="96"/>
  <c r="AO7" i="96" s="1"/>
  <c r="AG7" i="96"/>
  <c r="AP7" i="96" s="1"/>
  <c r="AE7" i="96"/>
  <c r="AH15" i="59"/>
  <c r="AQ15" i="59" s="1"/>
  <c r="U17" i="94"/>
  <c r="U9" i="99"/>
  <c r="AR6" i="54"/>
  <c r="AR20" i="72"/>
  <c r="Y14" i="63"/>
  <c r="X14" i="63"/>
  <c r="U6" i="43"/>
  <c r="AR13" i="24"/>
  <c r="AH23" i="29"/>
  <c r="AQ23" i="29" s="1"/>
  <c r="AQ25" i="29" s="1"/>
  <c r="AZ3" i="29"/>
  <c r="U8" i="83"/>
  <c r="AR13" i="67"/>
  <c r="AI7" i="51"/>
  <c r="AN7" i="51"/>
  <c r="AR6" i="45"/>
  <c r="Y13" i="47"/>
  <c r="X13" i="47"/>
  <c r="Y6" i="95"/>
  <c r="X6" i="95"/>
  <c r="U13" i="98"/>
  <c r="Y15" i="28"/>
  <c r="X15" i="28"/>
  <c r="U9" i="103"/>
  <c r="U17" i="50"/>
  <c r="AN10" i="101"/>
  <c r="AI10" i="101"/>
  <c r="AI13" i="38"/>
  <c r="AN13" i="38"/>
  <c r="Y15" i="75"/>
  <c r="X15" i="75"/>
  <c r="U17" i="85"/>
  <c r="Y21" i="25"/>
  <c r="X21" i="25"/>
  <c r="Z21" i="25" s="1"/>
  <c r="AH15" i="2"/>
  <c r="AQ15" i="2" s="1"/>
  <c r="Z15" i="2"/>
  <c r="AN14" i="75"/>
  <c r="AI14" i="75"/>
  <c r="U15" i="42"/>
  <c r="AH13" i="33"/>
  <c r="AQ13" i="33" s="1"/>
  <c r="AH22" i="39"/>
  <c r="AQ22" i="39" s="1"/>
  <c r="AR12" i="71"/>
  <c r="AR12" i="97"/>
  <c r="Z23" i="29"/>
  <c r="U6" i="16"/>
  <c r="AR10" i="15"/>
  <c r="AH13" i="71"/>
  <c r="AQ13" i="71" s="1"/>
  <c r="U15" i="48"/>
  <c r="AN12" i="47"/>
  <c r="AI12" i="47"/>
  <c r="AR6" i="58"/>
  <c r="AN7" i="92"/>
  <c r="AI7" i="92"/>
  <c r="U15" i="10"/>
  <c r="AH7" i="88"/>
  <c r="AQ7" i="88" s="1"/>
  <c r="AH8" i="13"/>
  <c r="AQ8" i="13" s="1"/>
  <c r="AR14" i="2"/>
  <c r="U17" i="90"/>
  <c r="AR14" i="59"/>
  <c r="AN11" i="32"/>
  <c r="AI11" i="32"/>
  <c r="Y8" i="100"/>
  <c r="X8" i="100"/>
  <c r="Y21" i="80"/>
  <c r="Z21" i="80"/>
  <c r="X21" i="80"/>
  <c r="Y14" i="38"/>
  <c r="X14" i="38"/>
  <c r="Y12" i="93"/>
  <c r="X12" i="93"/>
  <c r="Z12" i="93" s="1"/>
  <c r="AH21" i="72"/>
  <c r="AQ21" i="72" s="1"/>
  <c r="AR20" i="21"/>
  <c r="AE11" i="52"/>
  <c r="W12" i="52"/>
  <c r="AF11" i="52"/>
  <c r="AO11" i="52" s="1"/>
  <c r="AG11" i="52"/>
  <c r="AP11" i="52" s="1"/>
  <c r="AG12" i="46"/>
  <c r="AP12" i="46" s="1"/>
  <c r="AE12" i="46"/>
  <c r="AF12" i="46"/>
  <c r="AO12" i="46" s="1"/>
  <c r="W13" i="46"/>
  <c r="Y14" i="19"/>
  <c r="X14" i="19"/>
  <c r="W14" i="33"/>
  <c r="AF13" i="33"/>
  <c r="AO13" i="33" s="1"/>
  <c r="AG13" i="33"/>
  <c r="AP13" i="33" s="1"/>
  <c r="AE13" i="33"/>
  <c r="AR6" i="88"/>
  <c r="AG22" i="39"/>
  <c r="AP22" i="39" s="1"/>
  <c r="W23" i="39"/>
  <c r="AF22" i="39"/>
  <c r="AO22" i="39" s="1"/>
  <c r="AE22" i="39"/>
  <c r="U7" i="49"/>
  <c r="U9" i="87"/>
  <c r="U16" i="82"/>
  <c r="Y22" i="76"/>
  <c r="X22" i="76"/>
  <c r="AF13" i="71"/>
  <c r="AO13" i="71" s="1"/>
  <c r="AG13" i="71"/>
  <c r="AP13" i="71" s="1"/>
  <c r="AE13" i="71"/>
  <c r="W14" i="71"/>
  <c r="AR6" i="96"/>
  <c r="Z20" i="12"/>
  <c r="AH20" i="12"/>
  <c r="AQ20" i="12" s="1"/>
  <c r="AR12" i="33"/>
  <c r="Y8" i="20"/>
  <c r="X8" i="20"/>
  <c r="Z8" i="20" s="1"/>
  <c r="AI7" i="100"/>
  <c r="AN7" i="100"/>
  <c r="AN20" i="80"/>
  <c r="AI20" i="80"/>
  <c r="W12" i="86"/>
  <c r="AG11" i="86"/>
  <c r="AP11" i="86" s="1"/>
  <c r="AF11" i="86"/>
  <c r="AO11" i="86" s="1"/>
  <c r="AE11" i="86"/>
  <c r="U15" i="102"/>
  <c r="AI13" i="19"/>
  <c r="AN13" i="19"/>
  <c r="AH5" i="11"/>
  <c r="AQ5" i="11" s="1"/>
  <c r="Z5" i="11"/>
  <c r="Y9" i="104"/>
  <c r="X9" i="104"/>
  <c r="AI13" i="63"/>
  <c r="AN13" i="63"/>
  <c r="AR7" i="9"/>
  <c r="AE20" i="68"/>
  <c r="AG20" i="68"/>
  <c r="AP20" i="68" s="1"/>
  <c r="W21" i="68"/>
  <c r="AF20" i="68"/>
  <c r="AO20" i="68" s="1"/>
  <c r="AG12" i="53"/>
  <c r="AP12" i="53" s="1"/>
  <c r="AF12" i="53"/>
  <c r="AO12" i="53" s="1"/>
  <c r="W13" i="53"/>
  <c r="AE12" i="53"/>
  <c r="Y8" i="51"/>
  <c r="Z8" i="51" s="1"/>
  <c r="X8" i="51"/>
  <c r="AN5" i="95"/>
  <c r="AI5" i="95"/>
  <c r="AN11" i="105"/>
  <c r="AI11" i="105"/>
  <c r="AH11" i="15"/>
  <c r="AQ11" i="15" s="1"/>
  <c r="AI12" i="89"/>
  <c r="AN12" i="89"/>
  <c r="AR21" i="64"/>
  <c r="AH7" i="54"/>
  <c r="AQ7" i="54" s="1"/>
  <c r="AR19" i="12"/>
  <c r="AF21" i="60"/>
  <c r="AO21" i="60" s="1"/>
  <c r="W22" i="60"/>
  <c r="AG21" i="60"/>
  <c r="AP21" i="60" s="1"/>
  <c r="AE21" i="60"/>
  <c r="U6" i="91"/>
  <c r="Y12" i="32"/>
  <c r="Z12" i="32" s="1"/>
  <c r="X12" i="32"/>
  <c r="AN8" i="44"/>
  <c r="AI8" i="44"/>
  <c r="AH8" i="9"/>
  <c r="AQ8" i="9" s="1"/>
  <c r="AH21" i="21"/>
  <c r="AQ21" i="21" s="1"/>
  <c r="AH22" i="64"/>
  <c r="AQ22" i="64" s="1"/>
  <c r="AI20" i="25"/>
  <c r="AN20" i="25"/>
  <c r="U8" i="55"/>
  <c r="AG7" i="84"/>
  <c r="AP7" i="84" s="1"/>
  <c r="W8" i="84"/>
  <c r="AF7" i="84"/>
  <c r="AO7" i="84" s="1"/>
  <c r="AE7" i="84"/>
  <c r="AI20" i="34"/>
  <c r="AN20" i="34"/>
  <c r="U15" i="35"/>
  <c r="AR7" i="13"/>
  <c r="AH13" i="97"/>
  <c r="AQ13" i="97" s="1"/>
  <c r="AR22" i="29"/>
  <c r="X12" i="105"/>
  <c r="Y12" i="105"/>
  <c r="Z12" i="105" s="1"/>
  <c r="Z11" i="15"/>
  <c r="Y13" i="89"/>
  <c r="X13" i="89"/>
  <c r="AH14" i="24"/>
  <c r="AQ14" i="24" s="1"/>
  <c r="AR21" i="39"/>
  <c r="AH7" i="58"/>
  <c r="AQ7" i="58" s="1"/>
  <c r="AH7" i="96"/>
  <c r="AQ7" i="96" s="1"/>
  <c r="AH14" i="67"/>
  <c r="AQ14" i="67" s="1"/>
  <c r="AN7" i="20"/>
  <c r="AI7" i="20"/>
  <c r="Y14" i="79"/>
  <c r="X14" i="79"/>
  <c r="Y11" i="101"/>
  <c r="X11" i="101"/>
  <c r="Z11" i="101" s="1"/>
  <c r="AN11" i="93"/>
  <c r="AI11" i="93"/>
  <c r="AF21" i="72"/>
  <c r="AO21" i="72" s="1"/>
  <c r="AE21" i="72"/>
  <c r="W22" i="72"/>
  <c r="AG21" i="72"/>
  <c r="AP21" i="72" s="1"/>
  <c r="Z15" i="59"/>
  <c r="AH7" i="45"/>
  <c r="AQ7" i="45" s="1"/>
  <c r="Z8" i="9"/>
  <c r="Z21" i="21"/>
  <c r="AN8" i="104"/>
  <c r="AI8" i="104"/>
  <c r="Y21" i="34"/>
  <c r="X21" i="34"/>
  <c r="U11" i="18"/>
  <c r="AN21" i="76"/>
  <c r="AI21" i="76"/>
  <c r="AF13" i="97"/>
  <c r="AO13" i="97" s="1"/>
  <c r="AE13" i="97"/>
  <c r="W14" i="97"/>
  <c r="AG13" i="97"/>
  <c r="AP13" i="97" s="1"/>
  <c r="Y8" i="92"/>
  <c r="X8" i="92"/>
  <c r="AE14" i="24"/>
  <c r="AG14" i="24"/>
  <c r="AP14" i="24" s="1"/>
  <c r="AF14" i="24"/>
  <c r="AO14" i="24" s="1"/>
  <c r="W15" i="24"/>
  <c r="AI14" i="28"/>
  <c r="AN14" i="28"/>
  <c r="U6" i="41"/>
  <c r="AN13" i="79"/>
  <c r="AI13" i="79"/>
  <c r="Y9" i="44"/>
  <c r="X9" i="44"/>
  <c r="Z13" i="47" l="1"/>
  <c r="AG7" i="54"/>
  <c r="AP7" i="54" s="1"/>
  <c r="AF7" i="54"/>
  <c r="AO7" i="54" s="1"/>
  <c r="AF12" i="105"/>
  <c r="AO12" i="105" s="1"/>
  <c r="AE12" i="105"/>
  <c r="W13" i="105"/>
  <c r="AG12" i="105"/>
  <c r="AP12" i="105" s="1"/>
  <c r="W22" i="25"/>
  <c r="AE21" i="25"/>
  <c r="AF21" i="25"/>
  <c r="AO21" i="25" s="1"/>
  <c r="AG21" i="25"/>
  <c r="AP21" i="25" s="1"/>
  <c r="AE12" i="32"/>
  <c r="AF12" i="32"/>
  <c r="AO12" i="32" s="1"/>
  <c r="AG12" i="32"/>
  <c r="AP12" i="32" s="1"/>
  <c r="W13" i="32"/>
  <c r="W14" i="47"/>
  <c r="AE13" i="47"/>
  <c r="AF13" i="47"/>
  <c r="AO13" i="47" s="1"/>
  <c r="AG13" i="47"/>
  <c r="AP13" i="47" s="1"/>
  <c r="W9" i="51"/>
  <c r="AF8" i="51"/>
  <c r="AO8" i="51" s="1"/>
  <c r="AG8" i="51"/>
  <c r="AP8" i="51" s="1"/>
  <c r="AE8" i="51"/>
  <c r="AE8" i="20"/>
  <c r="AG8" i="20"/>
  <c r="AP8" i="20" s="1"/>
  <c r="AF8" i="20"/>
  <c r="AO8" i="20" s="1"/>
  <c r="W9" i="20"/>
  <c r="AR8" i="104"/>
  <c r="AF11" i="101"/>
  <c r="AO11" i="101" s="1"/>
  <c r="AE11" i="101"/>
  <c r="AG11" i="101"/>
  <c r="AP11" i="101" s="1"/>
  <c r="W12" i="101"/>
  <c r="AH9" i="44"/>
  <c r="AQ9" i="44" s="1"/>
  <c r="AN14" i="24"/>
  <c r="AI14" i="24"/>
  <c r="W22" i="21"/>
  <c r="AF21" i="21"/>
  <c r="AO21" i="21" s="1"/>
  <c r="AE21" i="21"/>
  <c r="AG21" i="21"/>
  <c r="AP21" i="21" s="1"/>
  <c r="Z14" i="79"/>
  <c r="AH14" i="79"/>
  <c r="AQ14" i="79" s="1"/>
  <c r="AR13" i="79"/>
  <c r="X15" i="24"/>
  <c r="Y15" i="24"/>
  <c r="AR21" i="76"/>
  <c r="AH11" i="101"/>
  <c r="AQ11" i="101" s="1"/>
  <c r="AN7" i="84"/>
  <c r="AI7" i="84"/>
  <c r="Y22" i="60"/>
  <c r="X22" i="60"/>
  <c r="Z22" i="60" s="1"/>
  <c r="AR12" i="89"/>
  <c r="AR11" i="105"/>
  <c r="Y12" i="86"/>
  <c r="X12" i="86"/>
  <c r="AE20" i="12"/>
  <c r="W21" i="12"/>
  <c r="AF20" i="12"/>
  <c r="AO20" i="12" s="1"/>
  <c r="AG20" i="12"/>
  <c r="AP20" i="12" s="1"/>
  <c r="Y23" i="39"/>
  <c r="X23" i="39"/>
  <c r="Y12" i="52"/>
  <c r="X12" i="52"/>
  <c r="AH12" i="93"/>
  <c r="AQ12" i="93" s="1"/>
  <c r="AH21" i="80"/>
  <c r="AQ21" i="80" s="1"/>
  <c r="AR11" i="32"/>
  <c r="U14" i="48"/>
  <c r="U5" i="16"/>
  <c r="X5" i="16" s="1"/>
  <c r="AR14" i="75"/>
  <c r="U16" i="50"/>
  <c r="U8" i="99"/>
  <c r="AN7" i="96"/>
  <c r="AI7" i="96"/>
  <c r="Y23" i="64"/>
  <c r="Z23" i="64" s="1"/>
  <c r="X23" i="64"/>
  <c r="AN7" i="45"/>
  <c r="AI7" i="45"/>
  <c r="AI8" i="13"/>
  <c r="AN8" i="13"/>
  <c r="AG11" i="15"/>
  <c r="AP11" i="15" s="1"/>
  <c r="AF11" i="15"/>
  <c r="AO11" i="15" s="1"/>
  <c r="W12" i="15"/>
  <c r="AE11" i="15"/>
  <c r="AR20" i="25"/>
  <c r="Y21" i="68"/>
  <c r="X21" i="68"/>
  <c r="AR13" i="63"/>
  <c r="U14" i="102"/>
  <c r="AR20" i="80"/>
  <c r="AH22" i="76"/>
  <c r="AQ22" i="76" s="1"/>
  <c r="U8" i="87"/>
  <c r="Y14" i="33"/>
  <c r="X14" i="33"/>
  <c r="AI12" i="46"/>
  <c r="AN12" i="46"/>
  <c r="AI11" i="52"/>
  <c r="AN11" i="52"/>
  <c r="W13" i="93"/>
  <c r="AG12" i="93"/>
  <c r="AP12" i="93" s="1"/>
  <c r="AF12" i="93"/>
  <c r="AO12" i="93" s="1"/>
  <c r="AE12" i="93"/>
  <c r="AF21" i="80"/>
  <c r="AO21" i="80" s="1"/>
  <c r="AG21" i="80"/>
  <c r="AP21" i="80" s="1"/>
  <c r="AE21" i="80"/>
  <c r="W22" i="80"/>
  <c r="AG23" i="29"/>
  <c r="AP23" i="29" s="1"/>
  <c r="AP25" i="29" s="1"/>
  <c r="AE23" i="29"/>
  <c r="AF23" i="29"/>
  <c r="AO23" i="29" s="1"/>
  <c r="AO25" i="29" s="1"/>
  <c r="U12" i="98"/>
  <c r="X15" i="67"/>
  <c r="Z15" i="67" s="1"/>
  <c r="Y15" i="67"/>
  <c r="AN7" i="54"/>
  <c r="AI7" i="54"/>
  <c r="AN21" i="72"/>
  <c r="AI21" i="72"/>
  <c r="Y8" i="84"/>
  <c r="Z8" i="84" s="1"/>
  <c r="X8" i="84"/>
  <c r="AR5" i="95"/>
  <c r="AI12" i="53"/>
  <c r="AN12" i="53"/>
  <c r="AH9" i="104"/>
  <c r="AQ9" i="104" s="1"/>
  <c r="W6" i="11"/>
  <c r="AG5" i="11"/>
  <c r="AP5" i="11" s="1"/>
  <c r="AF5" i="11"/>
  <c r="AO5" i="11" s="1"/>
  <c r="AE5" i="11"/>
  <c r="Z22" i="76"/>
  <c r="AH14" i="19"/>
  <c r="AQ14" i="19" s="1"/>
  <c r="AG15" i="2"/>
  <c r="AP15" i="2" s="1"/>
  <c r="W16" i="2"/>
  <c r="AE15" i="2"/>
  <c r="AF15" i="2"/>
  <c r="AO15" i="2" s="1"/>
  <c r="AR13" i="38"/>
  <c r="U8" i="103"/>
  <c r="AH6" i="95"/>
  <c r="AQ6" i="95" s="1"/>
  <c r="U16" i="94"/>
  <c r="AN7" i="88"/>
  <c r="AI7" i="88"/>
  <c r="AN14" i="67"/>
  <c r="AI14" i="67"/>
  <c r="AR14" i="67" s="1"/>
  <c r="AN7" i="58"/>
  <c r="AI7" i="58"/>
  <c r="Y22" i="72"/>
  <c r="X22" i="72"/>
  <c r="Z22" i="72" s="1"/>
  <c r="Y14" i="97"/>
  <c r="X14" i="97"/>
  <c r="U14" i="35"/>
  <c r="AR8" i="44"/>
  <c r="U5" i="91"/>
  <c r="X5" i="91" s="1"/>
  <c r="Y13" i="53"/>
  <c r="X13" i="53"/>
  <c r="AN20" i="68"/>
  <c r="AI20" i="68"/>
  <c r="Z9" i="104"/>
  <c r="AN11" i="86"/>
  <c r="AI11" i="86"/>
  <c r="Y14" i="71"/>
  <c r="Z14" i="71" s="1"/>
  <c r="X14" i="71"/>
  <c r="U6" i="49"/>
  <c r="AH14" i="38"/>
  <c r="AQ14" i="38" s="1"/>
  <c r="AH8" i="100"/>
  <c r="AQ8" i="100" s="1"/>
  <c r="AR12" i="47"/>
  <c r="U16" i="85"/>
  <c r="AR10" i="101"/>
  <c r="AH15" i="28"/>
  <c r="AQ15" i="28" s="1"/>
  <c r="Z6" i="95"/>
  <c r="U7" i="83"/>
  <c r="U5" i="43"/>
  <c r="X5" i="43" s="1"/>
  <c r="Y8" i="96"/>
  <c r="X8" i="96"/>
  <c r="Z8" i="96" s="1"/>
  <c r="Z9" i="44"/>
  <c r="AH8" i="92"/>
  <c r="AQ8" i="92" s="1"/>
  <c r="AN13" i="97"/>
  <c r="AI13" i="97"/>
  <c r="AH21" i="34"/>
  <c r="AQ21" i="34" s="1"/>
  <c r="AF8" i="9"/>
  <c r="AO8" i="9" s="1"/>
  <c r="W9" i="9"/>
  <c r="AE8" i="9"/>
  <c r="AG8" i="9"/>
  <c r="AP8" i="9" s="1"/>
  <c r="AR11" i="93"/>
  <c r="AH13" i="89"/>
  <c r="AQ13" i="89" s="1"/>
  <c r="AH12" i="105"/>
  <c r="AQ12" i="105" s="1"/>
  <c r="AI21" i="60"/>
  <c r="AN21" i="60"/>
  <c r="AH8" i="51"/>
  <c r="AQ8" i="51" s="1"/>
  <c r="AR7" i="100"/>
  <c r="AI13" i="71"/>
  <c r="AN13" i="71"/>
  <c r="AN22" i="39"/>
  <c r="AI22" i="39"/>
  <c r="AI13" i="33"/>
  <c r="AN13" i="33"/>
  <c r="Z14" i="19"/>
  <c r="Z14" i="38"/>
  <c r="Z8" i="100"/>
  <c r="U14" i="10"/>
  <c r="AH15" i="75"/>
  <c r="AQ15" i="75" s="1"/>
  <c r="Z15" i="28"/>
  <c r="AX22" i="29"/>
  <c r="S22" i="29" s="1"/>
  <c r="AC22" i="29" s="1"/>
  <c r="AB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H14" i="63"/>
  <c r="AQ14" i="63" s="1"/>
  <c r="AI22" i="64"/>
  <c r="AN22" i="64"/>
  <c r="Y8" i="45"/>
  <c r="X8" i="45"/>
  <c r="Y8" i="54"/>
  <c r="X8" i="54"/>
  <c r="Y8" i="58"/>
  <c r="X8" i="58"/>
  <c r="U5" i="41"/>
  <c r="X5" i="41" s="1"/>
  <c r="U10" i="18"/>
  <c r="AR14" i="28"/>
  <c r="Z8" i="92"/>
  <c r="Z21" i="34"/>
  <c r="AF15" i="59"/>
  <c r="AO15" i="59" s="1"/>
  <c r="W16" i="59"/>
  <c r="AG15" i="59"/>
  <c r="AP15" i="59" s="1"/>
  <c r="AE15" i="59"/>
  <c r="AR7" i="20"/>
  <c r="Z13" i="89"/>
  <c r="AR20" i="34"/>
  <c r="U7" i="55"/>
  <c r="AH12" i="32"/>
  <c r="AQ12" i="32" s="1"/>
  <c r="AR13" i="19"/>
  <c r="AH8" i="20"/>
  <c r="AQ8" i="20" s="1"/>
  <c r="U15" i="82"/>
  <c r="Y13" i="46"/>
  <c r="X13" i="46"/>
  <c r="U16" i="90"/>
  <c r="AR7" i="92"/>
  <c r="U14" i="42"/>
  <c r="AH21" i="25"/>
  <c r="AQ21" i="25" s="1"/>
  <c r="Z15" i="75"/>
  <c r="AH13" i="47"/>
  <c r="AQ13" i="47" s="1"/>
  <c r="AR7" i="51"/>
  <c r="Z14" i="63"/>
  <c r="Y8" i="88"/>
  <c r="Z8" i="88"/>
  <c r="X8" i="88"/>
  <c r="Y9" i="13"/>
  <c r="X9" i="13"/>
  <c r="Z8" i="58" l="1"/>
  <c r="Z13" i="53"/>
  <c r="AJ23" i="29"/>
  <c r="AS23" i="29" s="1"/>
  <c r="Z14" i="33"/>
  <c r="AF14" i="33" s="1"/>
  <c r="AO14" i="33" s="1"/>
  <c r="Z8" i="45"/>
  <c r="AF8" i="45" s="1"/>
  <c r="AO8" i="45" s="1"/>
  <c r="AK23" i="29"/>
  <c r="AT23" i="29" s="1"/>
  <c r="AE14" i="33"/>
  <c r="W15" i="33"/>
  <c r="W16" i="67"/>
  <c r="AE15" i="67"/>
  <c r="AG15" i="67"/>
  <c r="AP15" i="67" s="1"/>
  <c r="AF15" i="67"/>
  <c r="AO15" i="67" s="1"/>
  <c r="AF23" i="64"/>
  <c r="AO23" i="64" s="1"/>
  <c r="AO25" i="64" s="1"/>
  <c r="AE23" i="64"/>
  <c r="AG23" i="64"/>
  <c r="AP23" i="64" s="1"/>
  <c r="AP25" i="64" s="1"/>
  <c r="AE8" i="58"/>
  <c r="W9" i="58"/>
  <c r="AG8" i="58"/>
  <c r="AP8" i="58" s="1"/>
  <c r="AF8" i="58"/>
  <c r="AO8" i="58" s="1"/>
  <c r="W15" i="71"/>
  <c r="AE14" i="71"/>
  <c r="AF14" i="71"/>
  <c r="AO14" i="71" s="1"/>
  <c r="AG14" i="71"/>
  <c r="AP14" i="71" s="1"/>
  <c r="AF22" i="72"/>
  <c r="AO22" i="72" s="1"/>
  <c r="AE22" i="72"/>
  <c r="W23" i="72"/>
  <c r="AG22" i="72"/>
  <c r="AP22" i="72" s="1"/>
  <c r="W9" i="84"/>
  <c r="AE8" i="84"/>
  <c r="AF8" i="84"/>
  <c r="AO8" i="84" s="1"/>
  <c r="AG8" i="84"/>
  <c r="AP8" i="84" s="1"/>
  <c r="W14" i="53"/>
  <c r="AG13" i="53"/>
  <c r="AP13" i="53" s="1"/>
  <c r="AE13" i="53"/>
  <c r="AF13" i="53"/>
  <c r="AO13" i="53" s="1"/>
  <c r="AH13" i="46"/>
  <c r="AQ13" i="46" s="1"/>
  <c r="AG14" i="63"/>
  <c r="AP14" i="63" s="1"/>
  <c r="AF14" i="63"/>
  <c r="AO14" i="63" s="1"/>
  <c r="AE14" i="63"/>
  <c r="W15" i="63"/>
  <c r="AJ22" i="29"/>
  <c r="AK22" i="29"/>
  <c r="AT22" i="29" s="1"/>
  <c r="AK16" i="29"/>
  <c r="AT16" i="29" s="1"/>
  <c r="AJ16" i="29"/>
  <c r="AK10" i="29"/>
  <c r="AT10" i="29" s="1"/>
  <c r="AJ10" i="29"/>
  <c r="AR13" i="33"/>
  <c r="AG9" i="44"/>
  <c r="AP9" i="44" s="1"/>
  <c r="AF9" i="44"/>
  <c r="AO9" i="44" s="1"/>
  <c r="W10" i="44"/>
  <c r="AE9" i="44"/>
  <c r="AR11" i="86"/>
  <c r="AR7" i="88"/>
  <c r="Y6" i="11"/>
  <c r="Z6" i="11" s="1"/>
  <c r="X6" i="11"/>
  <c r="AR7" i="54"/>
  <c r="U11" i="98"/>
  <c r="Y13" i="93"/>
  <c r="X13" i="93"/>
  <c r="AH21" i="68"/>
  <c r="AQ21" i="68" s="1"/>
  <c r="AI11" i="15"/>
  <c r="AN11" i="15"/>
  <c r="AR7" i="45"/>
  <c r="AE22" i="60"/>
  <c r="W23" i="60"/>
  <c r="AG22" i="60"/>
  <c r="AP22" i="60" s="1"/>
  <c r="AF22" i="60"/>
  <c r="AO22" i="60" s="1"/>
  <c r="AE14" i="79"/>
  <c r="W15" i="79"/>
  <c r="AG14" i="79"/>
  <c r="AP14" i="79" s="1"/>
  <c r="AF14" i="79"/>
  <c r="AO14" i="79" s="1"/>
  <c r="Y13" i="32"/>
  <c r="X13" i="32"/>
  <c r="Z13" i="32" s="1"/>
  <c r="AN21" i="25"/>
  <c r="AI21" i="25"/>
  <c r="U13" i="42"/>
  <c r="Z13" i="46"/>
  <c r="AH9" i="13"/>
  <c r="AQ9" i="13" s="1"/>
  <c r="Z9" i="13"/>
  <c r="Y16" i="59"/>
  <c r="X16" i="59"/>
  <c r="AJ21" i="29"/>
  <c r="AK21" i="29"/>
  <c r="AT21" i="29" s="1"/>
  <c r="AJ15" i="29"/>
  <c r="AK15" i="29"/>
  <c r="AT15" i="29" s="1"/>
  <c r="AJ9" i="29"/>
  <c r="AK9" i="29"/>
  <c r="AT9" i="29" s="1"/>
  <c r="AJ3" i="29"/>
  <c r="AB4" i="29"/>
  <c r="U13" i="10"/>
  <c r="AR22" i="39"/>
  <c r="AH8" i="96"/>
  <c r="AQ8" i="96" s="1"/>
  <c r="U6" i="83"/>
  <c r="U13" i="35"/>
  <c r="AE22" i="76"/>
  <c r="AF22" i="76"/>
  <c r="AO22" i="76" s="1"/>
  <c r="W23" i="76"/>
  <c r="AG22" i="76"/>
  <c r="AP22" i="76" s="1"/>
  <c r="AH8" i="84"/>
  <c r="AQ8" i="84" s="1"/>
  <c r="Z21" i="68"/>
  <c r="Y12" i="15"/>
  <c r="X12" i="15"/>
  <c r="Z12" i="15" s="1"/>
  <c r="AH12" i="52"/>
  <c r="AQ12" i="52" s="1"/>
  <c r="AH15" i="24"/>
  <c r="AQ15" i="24" s="1"/>
  <c r="AN8" i="20"/>
  <c r="AI8" i="20"/>
  <c r="Y22" i="25"/>
  <c r="X22" i="25"/>
  <c r="AG15" i="75"/>
  <c r="AP15" i="75" s="1"/>
  <c r="W16" i="75"/>
  <c r="AE15" i="75"/>
  <c r="AF15" i="75"/>
  <c r="AO15" i="75" s="1"/>
  <c r="U14" i="82"/>
  <c r="AF13" i="89"/>
  <c r="AO13" i="89" s="1"/>
  <c r="AE13" i="89"/>
  <c r="W14" i="89"/>
  <c r="AG13" i="89"/>
  <c r="AP13" i="89" s="1"/>
  <c r="U9" i="18"/>
  <c r="AH8" i="54"/>
  <c r="AQ8" i="54" s="1"/>
  <c r="AJ20" i="29"/>
  <c r="AK20" i="29"/>
  <c r="AT20" i="29" s="1"/>
  <c r="AJ14" i="29"/>
  <c r="AK14" i="29"/>
  <c r="AT14" i="29" s="1"/>
  <c r="AJ8" i="29"/>
  <c r="AK8" i="29"/>
  <c r="AT8" i="29" s="1"/>
  <c r="AG8" i="100"/>
  <c r="AP8" i="100" s="1"/>
  <c r="W9" i="100"/>
  <c r="AF8" i="100"/>
  <c r="AO8" i="100" s="1"/>
  <c r="AE8" i="100"/>
  <c r="AE8" i="96"/>
  <c r="W9" i="96"/>
  <c r="AG8" i="96"/>
  <c r="AP8" i="96" s="1"/>
  <c r="AF8" i="96"/>
  <c r="AO8" i="96" s="1"/>
  <c r="AF6" i="95"/>
  <c r="AO6" i="95" s="1"/>
  <c r="AG6" i="95"/>
  <c r="AP6" i="95" s="1"/>
  <c r="W7" i="95"/>
  <c r="AE6" i="95"/>
  <c r="U15" i="85"/>
  <c r="U5" i="49"/>
  <c r="X5" i="49" s="1"/>
  <c r="AE9" i="104"/>
  <c r="W10" i="104"/>
  <c r="AG9" i="104"/>
  <c r="AP9" i="104" s="1"/>
  <c r="AF9" i="104"/>
  <c r="AO9" i="104" s="1"/>
  <c r="AH14" i="97"/>
  <c r="AQ14" i="97" s="1"/>
  <c r="AR7" i="58"/>
  <c r="AI15" i="2"/>
  <c r="AN15" i="2"/>
  <c r="AI23" i="29"/>
  <c r="AN23" i="29"/>
  <c r="AN25" i="29" s="1"/>
  <c r="AR11" i="52"/>
  <c r="AH23" i="64"/>
  <c r="AQ23" i="64" s="1"/>
  <c r="AQ25" i="64" s="1"/>
  <c r="AZ3" i="64"/>
  <c r="U7" i="99"/>
  <c r="Z5" i="16"/>
  <c r="AH5" i="16"/>
  <c r="AQ5" i="16" s="1"/>
  <c r="Z12" i="52"/>
  <c r="Y21" i="12"/>
  <c r="X21" i="12"/>
  <c r="AR7" i="84"/>
  <c r="AI21" i="21"/>
  <c r="AN21" i="21"/>
  <c r="AI8" i="51"/>
  <c r="AN8" i="51"/>
  <c r="AH8" i="88"/>
  <c r="AQ8" i="88" s="1"/>
  <c r="U15" i="90"/>
  <c r="W22" i="34"/>
  <c r="AE21" i="34"/>
  <c r="AF21" i="34"/>
  <c r="AO21" i="34" s="1"/>
  <c r="AG21" i="34"/>
  <c r="AP21" i="34" s="1"/>
  <c r="Z8" i="54"/>
  <c r="AR22" i="64"/>
  <c r="AK19" i="29"/>
  <c r="AT19" i="29" s="1"/>
  <c r="AJ19" i="29"/>
  <c r="AK13" i="29"/>
  <c r="AT13" i="29" s="1"/>
  <c r="AJ13" i="29"/>
  <c r="AK7" i="29"/>
  <c r="AT7" i="29" s="1"/>
  <c r="AJ7" i="29"/>
  <c r="AF15" i="28"/>
  <c r="AO15" i="28" s="1"/>
  <c r="W16" i="28"/>
  <c r="AG15" i="28"/>
  <c r="AP15" i="28" s="1"/>
  <c r="AE15" i="28"/>
  <c r="W15" i="38"/>
  <c r="AE14" i="38"/>
  <c r="AF14" i="38"/>
  <c r="AO14" i="38" s="1"/>
  <c r="AG14" i="38"/>
  <c r="AP14" i="38" s="1"/>
  <c r="AR21" i="60"/>
  <c r="AR13" i="97"/>
  <c r="AH14" i="71"/>
  <c r="AQ14" i="71" s="1"/>
  <c r="AR20" i="68"/>
  <c r="AH5" i="91"/>
  <c r="AQ5" i="91" s="1"/>
  <c r="Z5" i="91"/>
  <c r="Z14" i="97"/>
  <c r="U15" i="94"/>
  <c r="Y16" i="2"/>
  <c r="X16" i="2"/>
  <c r="AI5" i="11"/>
  <c r="AN5" i="11"/>
  <c r="AN12" i="93"/>
  <c r="AI12" i="93"/>
  <c r="U7" i="87"/>
  <c r="U13" i="102"/>
  <c r="AI20" i="12"/>
  <c r="AN20" i="12"/>
  <c r="Y12" i="101"/>
  <c r="X12" i="101"/>
  <c r="Z12" i="101" s="1"/>
  <c r="AI13" i="47"/>
  <c r="AR13" i="47" s="1"/>
  <c r="AN13" i="47"/>
  <c r="AN12" i="32"/>
  <c r="AI12" i="32"/>
  <c r="Y13" i="105"/>
  <c r="X13" i="105"/>
  <c r="W9" i="88"/>
  <c r="AG8" i="88"/>
  <c r="AP8" i="88" s="1"/>
  <c r="AE8" i="88"/>
  <c r="AF8" i="88"/>
  <c r="AO8" i="88" s="1"/>
  <c r="AE8" i="92"/>
  <c r="AF8" i="92"/>
  <c r="AO8" i="92" s="1"/>
  <c r="AG8" i="92"/>
  <c r="AP8" i="92" s="1"/>
  <c r="W9" i="92"/>
  <c r="AH5" i="41"/>
  <c r="AQ5" i="41" s="1"/>
  <c r="Z5" i="41"/>
  <c r="AJ18" i="29"/>
  <c r="AK18" i="29"/>
  <c r="AT18" i="29" s="1"/>
  <c r="AJ12" i="29"/>
  <c r="AK12" i="29"/>
  <c r="AT12" i="29" s="1"/>
  <c r="AJ6" i="29"/>
  <c r="AK6" i="29"/>
  <c r="AT6" i="29" s="1"/>
  <c r="AG14" i="19"/>
  <c r="AP14" i="19" s="1"/>
  <c r="W15" i="19"/>
  <c r="AE14" i="19"/>
  <c r="AF14" i="19"/>
  <c r="AO14" i="19" s="1"/>
  <c r="AR13" i="71"/>
  <c r="AI8" i="9"/>
  <c r="AN8" i="9"/>
  <c r="U7" i="103"/>
  <c r="AR12" i="53"/>
  <c r="AR21" i="72"/>
  <c r="AH15" i="67"/>
  <c r="AQ15" i="67" s="1"/>
  <c r="Y22" i="80"/>
  <c r="X22" i="80"/>
  <c r="AR12" i="46"/>
  <c r="U15" i="50"/>
  <c r="U13" i="48"/>
  <c r="Z23" i="39"/>
  <c r="AH23" i="39"/>
  <c r="AQ23" i="39" s="1"/>
  <c r="AQ25" i="39" s="1"/>
  <c r="AZ3" i="39"/>
  <c r="AH12" i="86"/>
  <c r="AQ12" i="86" s="1"/>
  <c r="Y22" i="21"/>
  <c r="X22" i="21"/>
  <c r="Y9" i="20"/>
  <c r="X9" i="20"/>
  <c r="Y14" i="47"/>
  <c r="X14" i="47"/>
  <c r="AN12" i="105"/>
  <c r="AI12" i="105"/>
  <c r="U6" i="55"/>
  <c r="AN15" i="59"/>
  <c r="AI15" i="59"/>
  <c r="AH8" i="58"/>
  <c r="AQ8" i="58" s="1"/>
  <c r="AH8" i="45"/>
  <c r="AQ8" i="45" s="1"/>
  <c r="AJ17" i="29"/>
  <c r="AK17" i="29"/>
  <c r="AT17" i="29" s="1"/>
  <c r="AJ11" i="29"/>
  <c r="AK11" i="29"/>
  <c r="AT11" i="29" s="1"/>
  <c r="AJ5" i="29"/>
  <c r="AK5" i="29"/>
  <c r="AT5" i="29" s="1"/>
  <c r="Y9" i="9"/>
  <c r="X9" i="9"/>
  <c r="AH5" i="43"/>
  <c r="AQ5" i="43" s="1"/>
  <c r="Z5" i="43"/>
  <c r="AH13" i="53"/>
  <c r="AQ13" i="53" s="1"/>
  <c r="AH22" i="72"/>
  <c r="AQ22" i="72" s="1"/>
  <c r="AI21" i="80"/>
  <c r="AN21" i="80"/>
  <c r="AH14" i="33"/>
  <c r="AQ14" i="33" s="1"/>
  <c r="AR8" i="13"/>
  <c r="AR7" i="96"/>
  <c r="Z12" i="86"/>
  <c r="AH22" i="60"/>
  <c r="AQ22" i="60" s="1"/>
  <c r="Z15" i="24"/>
  <c r="AR14" i="24"/>
  <c r="AI11" i="101"/>
  <c r="AN11" i="101"/>
  <c r="Y9" i="51"/>
  <c r="X9" i="51"/>
  <c r="Z13" i="93" l="1"/>
  <c r="Z13" i="105"/>
  <c r="AE8" i="45"/>
  <c r="Z9" i="20"/>
  <c r="AF9" i="20" s="1"/>
  <c r="AO9" i="20" s="1"/>
  <c r="AG8" i="45"/>
  <c r="AP8" i="45" s="1"/>
  <c r="Z22" i="25"/>
  <c r="W23" i="25" s="1"/>
  <c r="AG14" i="33"/>
  <c r="AP14" i="33" s="1"/>
  <c r="W9" i="45"/>
  <c r="Z9" i="51"/>
  <c r="AE9" i="51" s="1"/>
  <c r="AG13" i="93"/>
  <c r="AP13" i="93" s="1"/>
  <c r="AE13" i="93"/>
  <c r="AF13" i="93"/>
  <c r="AO13" i="93" s="1"/>
  <c r="W14" i="93"/>
  <c r="W14" i="105"/>
  <c r="AG13" i="105"/>
  <c r="AP13" i="105" s="1"/>
  <c r="AF13" i="105"/>
  <c r="AO13" i="105" s="1"/>
  <c r="AE13" i="105"/>
  <c r="AG9" i="20"/>
  <c r="AP9" i="20" s="1"/>
  <c r="W10" i="20"/>
  <c r="AE22" i="25"/>
  <c r="AF22" i="25"/>
  <c r="AO22" i="25" s="1"/>
  <c r="AG22" i="25"/>
  <c r="AP22" i="25" s="1"/>
  <c r="AF9" i="51"/>
  <c r="AO9" i="51" s="1"/>
  <c r="AG9" i="51"/>
  <c r="AP9" i="51" s="1"/>
  <c r="W10" i="51"/>
  <c r="AS11" i="29"/>
  <c r="AL11" i="29"/>
  <c r="AU11" i="29" s="1"/>
  <c r="AF15" i="24"/>
  <c r="AO15" i="24" s="1"/>
  <c r="AG15" i="24"/>
  <c r="AP15" i="24" s="1"/>
  <c r="W16" i="24"/>
  <c r="AE15" i="24"/>
  <c r="Z9" i="9"/>
  <c r="AH9" i="9"/>
  <c r="AQ9" i="9" s="1"/>
  <c r="AR15" i="59"/>
  <c r="AH22" i="21"/>
  <c r="AQ22" i="21" s="1"/>
  <c r="AG5" i="43"/>
  <c r="AP5" i="43" s="1"/>
  <c r="AE5" i="43"/>
  <c r="AF5" i="43"/>
  <c r="AO5" i="43" s="1"/>
  <c r="W6" i="43"/>
  <c r="AR12" i="105"/>
  <c r="U6" i="103"/>
  <c r="AN14" i="19"/>
  <c r="AI14" i="19"/>
  <c r="AS12" i="29"/>
  <c r="AL12" i="29"/>
  <c r="AU12" i="29" s="1"/>
  <c r="W6" i="41"/>
  <c r="AE5" i="41"/>
  <c r="AF5" i="41"/>
  <c r="AO5" i="41" s="1"/>
  <c r="AG5" i="41"/>
  <c r="AP5" i="41" s="1"/>
  <c r="AN8" i="92"/>
  <c r="AI8" i="92"/>
  <c r="AH13" i="105"/>
  <c r="AQ13" i="105" s="1"/>
  <c r="U14" i="94"/>
  <c r="Y15" i="38"/>
  <c r="X15" i="38"/>
  <c r="Z15" i="38" s="1"/>
  <c r="AR21" i="21"/>
  <c r="AE12" i="52"/>
  <c r="W13" i="52"/>
  <c r="AG12" i="52"/>
  <c r="AP12" i="52" s="1"/>
  <c r="AF12" i="52"/>
  <c r="AO12" i="52" s="1"/>
  <c r="Z5" i="49"/>
  <c r="AH5" i="49"/>
  <c r="AQ5" i="49" s="1"/>
  <c r="AN8" i="96"/>
  <c r="AI8" i="96"/>
  <c r="Y23" i="76"/>
  <c r="X23" i="76"/>
  <c r="U5" i="83"/>
  <c r="X5" i="83" s="1"/>
  <c r="AJ4" i="29"/>
  <c r="AK4" i="29"/>
  <c r="AT4" i="29" s="1"/>
  <c r="AT25" i="29" s="1"/>
  <c r="Y15" i="79"/>
  <c r="X15" i="79"/>
  <c r="Z15" i="79" s="1"/>
  <c r="AH13" i="93"/>
  <c r="AQ13" i="93" s="1"/>
  <c r="Y15" i="33"/>
  <c r="X15" i="33"/>
  <c r="AE23" i="39"/>
  <c r="AG23" i="39"/>
  <c r="AP23" i="39" s="1"/>
  <c r="AP25" i="39" s="1"/>
  <c r="AF23" i="39"/>
  <c r="AO23" i="39" s="1"/>
  <c r="AO25" i="39" s="1"/>
  <c r="Y15" i="19"/>
  <c r="Z15" i="19" s="1"/>
  <c r="X15" i="19"/>
  <c r="AH12" i="101"/>
  <c r="AQ12" i="101" s="1"/>
  <c r="U12" i="102"/>
  <c r="AR5" i="11"/>
  <c r="AE14" i="97"/>
  <c r="AN14" i="97" s="1"/>
  <c r="AG14" i="97"/>
  <c r="W15" i="97"/>
  <c r="AF14" i="97"/>
  <c r="AO14" i="97" s="1"/>
  <c r="AI15" i="28"/>
  <c r="AN15" i="28"/>
  <c r="AS13" i="29"/>
  <c r="AL13" i="29"/>
  <c r="AU13" i="29" s="1"/>
  <c r="W9" i="54"/>
  <c r="AG8" i="54"/>
  <c r="AP8" i="54" s="1"/>
  <c r="AF8" i="54"/>
  <c r="AO8" i="54" s="1"/>
  <c r="AE8" i="54"/>
  <c r="U14" i="90"/>
  <c r="U6" i="99"/>
  <c r="AS8" i="29"/>
  <c r="AL8" i="29"/>
  <c r="AU8" i="29" s="1"/>
  <c r="U8" i="18"/>
  <c r="U7" i="18" s="1"/>
  <c r="AH22" i="25"/>
  <c r="AQ22" i="25" s="1"/>
  <c r="AH12" i="15"/>
  <c r="AQ12" i="15" s="1"/>
  <c r="AL3" i="29"/>
  <c r="AU3" i="29" s="1"/>
  <c r="AS3" i="29"/>
  <c r="AS21" i="29"/>
  <c r="AL21" i="29"/>
  <c r="AU21" i="29" s="1"/>
  <c r="AH13" i="32"/>
  <c r="AQ13" i="32" s="1"/>
  <c r="AN14" i="79"/>
  <c r="AI14" i="79"/>
  <c r="AH6" i="11"/>
  <c r="AQ6" i="11" s="1"/>
  <c r="AN13" i="53"/>
  <c r="AI13" i="53"/>
  <c r="AR13" i="53" s="1"/>
  <c r="AN8" i="84"/>
  <c r="AI8" i="84"/>
  <c r="Y9" i="58"/>
  <c r="Z9" i="58" s="1"/>
  <c r="X9" i="58"/>
  <c r="AN14" i="33"/>
  <c r="AI14" i="33"/>
  <c r="AH22" i="80"/>
  <c r="AQ22" i="80" s="1"/>
  <c r="AR8" i="9"/>
  <c r="AS18" i="29"/>
  <c r="AL18" i="29"/>
  <c r="AU18" i="29" s="1"/>
  <c r="AE12" i="101"/>
  <c r="AG12" i="101"/>
  <c r="AP12" i="101" s="1"/>
  <c r="W13" i="101"/>
  <c r="AF12" i="101"/>
  <c r="AO12" i="101" s="1"/>
  <c r="AH16" i="2"/>
  <c r="AQ16" i="2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R23" i="29"/>
  <c r="AR25" i="29" s="1"/>
  <c r="AL23" i="29"/>
  <c r="AU23" i="29" s="1"/>
  <c r="U14" i="85"/>
  <c r="AN8" i="100"/>
  <c r="AI8" i="100"/>
  <c r="U13" i="82"/>
  <c r="W13" i="15"/>
  <c r="AG12" i="15"/>
  <c r="AP12" i="15" s="1"/>
  <c r="AE12" i="15"/>
  <c r="AF12" i="15"/>
  <c r="AO12" i="15" s="1"/>
  <c r="AN22" i="76"/>
  <c r="AI22" i="76"/>
  <c r="AH16" i="59"/>
  <c r="AQ16" i="59" s="1"/>
  <c r="AE13" i="46"/>
  <c r="AF13" i="46"/>
  <c r="AO13" i="46" s="1"/>
  <c r="W14" i="46"/>
  <c r="AG13" i="46"/>
  <c r="AP13" i="46" s="1"/>
  <c r="W14" i="32"/>
  <c r="AE13" i="32"/>
  <c r="AG13" i="32"/>
  <c r="AP13" i="32" s="1"/>
  <c r="AF13" i="32"/>
  <c r="AO13" i="32" s="1"/>
  <c r="AF6" i="11"/>
  <c r="AO6" i="11" s="1"/>
  <c r="AE6" i="11"/>
  <c r="AG6" i="11"/>
  <c r="AP6" i="11" s="1"/>
  <c r="W7" i="11"/>
  <c r="AS22" i="29"/>
  <c r="AL22" i="29"/>
  <c r="AU22" i="29" s="1"/>
  <c r="Y9" i="84"/>
  <c r="Z9" i="84" s="1"/>
  <c r="X9" i="84"/>
  <c r="AN8" i="58"/>
  <c r="AI8" i="58"/>
  <c r="AN15" i="67"/>
  <c r="AI15" i="67"/>
  <c r="AI8" i="45"/>
  <c r="AN8" i="45"/>
  <c r="AH9" i="51"/>
  <c r="AQ9" i="51" s="1"/>
  <c r="AR21" i="80"/>
  <c r="Y9" i="92"/>
  <c r="X9" i="92"/>
  <c r="AI8" i="88"/>
  <c r="AN8" i="88"/>
  <c r="AR12" i="32"/>
  <c r="U6" i="87"/>
  <c r="Z16" i="2"/>
  <c r="Y16" i="28"/>
  <c r="Z16" i="28" s="1"/>
  <c r="X16" i="28"/>
  <c r="AS19" i="29"/>
  <c r="AL19" i="29"/>
  <c r="AU19" i="29" s="1"/>
  <c r="AH21" i="12"/>
  <c r="AQ21" i="12" s="1"/>
  <c r="AX22" i="64"/>
  <c r="S22" i="64" s="1"/>
  <c r="AC22" i="64" s="1"/>
  <c r="AB23" i="64" s="1"/>
  <c r="Y10" i="104"/>
  <c r="Z10" i="104" s="1"/>
  <c r="X10" i="104"/>
  <c r="AS14" i="29"/>
  <c r="AL14" i="29"/>
  <c r="AU14" i="29" s="1"/>
  <c r="AS9" i="29"/>
  <c r="AL9" i="29"/>
  <c r="AU9" i="29" s="1"/>
  <c r="Z16" i="59"/>
  <c r="AR11" i="15"/>
  <c r="AN9" i="44"/>
  <c r="AI9" i="44"/>
  <c r="AS10" i="29"/>
  <c r="AL10" i="29"/>
  <c r="AU10" i="29" s="1"/>
  <c r="Y15" i="63"/>
  <c r="X15" i="63"/>
  <c r="Z15" i="63" s="1"/>
  <c r="Y14" i="53"/>
  <c r="X14" i="53"/>
  <c r="AN14" i="71"/>
  <c r="AI14" i="71"/>
  <c r="Y16" i="67"/>
  <c r="X16" i="67"/>
  <c r="Z16" i="67" s="1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6" i="29"/>
  <c r="AL6" i="29"/>
  <c r="AU6" i="29" s="1"/>
  <c r="AR12" i="93"/>
  <c r="AI21" i="34"/>
  <c r="AN21" i="34"/>
  <c r="AR8" i="51"/>
  <c r="Z21" i="12"/>
  <c r="AR15" i="2"/>
  <c r="AI9" i="104"/>
  <c r="AN9" i="104"/>
  <c r="AN6" i="95"/>
  <c r="AI6" i="95"/>
  <c r="Y9" i="100"/>
  <c r="X9" i="100"/>
  <c r="Z9" i="100" s="1"/>
  <c r="Y14" i="89"/>
  <c r="X14" i="89"/>
  <c r="Z14" i="89" s="1"/>
  <c r="AN15" i="75"/>
  <c r="AI15" i="75"/>
  <c r="AR8" i="20"/>
  <c r="AF21" i="68"/>
  <c r="AO21" i="68" s="1"/>
  <c r="AE21" i="68"/>
  <c r="AG21" i="68"/>
  <c r="AP21" i="68" s="1"/>
  <c r="W22" i="68"/>
  <c r="U12" i="35"/>
  <c r="U12" i="42"/>
  <c r="Y23" i="60"/>
  <c r="X23" i="60"/>
  <c r="Z23" i="60" s="1"/>
  <c r="U10" i="98"/>
  <c r="U9" i="98" s="1"/>
  <c r="Y10" i="44"/>
  <c r="X10" i="44"/>
  <c r="AN14" i="63"/>
  <c r="AI14" i="63"/>
  <c r="Y23" i="72"/>
  <c r="Z23" i="72" s="1"/>
  <c r="X23" i="72"/>
  <c r="Y15" i="71"/>
  <c r="X15" i="71"/>
  <c r="AN23" i="64"/>
  <c r="AN25" i="64" s="1"/>
  <c r="AI23" i="64"/>
  <c r="Y9" i="45"/>
  <c r="Z9" i="45" s="1"/>
  <c r="X9" i="45"/>
  <c r="AH14" i="47"/>
  <c r="AQ14" i="47" s="1"/>
  <c r="AS17" i="29"/>
  <c r="AL17" i="29"/>
  <c r="AU17" i="29" s="1"/>
  <c r="Z14" i="47"/>
  <c r="Z22" i="21"/>
  <c r="U12" i="48"/>
  <c r="Z22" i="80"/>
  <c r="AR11" i="101"/>
  <c r="W13" i="86"/>
  <c r="AF12" i="86"/>
  <c r="AO12" i="86" s="1"/>
  <c r="AG12" i="86"/>
  <c r="AP12" i="86" s="1"/>
  <c r="AE12" i="86"/>
  <c r="AS5" i="29"/>
  <c r="AL5" i="29"/>
  <c r="AU5" i="29" s="1"/>
  <c r="U5" i="55"/>
  <c r="X5" i="55" s="1"/>
  <c r="AH9" i="20"/>
  <c r="AQ9" i="20" s="1"/>
  <c r="AX22" i="39"/>
  <c r="S22" i="39" s="1"/>
  <c r="AC22" i="39" s="1"/>
  <c r="AB23" i="39" s="1"/>
  <c r="U14" i="50"/>
  <c r="Y9" i="88"/>
  <c r="X9" i="88"/>
  <c r="AR20" i="12"/>
  <c r="AF5" i="91"/>
  <c r="AO5" i="91" s="1"/>
  <c r="AE5" i="91"/>
  <c r="W6" i="91"/>
  <c r="AG5" i="91"/>
  <c r="AP5" i="91" s="1"/>
  <c r="AI14" i="38"/>
  <c r="AN14" i="38"/>
  <c r="AS7" i="29"/>
  <c r="AL7" i="29"/>
  <c r="AU7" i="29" s="1"/>
  <c r="Y22" i="34"/>
  <c r="X22" i="34"/>
  <c r="Z22" i="34" s="1"/>
  <c r="AF5" i="16"/>
  <c r="AO5" i="16" s="1"/>
  <c r="W6" i="16"/>
  <c r="AE5" i="16"/>
  <c r="AG5" i="16"/>
  <c r="AP5" i="16" s="1"/>
  <c r="X7" i="95"/>
  <c r="Y7" i="95"/>
  <c r="Z7" i="95" s="1"/>
  <c r="Y9" i="96"/>
  <c r="Z9" i="96" s="1"/>
  <c r="X9" i="96"/>
  <c r="AS20" i="29"/>
  <c r="AL20" i="29"/>
  <c r="AU20" i="29" s="1"/>
  <c r="AN13" i="89"/>
  <c r="AI13" i="89"/>
  <c r="Y16" i="75"/>
  <c r="X16" i="75"/>
  <c r="U12" i="10"/>
  <c r="AS15" i="29"/>
  <c r="AL15" i="29"/>
  <c r="AU15" i="29" s="1"/>
  <c r="AG9" i="13"/>
  <c r="AP9" i="13" s="1"/>
  <c r="AF9" i="13"/>
  <c r="AO9" i="13" s="1"/>
  <c r="AE9" i="13"/>
  <c r="W10" i="13"/>
  <c r="AR21" i="25"/>
  <c r="AN22" i="60"/>
  <c r="AI22" i="60"/>
  <c r="AS16" i="29"/>
  <c r="AL16" i="29"/>
  <c r="AU16" i="29" s="1"/>
  <c r="AN22" i="72"/>
  <c r="AI22" i="72"/>
  <c r="Z9" i="92" l="1"/>
  <c r="Z9" i="88"/>
  <c r="AE9" i="88" s="1"/>
  <c r="AE9" i="20"/>
  <c r="Z15" i="33"/>
  <c r="AG15" i="33" s="1"/>
  <c r="AP15" i="33" s="1"/>
  <c r="AG9" i="88"/>
  <c r="AP9" i="88" s="1"/>
  <c r="AF9" i="88"/>
  <c r="AO9" i="88" s="1"/>
  <c r="W10" i="88"/>
  <c r="W16" i="33"/>
  <c r="AF15" i="33"/>
  <c r="AO15" i="33" s="1"/>
  <c r="AE15" i="33"/>
  <c r="AF15" i="19"/>
  <c r="AO15" i="19" s="1"/>
  <c r="W16" i="19"/>
  <c r="AG15" i="19"/>
  <c r="AP15" i="19" s="1"/>
  <c r="AE15" i="19"/>
  <c r="W15" i="89"/>
  <c r="AF14" i="89"/>
  <c r="AO14" i="89" s="1"/>
  <c r="AE14" i="89"/>
  <c r="AG14" i="89"/>
  <c r="AP14" i="89" s="1"/>
  <c r="W10" i="84"/>
  <c r="AG9" i="84"/>
  <c r="AP9" i="84" s="1"/>
  <c r="AF9" i="84"/>
  <c r="AO9" i="84" s="1"/>
  <c r="AE9" i="84"/>
  <c r="W10" i="58"/>
  <c r="AF9" i="58"/>
  <c r="AO9" i="58" s="1"/>
  <c r="AE9" i="58"/>
  <c r="AG9" i="58"/>
  <c r="AP9" i="58" s="1"/>
  <c r="W10" i="92"/>
  <c r="AF9" i="92"/>
  <c r="AO9" i="92" s="1"/>
  <c r="AE9" i="92"/>
  <c r="AG9" i="92"/>
  <c r="AP9" i="92" s="1"/>
  <c r="W10" i="96"/>
  <c r="AF9" i="96"/>
  <c r="AO9" i="96" s="1"/>
  <c r="AG9" i="96"/>
  <c r="AP9" i="96" s="1"/>
  <c r="AE9" i="96"/>
  <c r="AN5" i="91"/>
  <c r="AI5" i="91"/>
  <c r="U11" i="48"/>
  <c r="AE21" i="12"/>
  <c r="AG21" i="12"/>
  <c r="AP21" i="12" s="1"/>
  <c r="W22" i="12"/>
  <c r="AF21" i="12"/>
  <c r="AO21" i="12" s="1"/>
  <c r="AK19" i="39"/>
  <c r="AT19" i="39" s="1"/>
  <c r="AJ19" i="39"/>
  <c r="AG16" i="67"/>
  <c r="AP16" i="67" s="1"/>
  <c r="W17" i="67"/>
  <c r="AF16" i="67"/>
  <c r="AO16" i="67" s="1"/>
  <c r="AE16" i="67"/>
  <c r="AR9" i="44"/>
  <c r="AK23" i="64"/>
  <c r="AT23" i="64" s="1"/>
  <c r="AJ23" i="64"/>
  <c r="AS23" i="64" s="1"/>
  <c r="W17" i="28"/>
  <c r="AE16" i="28"/>
  <c r="AF16" i="28"/>
  <c r="AO16" i="28" s="1"/>
  <c r="AG16" i="28"/>
  <c r="AP16" i="28" s="1"/>
  <c r="AK20" i="64"/>
  <c r="AT20" i="64" s="1"/>
  <c r="AJ20" i="64"/>
  <c r="AJ14" i="64"/>
  <c r="AK14" i="64"/>
  <c r="AT14" i="64" s="1"/>
  <c r="AK8" i="64"/>
  <c r="AT8" i="64" s="1"/>
  <c r="AJ8" i="64"/>
  <c r="AI12" i="101"/>
  <c r="AN12" i="101"/>
  <c r="AR8" i="84"/>
  <c r="AN8" i="54"/>
  <c r="AI8" i="54"/>
  <c r="AG15" i="79"/>
  <c r="AP15" i="79" s="1"/>
  <c r="AF15" i="79"/>
  <c r="AO15" i="79" s="1"/>
  <c r="AE15" i="79"/>
  <c r="W16" i="79"/>
  <c r="AH23" i="76"/>
  <c r="AQ23" i="76" s="1"/>
  <c r="AQ25" i="76" s="1"/>
  <c r="AZ3" i="76"/>
  <c r="AX22" i="76" s="1"/>
  <c r="S22" i="76" s="1"/>
  <c r="AC22" i="76" s="1"/>
  <c r="AB23" i="76" s="1"/>
  <c r="AF15" i="38"/>
  <c r="AO15" i="38" s="1"/>
  <c r="W16" i="38"/>
  <c r="AE15" i="38"/>
  <c r="AG15" i="38"/>
  <c r="AP15" i="38" s="1"/>
  <c r="Y6" i="43"/>
  <c r="X6" i="43"/>
  <c r="AI15" i="24"/>
  <c r="AN15" i="24"/>
  <c r="Y14" i="105"/>
  <c r="Z14" i="105"/>
  <c r="X14" i="105"/>
  <c r="AK13" i="39"/>
  <c r="AT13" i="39" s="1"/>
  <c r="AJ13" i="39"/>
  <c r="AR13" i="89"/>
  <c r="Y13" i="86"/>
  <c r="X13" i="86"/>
  <c r="AG22" i="21"/>
  <c r="AP22" i="21" s="1"/>
  <c r="AF22" i="21"/>
  <c r="AO22" i="21" s="1"/>
  <c r="AE22" i="21"/>
  <c r="W23" i="21"/>
  <c r="U11" i="42"/>
  <c r="AJ18" i="39"/>
  <c r="AK18" i="39"/>
  <c r="AT18" i="39" s="1"/>
  <c r="AK12" i="39"/>
  <c r="AT12" i="39" s="1"/>
  <c r="AJ12" i="39"/>
  <c r="AK6" i="39"/>
  <c r="AT6" i="39" s="1"/>
  <c r="AJ6" i="39"/>
  <c r="AH15" i="63"/>
  <c r="AQ15" i="63" s="1"/>
  <c r="AR8" i="58"/>
  <c r="AR22" i="76"/>
  <c r="Y13" i="15"/>
  <c r="Z13" i="15" s="1"/>
  <c r="X13" i="15"/>
  <c r="U13" i="85"/>
  <c r="AK19" i="64"/>
  <c r="AT19" i="64" s="1"/>
  <c r="AJ19" i="64"/>
  <c r="AJ13" i="64"/>
  <c r="AK13" i="64"/>
  <c r="AT13" i="64" s="1"/>
  <c r="AJ7" i="64"/>
  <c r="AK7" i="64"/>
  <c r="AT7" i="64" s="1"/>
  <c r="AR14" i="33"/>
  <c r="AR15" i="28"/>
  <c r="Z23" i="76"/>
  <c r="Y13" i="52"/>
  <c r="Z13" i="52" s="1"/>
  <c r="X13" i="52"/>
  <c r="AI5" i="41"/>
  <c r="AN5" i="41"/>
  <c r="Y16" i="24"/>
  <c r="X16" i="24"/>
  <c r="Y10" i="51"/>
  <c r="X10" i="51"/>
  <c r="AG23" i="72"/>
  <c r="AP23" i="72" s="1"/>
  <c r="AP25" i="72" s="1"/>
  <c r="AF23" i="72"/>
  <c r="AO23" i="72" s="1"/>
  <c r="AO25" i="72" s="1"/>
  <c r="AE23" i="72"/>
  <c r="AI21" i="68"/>
  <c r="AN21" i="68"/>
  <c r="AR6" i="95"/>
  <c r="AJ7" i="39"/>
  <c r="AK7" i="39"/>
  <c r="AT7" i="39" s="1"/>
  <c r="W15" i="47"/>
  <c r="AE14" i="47"/>
  <c r="AG14" i="47"/>
  <c r="AP14" i="47" s="1"/>
  <c r="AF14" i="47"/>
  <c r="AO14" i="47" s="1"/>
  <c r="AH15" i="71"/>
  <c r="AQ15" i="71" s="1"/>
  <c r="AR14" i="63"/>
  <c r="U8" i="98"/>
  <c r="AK17" i="39"/>
  <c r="AT17" i="39" s="1"/>
  <c r="AJ17" i="39"/>
  <c r="AJ11" i="39"/>
  <c r="AK11" i="39"/>
  <c r="AT11" i="39" s="1"/>
  <c r="AK5" i="39"/>
  <c r="AT5" i="39" s="1"/>
  <c r="AJ5" i="39"/>
  <c r="AR14" i="71"/>
  <c r="AE15" i="63"/>
  <c r="W16" i="63"/>
  <c r="AF15" i="63"/>
  <c r="AO15" i="63" s="1"/>
  <c r="AG15" i="63"/>
  <c r="AP15" i="63" s="1"/>
  <c r="AE16" i="2"/>
  <c r="AF16" i="2"/>
  <c r="AO16" i="2" s="1"/>
  <c r="AG16" i="2"/>
  <c r="AP16" i="2" s="1"/>
  <c r="W17" i="2"/>
  <c r="AR8" i="88"/>
  <c r="Y14" i="46"/>
  <c r="X14" i="46"/>
  <c r="AJ18" i="64"/>
  <c r="AK18" i="64"/>
  <c r="AT18" i="64" s="1"/>
  <c r="AK12" i="64"/>
  <c r="AT12" i="64" s="1"/>
  <c r="AJ12" i="64"/>
  <c r="AJ6" i="64"/>
  <c r="AK6" i="64"/>
  <c r="AT6" i="64" s="1"/>
  <c r="U5" i="99"/>
  <c r="X5" i="99" s="1"/>
  <c r="AN12" i="52"/>
  <c r="AI12" i="52"/>
  <c r="AR8" i="92"/>
  <c r="Y6" i="41"/>
  <c r="Z6" i="41" s="1"/>
  <c r="X6" i="41"/>
  <c r="U5" i="103"/>
  <c r="X5" i="103" s="1"/>
  <c r="AI5" i="43"/>
  <c r="AN5" i="43"/>
  <c r="AI22" i="25"/>
  <c r="AN22" i="25"/>
  <c r="Y14" i="93"/>
  <c r="X14" i="93"/>
  <c r="Y6" i="16"/>
  <c r="Z6" i="16" s="1"/>
  <c r="X6" i="16"/>
  <c r="Y10" i="13"/>
  <c r="X10" i="13"/>
  <c r="AF7" i="95"/>
  <c r="AO7" i="95" s="1"/>
  <c r="AG7" i="95"/>
  <c r="AP7" i="95" s="1"/>
  <c r="AE7" i="95"/>
  <c r="W8" i="95"/>
  <c r="U13" i="50"/>
  <c r="AR22" i="60"/>
  <c r="AN9" i="13"/>
  <c r="AI9" i="13"/>
  <c r="U11" i="10"/>
  <c r="U10" i="10" s="1"/>
  <c r="AH7" i="95"/>
  <c r="AQ7" i="95" s="1"/>
  <c r="AH22" i="34"/>
  <c r="AQ22" i="34" s="1"/>
  <c r="AR14" i="38"/>
  <c r="AK23" i="39"/>
  <c r="AT23" i="39" s="1"/>
  <c r="AJ23" i="39"/>
  <c r="AS23" i="39" s="1"/>
  <c r="AH9" i="45"/>
  <c r="AQ9" i="45" s="1"/>
  <c r="Z15" i="71"/>
  <c r="AH23" i="60"/>
  <c r="AQ23" i="60" s="1"/>
  <c r="AQ25" i="60" s="1"/>
  <c r="AZ3" i="60"/>
  <c r="U11" i="35"/>
  <c r="AH9" i="100"/>
  <c r="AQ9" i="100" s="1"/>
  <c r="AR9" i="104"/>
  <c r="AK22" i="39"/>
  <c r="AT22" i="39" s="1"/>
  <c r="AJ22" i="39"/>
  <c r="AJ16" i="39"/>
  <c r="AK16" i="39"/>
  <c r="AT16" i="39" s="1"/>
  <c r="AK10" i="39"/>
  <c r="AT10" i="39" s="1"/>
  <c r="AJ10" i="39"/>
  <c r="AH10" i="104"/>
  <c r="AQ10" i="104" s="1"/>
  <c r="AH9" i="92"/>
  <c r="AQ9" i="92" s="1"/>
  <c r="AH9" i="84"/>
  <c r="AQ9" i="84" s="1"/>
  <c r="Y7" i="11"/>
  <c r="X7" i="11"/>
  <c r="Z7" i="11" s="1"/>
  <c r="U12" i="82"/>
  <c r="AK17" i="64"/>
  <c r="AT17" i="64" s="1"/>
  <c r="AJ17" i="64"/>
  <c r="AJ11" i="64"/>
  <c r="AK11" i="64"/>
  <c r="AT11" i="64" s="1"/>
  <c r="AK5" i="64"/>
  <c r="AT5" i="64" s="1"/>
  <c r="AJ5" i="64"/>
  <c r="AH9" i="58"/>
  <c r="AQ9" i="58" s="1"/>
  <c r="AR14" i="79"/>
  <c r="Y9" i="54"/>
  <c r="X9" i="54"/>
  <c r="AN23" i="39"/>
  <c r="AN25" i="39" s="1"/>
  <c r="AI23" i="39"/>
  <c r="AS4" i="29"/>
  <c r="AS25" i="29" s="1"/>
  <c r="AL4" i="29"/>
  <c r="AU4" i="29" s="1"/>
  <c r="AU25" i="29" s="1"/>
  <c r="C11" i="29" s="1"/>
  <c r="AR8" i="96"/>
  <c r="AF5" i="49"/>
  <c r="AO5" i="49" s="1"/>
  <c r="AG5" i="49"/>
  <c r="AP5" i="49" s="1"/>
  <c r="W6" i="49"/>
  <c r="AE5" i="49"/>
  <c r="U13" i="94"/>
  <c r="AN13" i="105"/>
  <c r="AI13" i="105"/>
  <c r="AG22" i="34"/>
  <c r="AP22" i="34" s="1"/>
  <c r="AF22" i="34"/>
  <c r="AO22" i="34" s="1"/>
  <c r="W23" i="34"/>
  <c r="AE22" i="34"/>
  <c r="AH9" i="88"/>
  <c r="AQ9" i="88" s="1"/>
  <c r="AN12" i="86"/>
  <c r="AI12" i="86"/>
  <c r="AE22" i="80"/>
  <c r="AG22" i="80"/>
  <c r="AP22" i="80" s="1"/>
  <c r="AF22" i="80"/>
  <c r="AO22" i="80" s="1"/>
  <c r="W23" i="80"/>
  <c r="AE9" i="45"/>
  <c r="AG9" i="45"/>
  <c r="AP9" i="45" s="1"/>
  <c r="AF9" i="45"/>
  <c r="AO9" i="45" s="1"/>
  <c r="W10" i="45"/>
  <c r="AH10" i="44"/>
  <c r="AQ10" i="44" s="1"/>
  <c r="AE23" i="60"/>
  <c r="AG23" i="60"/>
  <c r="AP23" i="60" s="1"/>
  <c r="AP25" i="60" s="1"/>
  <c r="AF23" i="60"/>
  <c r="AO23" i="60" s="1"/>
  <c r="AO25" i="60" s="1"/>
  <c r="Y22" i="68"/>
  <c r="X22" i="68"/>
  <c r="AR15" i="75"/>
  <c r="AE9" i="100"/>
  <c r="W10" i="100"/>
  <c r="AF9" i="100"/>
  <c r="AO9" i="100" s="1"/>
  <c r="AG9" i="100"/>
  <c r="AP9" i="100" s="1"/>
  <c r="AR21" i="34"/>
  <c r="AJ21" i="39"/>
  <c r="AK21" i="39"/>
  <c r="AT21" i="39" s="1"/>
  <c r="AK15" i="39"/>
  <c r="AT15" i="39" s="1"/>
  <c r="AJ15" i="39"/>
  <c r="AJ9" i="39"/>
  <c r="AK9" i="39"/>
  <c r="AT9" i="39" s="1"/>
  <c r="AJ3" i="39"/>
  <c r="AB4" i="39"/>
  <c r="AH14" i="53"/>
  <c r="AQ14" i="53" s="1"/>
  <c r="AF16" i="59"/>
  <c r="AO16" i="59" s="1"/>
  <c r="AE16" i="59"/>
  <c r="AG16" i="59"/>
  <c r="AP16" i="59" s="1"/>
  <c r="W17" i="59"/>
  <c r="AE10" i="104"/>
  <c r="AG10" i="104"/>
  <c r="AP10" i="104" s="1"/>
  <c r="W11" i="104"/>
  <c r="AF10" i="104"/>
  <c r="AO10" i="104" s="1"/>
  <c r="U5" i="87"/>
  <c r="X5" i="87" s="1"/>
  <c r="AR8" i="45"/>
  <c r="AN13" i="32"/>
  <c r="AI13" i="32"/>
  <c r="AI13" i="46"/>
  <c r="AN13" i="46"/>
  <c r="AR8" i="100"/>
  <c r="AJ22" i="64"/>
  <c r="AK22" i="64"/>
  <c r="AT22" i="64" s="1"/>
  <c r="AJ16" i="64"/>
  <c r="AK16" i="64"/>
  <c r="AT16" i="64" s="1"/>
  <c r="AJ10" i="64"/>
  <c r="AK10" i="64"/>
  <c r="AT10" i="64" s="1"/>
  <c r="Y13" i="101"/>
  <c r="Z13" i="101"/>
  <c r="X13" i="101"/>
  <c r="U6" i="18"/>
  <c r="U13" i="90"/>
  <c r="Y15" i="97"/>
  <c r="X15" i="97"/>
  <c r="U11" i="102"/>
  <c r="AH15" i="19"/>
  <c r="AQ15" i="19" s="1"/>
  <c r="AH15" i="33"/>
  <c r="AQ15" i="33" s="1"/>
  <c r="AN9" i="51"/>
  <c r="AI9" i="51"/>
  <c r="Y10" i="20"/>
  <c r="Z10" i="20"/>
  <c r="X10" i="20"/>
  <c r="AN13" i="93"/>
  <c r="AI13" i="93"/>
  <c r="AI5" i="16"/>
  <c r="AN5" i="16"/>
  <c r="AH5" i="55"/>
  <c r="AQ5" i="55" s="1"/>
  <c r="Z5" i="55"/>
  <c r="AR23" i="64"/>
  <c r="AR25" i="64" s="1"/>
  <c r="AL23" i="64"/>
  <c r="AU23" i="64" s="1"/>
  <c r="AH14" i="89"/>
  <c r="AQ14" i="89" s="1"/>
  <c r="AH16" i="75"/>
  <c r="AQ16" i="75" s="1"/>
  <c r="AR22" i="72"/>
  <c r="Z16" i="75"/>
  <c r="AH9" i="96"/>
  <c r="AQ9" i="96" s="1"/>
  <c r="Y6" i="91"/>
  <c r="X6" i="91"/>
  <c r="AH23" i="72"/>
  <c r="AQ23" i="72" s="1"/>
  <c r="AQ25" i="72" s="1"/>
  <c r="AX22" i="72"/>
  <c r="S22" i="72" s="1"/>
  <c r="AC22" i="72" s="1"/>
  <c r="AB23" i="72" s="1"/>
  <c r="AZ3" i="72"/>
  <c r="Z10" i="44"/>
  <c r="AJ20" i="39"/>
  <c r="AK20" i="39"/>
  <c r="AT20" i="39" s="1"/>
  <c r="AJ14" i="39"/>
  <c r="AK14" i="39"/>
  <c r="AT14" i="39" s="1"/>
  <c r="AJ8" i="39"/>
  <c r="AK8" i="39"/>
  <c r="AT8" i="39" s="1"/>
  <c r="AH16" i="67"/>
  <c r="AQ16" i="67" s="1"/>
  <c r="Z14" i="53"/>
  <c r="AH16" i="28"/>
  <c r="AQ16" i="28" s="1"/>
  <c r="AR15" i="67"/>
  <c r="AI6" i="11"/>
  <c r="AR6" i="11" s="1"/>
  <c r="AN6" i="11"/>
  <c r="Y14" i="32"/>
  <c r="Z14" i="32" s="1"/>
  <c r="X14" i="32"/>
  <c r="AN12" i="15"/>
  <c r="AI12" i="1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97"/>
  <c r="AP14" i="97"/>
  <c r="AH15" i="79"/>
  <c r="AQ15" i="79" s="1"/>
  <c r="AH5" i="83"/>
  <c r="AQ5" i="83" s="1"/>
  <c r="Z5" i="83"/>
  <c r="AH15" i="38"/>
  <c r="AQ15" i="38" s="1"/>
  <c r="AR14" i="19"/>
  <c r="AG9" i="9"/>
  <c r="AP9" i="9" s="1"/>
  <c r="AF9" i="9"/>
  <c r="AO9" i="9" s="1"/>
  <c r="AE9" i="9"/>
  <c r="W10" i="9"/>
  <c r="Y23" i="25"/>
  <c r="X23" i="25"/>
  <c r="Z23" i="25" s="1"/>
  <c r="AN9" i="20"/>
  <c r="AI9" i="20"/>
  <c r="Z13" i="86" l="1"/>
  <c r="Z6" i="43"/>
  <c r="AF7" i="11"/>
  <c r="AO7" i="11" s="1"/>
  <c r="AE7" i="11"/>
  <c r="AG7" i="11"/>
  <c r="AP7" i="11" s="1"/>
  <c r="W8" i="11"/>
  <c r="AE6" i="16"/>
  <c r="W7" i="16"/>
  <c r="AG6" i="16"/>
  <c r="AP6" i="16" s="1"/>
  <c r="AF6" i="16"/>
  <c r="AO6" i="16" s="1"/>
  <c r="AG13" i="52"/>
  <c r="AP13" i="52" s="1"/>
  <c r="AE13" i="52"/>
  <c r="AF13" i="52"/>
  <c r="AO13" i="52" s="1"/>
  <c r="W14" i="52"/>
  <c r="AG13" i="15"/>
  <c r="AP13" i="15" s="1"/>
  <c r="W14" i="15"/>
  <c r="AF13" i="15"/>
  <c r="AO13" i="15" s="1"/>
  <c r="AE13" i="15"/>
  <c r="AF6" i="43"/>
  <c r="AO6" i="43" s="1"/>
  <c r="AG6" i="43"/>
  <c r="AP6" i="43" s="1"/>
  <c r="W7" i="43"/>
  <c r="AE6" i="43"/>
  <c r="AF14" i="32"/>
  <c r="AO14" i="32" s="1"/>
  <c r="AG14" i="32"/>
  <c r="AP14" i="32" s="1"/>
  <c r="AE14" i="32"/>
  <c r="W15" i="32"/>
  <c r="AE6" i="41"/>
  <c r="AF6" i="41"/>
  <c r="AO6" i="41" s="1"/>
  <c r="AG6" i="41"/>
  <c r="AP6" i="41" s="1"/>
  <c r="W7" i="41"/>
  <c r="AE13" i="86"/>
  <c r="AF13" i="86"/>
  <c r="AO13" i="86" s="1"/>
  <c r="W14" i="86"/>
  <c r="AG13" i="86"/>
  <c r="AP13" i="86" s="1"/>
  <c r="AG5" i="83"/>
  <c r="AP5" i="83" s="1"/>
  <c r="AF5" i="83"/>
  <c r="AO5" i="83" s="1"/>
  <c r="AE5" i="83"/>
  <c r="W6" i="83"/>
  <c r="AH23" i="25"/>
  <c r="AQ23" i="25" s="1"/>
  <c r="AQ25" i="25" s="1"/>
  <c r="AZ3" i="25"/>
  <c r="AH14" i="32"/>
  <c r="AQ14" i="32" s="1"/>
  <c r="W11" i="44"/>
  <c r="AG10" i="44"/>
  <c r="AP10" i="44" s="1"/>
  <c r="AE10" i="44"/>
  <c r="AF10" i="44"/>
  <c r="AO10" i="44" s="1"/>
  <c r="AE10" i="20"/>
  <c r="AF10" i="20"/>
  <c r="AO10" i="20" s="1"/>
  <c r="W11" i="20"/>
  <c r="AG10" i="20"/>
  <c r="AP10" i="20" s="1"/>
  <c r="W14" i="101"/>
  <c r="AF13" i="101"/>
  <c r="AO13" i="101" s="1"/>
  <c r="AG13" i="101"/>
  <c r="AP13" i="101" s="1"/>
  <c r="AE13" i="101"/>
  <c r="AR13" i="32"/>
  <c r="AS15" i="39"/>
  <c r="AL15" i="39"/>
  <c r="AU15" i="39" s="1"/>
  <c r="AN23" i="60"/>
  <c r="AN25" i="60" s="1"/>
  <c r="AI23" i="60"/>
  <c r="Y10" i="45"/>
  <c r="X10" i="45"/>
  <c r="AI22" i="34"/>
  <c r="AN22" i="34"/>
  <c r="AS11" i="64"/>
  <c r="AL11" i="64"/>
  <c r="AU11" i="64" s="1"/>
  <c r="AR22" i="25"/>
  <c r="U7" i="98"/>
  <c r="AE23" i="76"/>
  <c r="AG23" i="76"/>
  <c r="AP23" i="76" s="1"/>
  <c r="AP25" i="76" s="1"/>
  <c r="AF23" i="76"/>
  <c r="AO23" i="76" s="1"/>
  <c r="AO25" i="76" s="1"/>
  <c r="U10" i="42"/>
  <c r="AH14" i="105"/>
  <c r="AQ14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R12" i="101"/>
  <c r="AI21" i="12"/>
  <c r="AN21" i="12"/>
  <c r="AN9" i="96"/>
  <c r="AI9" i="96"/>
  <c r="AI9" i="92"/>
  <c r="AN9" i="92"/>
  <c r="Y10" i="58"/>
  <c r="X10" i="58"/>
  <c r="AR14" i="97"/>
  <c r="AS15" i="64"/>
  <c r="AL15" i="64"/>
  <c r="AU15" i="64" s="1"/>
  <c r="AS8" i="39"/>
  <c r="AL8" i="39"/>
  <c r="AU8" i="3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2" i="64"/>
  <c r="AL22" i="64"/>
  <c r="AU22" i="64" s="1"/>
  <c r="AI16" i="59"/>
  <c r="AN16" i="59"/>
  <c r="AH22" i="68"/>
  <c r="AQ22" i="68" s="1"/>
  <c r="AI22" i="80"/>
  <c r="AN22" i="80"/>
  <c r="Y23" i="34"/>
  <c r="X23" i="34"/>
  <c r="U12" i="94"/>
  <c r="AH9" i="54"/>
  <c r="AQ9" i="54" s="1"/>
  <c r="AS17" i="64"/>
  <c r="AL17" i="64"/>
  <c r="AU17" i="64" s="1"/>
  <c r="AS16" i="39"/>
  <c r="AL16" i="39"/>
  <c r="AU16" i="39" s="1"/>
  <c r="AH5" i="99"/>
  <c r="AQ5" i="99" s="1"/>
  <c r="Z5" i="99"/>
  <c r="AS18" i="64"/>
  <c r="AL18" i="64"/>
  <c r="AU18" i="64" s="1"/>
  <c r="Y17" i="2"/>
  <c r="X17" i="2"/>
  <c r="Y16" i="63"/>
  <c r="X16" i="63"/>
  <c r="AH10" i="51"/>
  <c r="AQ10" i="51" s="1"/>
  <c r="AS7" i="64"/>
  <c r="AL7" i="64"/>
  <c r="AU7" i="64" s="1"/>
  <c r="U12" i="85"/>
  <c r="AS12" i="39"/>
  <c r="AL12" i="39"/>
  <c r="AU12" i="39" s="1"/>
  <c r="Y23" i="21"/>
  <c r="X23" i="21"/>
  <c r="AG14" i="105"/>
  <c r="AP14" i="105" s="1"/>
  <c r="AF14" i="105"/>
  <c r="AO14" i="105" s="1"/>
  <c r="AE14" i="105"/>
  <c r="W15" i="105"/>
  <c r="AJ23" i="76"/>
  <c r="AS23" i="76" s="1"/>
  <c r="AK23" i="76"/>
  <c r="AT23" i="76" s="1"/>
  <c r="AR8" i="54"/>
  <c r="AS8" i="64"/>
  <c r="AL8" i="64"/>
  <c r="AU8" i="64" s="1"/>
  <c r="AS19" i="39"/>
  <c r="AL19" i="39"/>
  <c r="AU19" i="39" s="1"/>
  <c r="Y16" i="19"/>
  <c r="Z16" i="19" s="1"/>
  <c r="X16" i="19"/>
  <c r="AJ23" i="72"/>
  <c r="AS23" i="72" s="1"/>
  <c r="AK23" i="72"/>
  <c r="AT23" i="72" s="1"/>
  <c r="AR5" i="16"/>
  <c r="AR9" i="51"/>
  <c r="U12" i="90"/>
  <c r="Y11" i="104"/>
  <c r="X11" i="104"/>
  <c r="AJ4" i="39"/>
  <c r="AK4" i="39"/>
  <c r="AT4" i="39" s="1"/>
  <c r="AT25" i="39" s="1"/>
  <c r="Z22" i="68"/>
  <c r="AR12" i="86"/>
  <c r="Z9" i="54"/>
  <c r="AS22" i="39"/>
  <c r="AL22" i="39"/>
  <c r="AU22" i="39" s="1"/>
  <c r="U10" i="35"/>
  <c r="U9" i="10"/>
  <c r="U12" i="50"/>
  <c r="AH10" i="13"/>
  <c r="AQ10" i="13" s="1"/>
  <c r="AH14" i="93"/>
  <c r="AQ14" i="93" s="1"/>
  <c r="AR5" i="43"/>
  <c r="AH14" i="46"/>
  <c r="AQ14" i="46" s="1"/>
  <c r="AN15" i="63"/>
  <c r="AI15" i="63"/>
  <c r="AS11" i="39"/>
  <c r="AL11" i="39"/>
  <c r="AU11" i="39" s="1"/>
  <c r="AI14" i="47"/>
  <c r="AN14" i="47"/>
  <c r="Z10" i="51"/>
  <c r="AR5" i="41"/>
  <c r="AH13" i="15"/>
  <c r="AQ13" i="15" s="1"/>
  <c r="AI22" i="21"/>
  <c r="AN22" i="21"/>
  <c r="U10" i="48"/>
  <c r="Y10" i="92"/>
  <c r="X10" i="92"/>
  <c r="AN9" i="84"/>
  <c r="AI9" i="84"/>
  <c r="AI14" i="89"/>
  <c r="AN14" i="89"/>
  <c r="Y10" i="88"/>
  <c r="X10" i="88"/>
  <c r="Z10" i="88" s="1"/>
  <c r="W17" i="75"/>
  <c r="AG16" i="75"/>
  <c r="AP16" i="75" s="1"/>
  <c r="AF16" i="75"/>
  <c r="AO16" i="75" s="1"/>
  <c r="AE16" i="75"/>
  <c r="AR13" i="93"/>
  <c r="U10" i="102"/>
  <c r="AS10" i="64"/>
  <c r="AL10" i="64"/>
  <c r="AU10" i="64" s="1"/>
  <c r="AS3" i="39"/>
  <c r="AL3" i="39"/>
  <c r="AU3" i="39" s="1"/>
  <c r="AS21" i="39"/>
  <c r="AL21" i="39"/>
  <c r="AU21" i="39" s="1"/>
  <c r="Y10" i="100"/>
  <c r="X10" i="100"/>
  <c r="AI9" i="45"/>
  <c r="AN9" i="45"/>
  <c r="AI5" i="49"/>
  <c r="AN5" i="49"/>
  <c r="AS5" i="64"/>
  <c r="AL5" i="64"/>
  <c r="AU5" i="64" s="1"/>
  <c r="AX22" i="60"/>
  <c r="S22" i="60" s="1"/>
  <c r="AC22" i="60" s="1"/>
  <c r="AB23" i="60" s="1"/>
  <c r="AK23" i="60" s="1"/>
  <c r="AT23" i="60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9" i="13"/>
  <c r="Z10" i="13"/>
  <c r="Z14" i="93"/>
  <c r="AS6" i="64"/>
  <c r="AL6" i="64"/>
  <c r="AU6" i="64" s="1"/>
  <c r="Z14" i="46"/>
  <c r="AS17" i="39"/>
  <c r="AL17" i="39"/>
  <c r="AU17" i="39" s="1"/>
  <c r="Y15" i="47"/>
  <c r="X15" i="47"/>
  <c r="AR21" i="68"/>
  <c r="AH13" i="52"/>
  <c r="AQ13" i="52" s="1"/>
  <c r="AS13" i="64"/>
  <c r="AL13" i="64"/>
  <c r="AU13" i="64" s="1"/>
  <c r="AN15" i="38"/>
  <c r="AI15" i="38"/>
  <c r="Y16" i="79"/>
  <c r="Z16" i="79" s="1"/>
  <c r="X16" i="79"/>
  <c r="AN16" i="28"/>
  <c r="AI16" i="28"/>
  <c r="AN16" i="67"/>
  <c r="AI16" i="67"/>
  <c r="AR5" i="91"/>
  <c r="Y10" i="96"/>
  <c r="X10" i="96"/>
  <c r="AI15" i="33"/>
  <c r="AN15" i="33"/>
  <c r="AN9" i="88"/>
  <c r="AI9" i="88"/>
  <c r="Y10" i="9"/>
  <c r="X10" i="9"/>
  <c r="AJ4" i="64"/>
  <c r="AK4" i="64"/>
  <c r="AT4" i="64" s="1"/>
  <c r="AT25" i="64" s="1"/>
  <c r="W15" i="53"/>
  <c r="AF14" i="53"/>
  <c r="AO14" i="53" s="1"/>
  <c r="AE14" i="53"/>
  <c r="AG14" i="53"/>
  <c r="AP14" i="53" s="1"/>
  <c r="AH6" i="91"/>
  <c r="AQ6" i="91" s="1"/>
  <c r="AH15" i="97"/>
  <c r="AQ15" i="97" s="1"/>
  <c r="U5" i="18"/>
  <c r="X5" i="18" s="1"/>
  <c r="AI10" i="104"/>
  <c r="AN10" i="104"/>
  <c r="AN9" i="100"/>
  <c r="AI9" i="100"/>
  <c r="Y23" i="80"/>
  <c r="X23" i="80"/>
  <c r="AR13" i="105"/>
  <c r="Y6" i="49"/>
  <c r="Z6" i="49"/>
  <c r="X6" i="49"/>
  <c r="U11" i="82"/>
  <c r="AS10" i="39"/>
  <c r="AL10" i="39"/>
  <c r="AU10" i="39" s="1"/>
  <c r="X8" i="95"/>
  <c r="Y8" i="95"/>
  <c r="AH5" i="103"/>
  <c r="AQ5" i="103" s="1"/>
  <c r="Z5" i="103"/>
  <c r="AR12" i="52"/>
  <c r="AS12" i="64"/>
  <c r="AL12" i="64"/>
  <c r="AU12" i="64" s="1"/>
  <c r="AI16" i="2"/>
  <c r="AN16" i="2"/>
  <c r="AI23" i="72"/>
  <c r="AN23" i="72"/>
  <c r="AN25" i="72" s="1"/>
  <c r="AH16" i="24"/>
  <c r="AQ16" i="24" s="1"/>
  <c r="AS19" i="64"/>
  <c r="AL19" i="64"/>
  <c r="AU19" i="64" s="1"/>
  <c r="AS18" i="39"/>
  <c r="AL18" i="39"/>
  <c r="AU18" i="39" s="1"/>
  <c r="AS13" i="39"/>
  <c r="AL13" i="39"/>
  <c r="AU13" i="39" s="1"/>
  <c r="AR15" i="24"/>
  <c r="Y16" i="38"/>
  <c r="Z16" i="38" s="1"/>
  <c r="X16" i="38"/>
  <c r="AN15" i="79"/>
  <c r="AI15" i="79"/>
  <c r="AS14" i="64"/>
  <c r="AL14" i="64"/>
  <c r="AU14" i="64" s="1"/>
  <c r="Y17" i="28"/>
  <c r="Z17" i="28" s="1"/>
  <c r="X17" i="28"/>
  <c r="Y22" i="12"/>
  <c r="Z22" i="12"/>
  <c r="X22" i="12"/>
  <c r="AN9" i="58"/>
  <c r="AI9" i="58"/>
  <c r="Y15" i="89"/>
  <c r="X15" i="89"/>
  <c r="AF23" i="25"/>
  <c r="AO23" i="25" s="1"/>
  <c r="AO25" i="25" s="1"/>
  <c r="AE23" i="25"/>
  <c r="AG23" i="25"/>
  <c r="AP23" i="25" s="1"/>
  <c r="AP25" i="25" s="1"/>
  <c r="AL3" i="64"/>
  <c r="AU3" i="64" s="1"/>
  <c r="AS3" i="64"/>
  <c r="AS21" i="64"/>
  <c r="AL21" i="64"/>
  <c r="AU21" i="64" s="1"/>
  <c r="AS14" i="39"/>
  <c r="AL14" i="39"/>
  <c r="AU14" i="39" s="1"/>
  <c r="AR9" i="20"/>
  <c r="AN9" i="9"/>
  <c r="AI9" i="9"/>
  <c r="AS9" i="64"/>
  <c r="AL9" i="64"/>
  <c r="AU9" i="64" s="1"/>
  <c r="AR12" i="15"/>
  <c r="AS20" i="39"/>
  <c r="AL20" i="39"/>
  <c r="AU20" i="39" s="1"/>
  <c r="Z6" i="91"/>
  <c r="AE5" i="55"/>
  <c r="AG5" i="55"/>
  <c r="AP5" i="55" s="1"/>
  <c r="AF5" i="55"/>
  <c r="AO5" i="55" s="1"/>
  <c r="W6" i="55"/>
  <c r="AH10" i="20"/>
  <c r="AQ10" i="20" s="1"/>
  <c r="Z15" i="97"/>
  <c r="AH13" i="101"/>
  <c r="AQ13" i="101" s="1"/>
  <c r="AS16" i="64"/>
  <c r="AL16" i="64"/>
  <c r="AU16" i="64" s="1"/>
  <c r="AR13" i="46"/>
  <c r="Z5" i="87"/>
  <c r="AH5" i="87"/>
  <c r="AQ5" i="87" s="1"/>
  <c r="Y17" i="59"/>
  <c r="X17" i="59"/>
  <c r="AS9" i="39"/>
  <c r="AL9" i="39"/>
  <c r="AU9" i="39" s="1"/>
  <c r="AR23" i="39"/>
  <c r="AR25" i="39" s="1"/>
  <c r="AL23" i="39"/>
  <c r="AU23" i="39" s="1"/>
  <c r="AH7" i="11"/>
  <c r="AQ7" i="11" s="1"/>
  <c r="W16" i="71"/>
  <c r="AF15" i="71"/>
  <c r="AO15" i="71" s="1"/>
  <c r="AG15" i="71"/>
  <c r="AP15" i="71" s="1"/>
  <c r="AE15" i="71"/>
  <c r="AN7" i="95"/>
  <c r="AI7" i="95"/>
  <c r="AH6" i="16"/>
  <c r="AQ6" i="16" s="1"/>
  <c r="AH6" i="41"/>
  <c r="AQ6" i="41" s="1"/>
  <c r="AS5" i="39"/>
  <c r="AL5" i="39"/>
  <c r="AU5" i="39" s="1"/>
  <c r="AS7" i="39"/>
  <c r="AL7" i="39"/>
  <c r="AU7" i="39" s="1"/>
  <c r="Z16" i="24"/>
  <c r="AS6" i="39"/>
  <c r="AL6" i="39"/>
  <c r="AU6" i="39" s="1"/>
  <c r="AH13" i="86"/>
  <c r="AQ13" i="86" s="1"/>
  <c r="AH6" i="43"/>
  <c r="AQ6" i="43" s="1"/>
  <c r="AS20" i="64"/>
  <c r="AL20" i="64"/>
  <c r="AU20" i="64" s="1"/>
  <c r="Y17" i="67"/>
  <c r="X17" i="67"/>
  <c r="Y10" i="84"/>
  <c r="X10" i="84"/>
  <c r="Z10" i="84" s="1"/>
  <c r="AN15" i="19"/>
  <c r="AI15" i="19"/>
  <c r="Y16" i="33"/>
  <c r="X16" i="33"/>
  <c r="Z10" i="92" l="1"/>
  <c r="AG10" i="92" s="1"/>
  <c r="AP10" i="92" s="1"/>
  <c r="Z23" i="21"/>
  <c r="Z17" i="59"/>
  <c r="Z16" i="63"/>
  <c r="Z23" i="80"/>
  <c r="AF23" i="80" s="1"/>
  <c r="AO23" i="80" s="1"/>
  <c r="AO25" i="80" s="1"/>
  <c r="Z10" i="100"/>
  <c r="AE10" i="100" s="1"/>
  <c r="AF10" i="92"/>
  <c r="AO10" i="92" s="1"/>
  <c r="AE10" i="92"/>
  <c r="W11" i="92"/>
  <c r="AE23" i="80"/>
  <c r="AG23" i="80"/>
  <c r="AP23" i="80" s="1"/>
  <c r="AP25" i="80" s="1"/>
  <c r="AF10" i="100"/>
  <c r="AO10" i="100" s="1"/>
  <c r="AE10" i="88"/>
  <c r="AG10" i="88"/>
  <c r="AP10" i="88" s="1"/>
  <c r="AF10" i="88"/>
  <c r="AO10" i="88" s="1"/>
  <c r="W11" i="88"/>
  <c r="AG16" i="19"/>
  <c r="AP16" i="19" s="1"/>
  <c r="W17" i="19"/>
  <c r="AE16" i="19"/>
  <c r="AF16" i="19"/>
  <c r="AO16" i="19" s="1"/>
  <c r="AF23" i="21"/>
  <c r="AO23" i="21" s="1"/>
  <c r="AO25" i="21" s="1"/>
  <c r="AG23" i="21"/>
  <c r="AP23" i="21" s="1"/>
  <c r="AP25" i="21" s="1"/>
  <c r="AE23" i="21"/>
  <c r="AF16" i="38"/>
  <c r="AO16" i="38" s="1"/>
  <c r="W17" i="38"/>
  <c r="AE16" i="38"/>
  <c r="AG16" i="38"/>
  <c r="AP16" i="38" s="1"/>
  <c r="W18" i="59"/>
  <c r="AF17" i="59"/>
  <c r="AO17" i="59" s="1"/>
  <c r="AG17" i="59"/>
  <c r="AP17" i="59" s="1"/>
  <c r="AE17" i="59"/>
  <c r="AF16" i="79"/>
  <c r="AO16" i="79" s="1"/>
  <c r="AE16" i="79"/>
  <c r="W17" i="79"/>
  <c r="AG16" i="79"/>
  <c r="AP16" i="79" s="1"/>
  <c r="W18" i="28"/>
  <c r="AG17" i="28"/>
  <c r="AP17" i="28" s="1"/>
  <c r="AE17" i="28"/>
  <c r="AF17" i="28"/>
  <c r="AO17" i="28" s="1"/>
  <c r="W17" i="63"/>
  <c r="AG16" i="63"/>
  <c r="AP16" i="63" s="1"/>
  <c r="AF16" i="63"/>
  <c r="AO16" i="63" s="1"/>
  <c r="AE16" i="63"/>
  <c r="W11" i="84"/>
  <c r="AG10" i="84"/>
  <c r="AP10" i="84" s="1"/>
  <c r="AF10" i="84"/>
  <c r="AO10" i="84" s="1"/>
  <c r="AE10" i="84"/>
  <c r="AH17" i="67"/>
  <c r="AQ17" i="67" s="1"/>
  <c r="AR15" i="19"/>
  <c r="Z17" i="67"/>
  <c r="Y16" i="71"/>
  <c r="X16" i="71"/>
  <c r="W6" i="87"/>
  <c r="AF5" i="87"/>
  <c r="AO5" i="87" s="1"/>
  <c r="AE5" i="87"/>
  <c r="AG5" i="87"/>
  <c r="AP5" i="87" s="1"/>
  <c r="AH17" i="28"/>
  <c r="AQ17" i="28" s="1"/>
  <c r="Y15" i="53"/>
  <c r="Z15" i="53" s="1"/>
  <c r="X15" i="53"/>
  <c r="AR9" i="88"/>
  <c r="W11" i="13"/>
  <c r="AE10" i="13"/>
  <c r="AF10" i="13"/>
  <c r="AO10" i="13" s="1"/>
  <c r="AG10" i="13"/>
  <c r="AP10" i="13" s="1"/>
  <c r="AJ19" i="60"/>
  <c r="AK19" i="60"/>
  <c r="AT19" i="60" s="1"/>
  <c r="AJ13" i="60"/>
  <c r="AK13" i="60"/>
  <c r="AT13" i="60" s="1"/>
  <c r="AJ7" i="60"/>
  <c r="AK7" i="60"/>
  <c r="AT7" i="60" s="1"/>
  <c r="AH10" i="100"/>
  <c r="AQ10" i="100" s="1"/>
  <c r="AH10" i="92"/>
  <c r="AQ10" i="92" s="1"/>
  <c r="AR22" i="21"/>
  <c r="U11" i="90"/>
  <c r="AH16" i="63"/>
  <c r="AQ16" i="63" s="1"/>
  <c r="AR22" i="80"/>
  <c r="AJ17" i="72"/>
  <c r="AK17" i="72"/>
  <c r="AT17" i="72" s="1"/>
  <c r="AJ11" i="72"/>
  <c r="AK11" i="72"/>
  <c r="AT11" i="72" s="1"/>
  <c r="AK5" i="72"/>
  <c r="AT5" i="72" s="1"/>
  <c r="AJ5" i="72"/>
  <c r="AJ18" i="76"/>
  <c r="AK18" i="76"/>
  <c r="AT18" i="76" s="1"/>
  <c r="AJ12" i="76"/>
  <c r="AK12" i="76"/>
  <c r="AT12" i="76" s="1"/>
  <c r="AK6" i="76"/>
  <c r="AT6" i="76" s="1"/>
  <c r="AJ6" i="76"/>
  <c r="AI23" i="76"/>
  <c r="AN23" i="76"/>
  <c r="AN25" i="76" s="1"/>
  <c r="AL23" i="60"/>
  <c r="AU23" i="60" s="1"/>
  <c r="AR23" i="60"/>
  <c r="AR25" i="60" s="1"/>
  <c r="AN10" i="44"/>
  <c r="AI10" i="44"/>
  <c r="Y6" i="83"/>
  <c r="X6" i="83"/>
  <c r="AN6" i="41"/>
  <c r="AI6" i="41"/>
  <c r="AN13" i="52"/>
  <c r="AI13" i="52"/>
  <c r="AI6" i="16"/>
  <c r="AN6" i="16"/>
  <c r="AR7" i="95"/>
  <c r="AI5" i="55"/>
  <c r="AN5" i="55"/>
  <c r="AR9" i="58"/>
  <c r="AH16" i="38"/>
  <c r="AQ16" i="38" s="1"/>
  <c r="AF5" i="103"/>
  <c r="AO5" i="103" s="1"/>
  <c r="AE5" i="103"/>
  <c r="W6" i="103"/>
  <c r="AG5" i="103"/>
  <c r="AP5" i="103" s="1"/>
  <c r="AH16" i="79"/>
  <c r="AQ16" i="79" s="1"/>
  <c r="AJ18" i="60"/>
  <c r="AK18" i="60"/>
  <c r="AT18" i="60" s="1"/>
  <c r="AJ12" i="60"/>
  <c r="AK12" i="60"/>
  <c r="AT12" i="60" s="1"/>
  <c r="AJ6" i="60"/>
  <c r="AK6" i="60"/>
  <c r="AT6" i="60" s="1"/>
  <c r="AN16" i="75"/>
  <c r="AI16" i="75"/>
  <c r="AR16" i="75" s="1"/>
  <c r="AR15" i="63"/>
  <c r="U11" i="50"/>
  <c r="AS4" i="39"/>
  <c r="AS25" i="39" s="1"/>
  <c r="AL4" i="39"/>
  <c r="AU4" i="39" s="1"/>
  <c r="AU25" i="39" s="1"/>
  <c r="C11" i="39" s="1"/>
  <c r="AH16" i="19"/>
  <c r="AQ16" i="19" s="1"/>
  <c r="Y15" i="105"/>
  <c r="Z15" i="105" s="1"/>
  <c r="X15" i="105"/>
  <c r="U11" i="94"/>
  <c r="AJ22" i="72"/>
  <c r="AK22" i="72"/>
  <c r="AT22" i="72" s="1"/>
  <c r="AK16" i="72"/>
  <c r="AT16" i="72" s="1"/>
  <c r="AJ16" i="72"/>
  <c r="AK10" i="72"/>
  <c r="AT10" i="72" s="1"/>
  <c r="AJ10" i="72"/>
  <c r="AR9" i="92"/>
  <c r="AJ17" i="76"/>
  <c r="AK17" i="76"/>
  <c r="AT17" i="76" s="1"/>
  <c r="AJ11" i="76"/>
  <c r="AK11" i="76"/>
  <c r="AT11" i="76" s="1"/>
  <c r="AJ5" i="76"/>
  <c r="AK5" i="76"/>
  <c r="AT5" i="76" s="1"/>
  <c r="AN13" i="101"/>
  <c r="AI13" i="101"/>
  <c r="Y11" i="20"/>
  <c r="Z11" i="20" s="1"/>
  <c r="X11" i="20"/>
  <c r="AN5" i="83"/>
  <c r="AI5" i="83"/>
  <c r="AN13" i="86"/>
  <c r="AI13" i="86"/>
  <c r="AI6" i="43"/>
  <c r="AN6" i="43"/>
  <c r="Y14" i="15"/>
  <c r="X14" i="15"/>
  <c r="Z14" i="15" s="1"/>
  <c r="AH10" i="84"/>
  <c r="AQ10" i="84" s="1"/>
  <c r="AE6" i="91"/>
  <c r="W7" i="91"/>
  <c r="AG6" i="91"/>
  <c r="AP6" i="91" s="1"/>
  <c r="AF6" i="91"/>
  <c r="AO6" i="91" s="1"/>
  <c r="AN23" i="25"/>
  <c r="AN25" i="25" s="1"/>
  <c r="AI23" i="25"/>
  <c r="U10" i="82"/>
  <c r="AH23" i="80"/>
  <c r="AQ23" i="80" s="1"/>
  <c r="AQ25" i="80" s="1"/>
  <c r="AZ3" i="80"/>
  <c r="AR10" i="104"/>
  <c r="AL4" i="64"/>
  <c r="AU4" i="64" s="1"/>
  <c r="AU25" i="64" s="1"/>
  <c r="C11" i="64" s="1"/>
  <c r="F8" i="57" s="1"/>
  <c r="AS4" i="64"/>
  <c r="AS25" i="64" s="1"/>
  <c r="AG14" i="46"/>
  <c r="AP14" i="46" s="1"/>
  <c r="AE14" i="46"/>
  <c r="AF14" i="46"/>
  <c r="AO14" i="46" s="1"/>
  <c r="W15" i="46"/>
  <c r="AK17" i="60"/>
  <c r="AT17" i="60" s="1"/>
  <c r="AJ17" i="60"/>
  <c r="AK11" i="60"/>
  <c r="AT11" i="60" s="1"/>
  <c r="AJ11" i="60"/>
  <c r="AK5" i="60"/>
  <c r="AT5" i="60" s="1"/>
  <c r="AJ5" i="60"/>
  <c r="AF10" i="51"/>
  <c r="AO10" i="51" s="1"/>
  <c r="W11" i="51"/>
  <c r="AG10" i="51"/>
  <c r="AP10" i="51" s="1"/>
  <c r="AE10" i="51"/>
  <c r="AE9" i="54"/>
  <c r="AG9" i="54"/>
  <c r="AP9" i="54" s="1"/>
  <c r="AF9" i="54"/>
  <c r="AO9" i="54" s="1"/>
  <c r="W10" i="54"/>
  <c r="AH11" i="104"/>
  <c r="AQ11" i="104" s="1"/>
  <c r="AI14" i="105"/>
  <c r="AN14" i="105"/>
  <c r="AH23" i="34"/>
  <c r="AQ23" i="34" s="1"/>
  <c r="AQ25" i="34" s="1"/>
  <c r="AZ3" i="34"/>
  <c r="AJ21" i="72"/>
  <c r="AK21" i="72"/>
  <c r="AT21" i="72" s="1"/>
  <c r="AJ15" i="72"/>
  <c r="AK15" i="72"/>
  <c r="AT15" i="72" s="1"/>
  <c r="AJ9" i="72"/>
  <c r="AK9" i="72"/>
  <c r="AT9" i="72" s="1"/>
  <c r="AJ3" i="72"/>
  <c r="AB4" i="72"/>
  <c r="AR9" i="96"/>
  <c r="AK22" i="76"/>
  <c r="AT22" i="76" s="1"/>
  <c r="AJ22" i="76"/>
  <c r="AJ16" i="76"/>
  <c r="AK16" i="76"/>
  <c r="AT16" i="76" s="1"/>
  <c r="AJ10" i="76"/>
  <c r="AK10" i="76"/>
  <c r="AT10" i="76" s="1"/>
  <c r="U6" i="98"/>
  <c r="AR22" i="34"/>
  <c r="Y11" i="44"/>
  <c r="X11" i="44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Y15" i="32"/>
  <c r="Z15" i="32" s="1"/>
  <c r="X15" i="32"/>
  <c r="Y7" i="43"/>
  <c r="X7" i="43"/>
  <c r="Y8" i="11"/>
  <c r="Z8" i="11" s="1"/>
  <c r="X8" i="11"/>
  <c r="AN15" i="71"/>
  <c r="AI15" i="71"/>
  <c r="AR9" i="9"/>
  <c r="AH22" i="12"/>
  <c r="AQ22" i="12" s="1"/>
  <c r="AR23" i="72"/>
  <c r="AR25" i="72" s="1"/>
  <c r="AL23" i="72"/>
  <c r="AU23" i="72" s="1"/>
  <c r="Z8" i="95"/>
  <c r="AH6" i="49"/>
  <c r="AQ6" i="49" s="1"/>
  <c r="AH10" i="9"/>
  <c r="AQ10" i="9" s="1"/>
  <c r="AR15" i="33"/>
  <c r="AR16" i="67"/>
  <c r="AH15" i="47"/>
  <c r="AQ15" i="47" s="1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R5" i="49"/>
  <c r="AR14" i="89"/>
  <c r="U8" i="10"/>
  <c r="Z11" i="104"/>
  <c r="AH17" i="2"/>
  <c r="AQ17" i="2" s="1"/>
  <c r="Z23" i="34"/>
  <c r="AK20" i="72"/>
  <c r="AT20" i="72" s="1"/>
  <c r="AJ20" i="72"/>
  <c r="AK14" i="72"/>
  <c r="AT14" i="72" s="1"/>
  <c r="AJ14" i="72"/>
  <c r="AJ8" i="72"/>
  <c r="AK8" i="72"/>
  <c r="AT8" i="72" s="1"/>
  <c r="AH10" i="58"/>
  <c r="AQ10" i="58" s="1"/>
  <c r="AJ21" i="76"/>
  <c r="AK21" i="76"/>
  <c r="AT21" i="76" s="1"/>
  <c r="AJ15" i="76"/>
  <c r="AK15" i="76"/>
  <c r="AT15" i="76" s="1"/>
  <c r="AK9" i="76"/>
  <c r="AT9" i="76" s="1"/>
  <c r="AJ9" i="76"/>
  <c r="AJ3" i="76"/>
  <c r="AB4" i="76"/>
  <c r="U9" i="42"/>
  <c r="AH10" i="45"/>
  <c r="AQ10" i="45" s="1"/>
  <c r="AN10" i="20"/>
  <c r="AI10" i="20"/>
  <c r="AX22" i="25"/>
  <c r="S22" i="25" s="1"/>
  <c r="AC22" i="25" s="1"/>
  <c r="AB23" i="25" s="1"/>
  <c r="Y7" i="41"/>
  <c r="X7" i="41"/>
  <c r="AI14" i="32"/>
  <c r="AN14" i="32"/>
  <c r="AH16" i="33"/>
  <c r="AQ16" i="33" s="1"/>
  <c r="Z16" i="33"/>
  <c r="AE15" i="97"/>
  <c r="AF15" i="97"/>
  <c r="AO15" i="97" s="1"/>
  <c r="W16" i="97"/>
  <c r="AG15" i="97"/>
  <c r="AP15" i="97" s="1"/>
  <c r="Y6" i="55"/>
  <c r="Z6" i="55" s="1"/>
  <c r="X6" i="55"/>
  <c r="AH15" i="89"/>
  <c r="AQ15" i="89" s="1"/>
  <c r="AE22" i="12"/>
  <c r="AF22" i="12"/>
  <c r="AO22" i="12" s="1"/>
  <c r="AG22" i="12"/>
  <c r="AP22" i="12" s="1"/>
  <c r="W23" i="12"/>
  <c r="AH8" i="95"/>
  <c r="AQ8" i="95" s="1"/>
  <c r="AF6" i="49"/>
  <c r="AO6" i="49" s="1"/>
  <c r="AG6" i="49"/>
  <c r="AP6" i="49" s="1"/>
  <c r="W7" i="49"/>
  <c r="AE6" i="49"/>
  <c r="AH5" i="18"/>
  <c r="AQ5" i="18" s="1"/>
  <c r="Z5" i="18"/>
  <c r="AI14" i="53"/>
  <c r="AN14" i="53"/>
  <c r="Z10" i="9"/>
  <c r="AH10" i="96"/>
  <c r="AQ10" i="96" s="1"/>
  <c r="AR15" i="38"/>
  <c r="Z15" i="47"/>
  <c r="AJ21" i="60"/>
  <c r="AK21" i="60"/>
  <c r="AT21" i="60" s="1"/>
  <c r="AJ15" i="60"/>
  <c r="AK15" i="60"/>
  <c r="AT15" i="60" s="1"/>
  <c r="AJ9" i="60"/>
  <c r="AK9" i="60"/>
  <c r="AT9" i="60" s="1"/>
  <c r="U9" i="102"/>
  <c r="Y17" i="75"/>
  <c r="X17" i="75"/>
  <c r="AR9" i="84"/>
  <c r="U9" i="48"/>
  <c r="AR14" i="47"/>
  <c r="Z17" i="2"/>
  <c r="AR16" i="59"/>
  <c r="AK19" i="72"/>
  <c r="AT19" i="72" s="1"/>
  <c r="AJ19" i="72"/>
  <c r="AJ13" i="72"/>
  <c r="AK13" i="72"/>
  <c r="AT13" i="72" s="1"/>
  <c r="AJ7" i="72"/>
  <c r="AK7" i="72"/>
  <c r="AT7" i="72" s="1"/>
  <c r="Z10" i="58"/>
  <c r="AJ20" i="76"/>
  <c r="AK20" i="76"/>
  <c r="AT20" i="76" s="1"/>
  <c r="AJ14" i="76"/>
  <c r="AK14" i="76"/>
  <c r="AT14" i="76" s="1"/>
  <c r="AJ8" i="76"/>
  <c r="AK8" i="76"/>
  <c r="AT8" i="76" s="1"/>
  <c r="Z10" i="45"/>
  <c r="Y14" i="101"/>
  <c r="X14" i="101"/>
  <c r="Y14" i="52"/>
  <c r="Z14" i="52"/>
  <c r="X14" i="52"/>
  <c r="AN7" i="11"/>
  <c r="AI7" i="11"/>
  <c r="AR7" i="11" s="1"/>
  <c r="AE16" i="24"/>
  <c r="AF16" i="24"/>
  <c r="AO16" i="24" s="1"/>
  <c r="W17" i="24"/>
  <c r="AG16" i="24"/>
  <c r="AP16" i="24" s="1"/>
  <c r="AH17" i="59"/>
  <c r="AQ17" i="59" s="1"/>
  <c r="Z15" i="89"/>
  <c r="AR15" i="79"/>
  <c r="AR16" i="2"/>
  <c r="AR9" i="100"/>
  <c r="Z10" i="96"/>
  <c r="AR16" i="28"/>
  <c r="W15" i="93"/>
  <c r="AG14" i="93"/>
  <c r="AP14" i="93" s="1"/>
  <c r="AF14" i="93"/>
  <c r="AO14" i="93" s="1"/>
  <c r="AE14" i="93"/>
  <c r="AJ20" i="60"/>
  <c r="AK20" i="60"/>
  <c r="AT20" i="60" s="1"/>
  <c r="AK14" i="60"/>
  <c r="AT14" i="60" s="1"/>
  <c r="AJ14" i="60"/>
  <c r="AK8" i="60"/>
  <c r="AT8" i="60" s="1"/>
  <c r="AJ8" i="60"/>
  <c r="AR9" i="45"/>
  <c r="AH10" i="88"/>
  <c r="AQ10" i="88" s="1"/>
  <c r="U9" i="35"/>
  <c r="AF22" i="68"/>
  <c r="AO22" i="68" s="1"/>
  <c r="AG22" i="68"/>
  <c r="AP22" i="68" s="1"/>
  <c r="W23" i="68"/>
  <c r="AE22" i="68"/>
  <c r="AH23" i="21"/>
  <c r="AQ23" i="21" s="1"/>
  <c r="AQ25" i="21" s="1"/>
  <c r="AZ3" i="21"/>
  <c r="U11" i="85"/>
  <c r="W6" i="99"/>
  <c r="AF5" i="99"/>
  <c r="AO5" i="99" s="1"/>
  <c r="AE5" i="99"/>
  <c r="AG5" i="99"/>
  <c r="AP5" i="99" s="1"/>
  <c r="AK18" i="72"/>
  <c r="AT18" i="72" s="1"/>
  <c r="AJ18" i="72"/>
  <c r="AJ12" i="72"/>
  <c r="AK12" i="72"/>
  <c r="AT12" i="72" s="1"/>
  <c r="AJ6" i="72"/>
  <c r="AK6" i="72"/>
  <c r="AT6" i="72" s="1"/>
  <c r="AR21" i="12"/>
  <c r="AJ19" i="76"/>
  <c r="AK19" i="76"/>
  <c r="AT19" i="76" s="1"/>
  <c r="AJ13" i="76"/>
  <c r="AK13" i="76"/>
  <c r="AT13" i="76" s="1"/>
  <c r="AJ7" i="76"/>
  <c r="AK7" i="76"/>
  <c r="AT7" i="76" s="1"/>
  <c r="Y14" i="86"/>
  <c r="X14" i="86"/>
  <c r="AN13" i="15"/>
  <c r="AI13" i="15"/>
  <c r="Y7" i="16"/>
  <c r="Z7" i="16" s="1"/>
  <c r="X7" i="16"/>
  <c r="W11" i="100" l="1"/>
  <c r="AG10" i="100"/>
  <c r="AP10" i="100" s="1"/>
  <c r="Z7" i="41"/>
  <c r="AF7" i="41" s="1"/>
  <c r="AO7" i="41" s="1"/>
  <c r="W16" i="53"/>
  <c r="AE15" i="53"/>
  <c r="AF15" i="53"/>
  <c r="AO15" i="53" s="1"/>
  <c r="AG15" i="53"/>
  <c r="AP15" i="53" s="1"/>
  <c r="W16" i="32"/>
  <c r="AG15" i="32"/>
  <c r="AP15" i="32" s="1"/>
  <c r="AE15" i="32"/>
  <c r="AF15" i="32"/>
  <c r="AO15" i="32" s="1"/>
  <c r="AE7" i="41"/>
  <c r="W8" i="41"/>
  <c r="AF8" i="11"/>
  <c r="AO8" i="11" s="1"/>
  <c r="W9" i="11"/>
  <c r="AG8" i="11"/>
  <c r="AP8" i="11" s="1"/>
  <c r="AE8" i="11"/>
  <c r="AR13" i="15"/>
  <c r="Y23" i="68"/>
  <c r="X23" i="68"/>
  <c r="AS8" i="60"/>
  <c r="AL8" i="60"/>
  <c r="AU8" i="60" s="1"/>
  <c r="Y17" i="24"/>
  <c r="X17" i="24"/>
  <c r="AE14" i="52"/>
  <c r="AF14" i="52"/>
  <c r="AO14" i="52" s="1"/>
  <c r="AG14" i="52"/>
  <c r="AP14" i="52" s="1"/>
  <c r="W15" i="52"/>
  <c r="AF10" i="58"/>
  <c r="AO10" i="58" s="1"/>
  <c r="AE10" i="58"/>
  <c r="W11" i="58"/>
  <c r="AG10" i="58"/>
  <c r="AP10" i="58" s="1"/>
  <c r="AS15" i="60"/>
  <c r="AL15" i="60"/>
  <c r="AU15" i="60" s="1"/>
  <c r="AE16" i="33"/>
  <c r="AG16" i="33"/>
  <c r="AP16" i="33" s="1"/>
  <c r="AF16" i="33"/>
  <c r="AO16" i="33" s="1"/>
  <c r="W17" i="33"/>
  <c r="AL3" i="76"/>
  <c r="AU3" i="76" s="1"/>
  <c r="AS3" i="76"/>
  <c r="AS21" i="76"/>
  <c r="AL21" i="76"/>
  <c r="AU21" i="76" s="1"/>
  <c r="AE11" i="104"/>
  <c r="AF11" i="104"/>
  <c r="AO11" i="104" s="1"/>
  <c r="AG11" i="104"/>
  <c r="AP11" i="104" s="1"/>
  <c r="W12" i="104"/>
  <c r="AS16" i="60"/>
  <c r="AL16" i="60"/>
  <c r="AU16" i="60" s="1"/>
  <c r="AG8" i="95"/>
  <c r="AP8" i="95" s="1"/>
  <c r="AF8" i="95"/>
  <c r="AO8" i="95" s="1"/>
  <c r="AE8" i="95"/>
  <c r="W9" i="95"/>
  <c r="AH7" i="43"/>
  <c r="AQ7" i="43" s="1"/>
  <c r="AJ22" i="25"/>
  <c r="AK22" i="25"/>
  <c r="AT22" i="25" s="1"/>
  <c r="AJ16" i="25"/>
  <c r="AK16" i="25"/>
  <c r="AT16" i="25" s="1"/>
  <c r="AK10" i="25"/>
  <c r="AT10" i="25" s="1"/>
  <c r="AJ10" i="25"/>
  <c r="AS16" i="76"/>
  <c r="AL16" i="76"/>
  <c r="AU16" i="76" s="1"/>
  <c r="AL3" i="72"/>
  <c r="AU3" i="72" s="1"/>
  <c r="AS3" i="72"/>
  <c r="AS21" i="72"/>
  <c r="AL21" i="72"/>
  <c r="AU21" i="72" s="1"/>
  <c r="Y11" i="51"/>
  <c r="X11" i="51"/>
  <c r="AS17" i="60"/>
  <c r="AL17" i="60"/>
  <c r="AU17" i="60" s="1"/>
  <c r="AR6" i="43"/>
  <c r="W12" i="20"/>
  <c r="AF11" i="20"/>
  <c r="AO11" i="20" s="1"/>
  <c r="AG11" i="20"/>
  <c r="AP11" i="20" s="1"/>
  <c r="AE11" i="20"/>
  <c r="AS10" i="72"/>
  <c r="AL10" i="72"/>
  <c r="AU10" i="72" s="1"/>
  <c r="AS12" i="60"/>
  <c r="AL12" i="60"/>
  <c r="AU12" i="60" s="1"/>
  <c r="AH6" i="83"/>
  <c r="AQ6" i="83" s="1"/>
  <c r="AS12" i="76"/>
  <c r="AL12" i="76"/>
  <c r="AU12" i="76" s="1"/>
  <c r="AS11" i="72"/>
  <c r="AL11" i="72"/>
  <c r="AU11" i="72" s="1"/>
  <c r="AS13" i="60"/>
  <c r="AL13" i="60"/>
  <c r="AU13" i="60" s="1"/>
  <c r="AN10" i="13"/>
  <c r="AI10" i="13"/>
  <c r="Y17" i="63"/>
  <c r="X17" i="63"/>
  <c r="Y17" i="79"/>
  <c r="X17" i="79"/>
  <c r="Y18" i="59"/>
  <c r="X18" i="59"/>
  <c r="AN23" i="80"/>
  <c r="AN25" i="80" s="1"/>
  <c r="AI23" i="80"/>
  <c r="AS7" i="76"/>
  <c r="AL7" i="76"/>
  <c r="AU7" i="76" s="1"/>
  <c r="U10" i="85"/>
  <c r="AI14" i="93"/>
  <c r="AN14" i="93"/>
  <c r="W11" i="96"/>
  <c r="AG10" i="96"/>
  <c r="AP10" i="96" s="1"/>
  <c r="AF10" i="96"/>
  <c r="AO10" i="96" s="1"/>
  <c r="AE10" i="96"/>
  <c r="AS8" i="76"/>
  <c r="AL8" i="76"/>
  <c r="AU8" i="76" s="1"/>
  <c r="U8" i="48"/>
  <c r="AR14" i="53"/>
  <c r="X23" i="12"/>
  <c r="Y23" i="12"/>
  <c r="AS9" i="76"/>
  <c r="AL9" i="76"/>
  <c r="AU9" i="76" s="1"/>
  <c r="AS20" i="72"/>
  <c r="AL20" i="72"/>
  <c r="AU20" i="72" s="1"/>
  <c r="AS3" i="60"/>
  <c r="AL3" i="60"/>
  <c r="AU3" i="60" s="1"/>
  <c r="AS22" i="60"/>
  <c r="AL22" i="60"/>
  <c r="AU22" i="60" s="1"/>
  <c r="AR15" i="71"/>
  <c r="Z7" i="4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22" i="76"/>
  <c r="AL22" i="76"/>
  <c r="AU22" i="76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R13" i="86"/>
  <c r="AS11" i="76"/>
  <c r="AL11" i="76"/>
  <c r="AU11" i="76" s="1"/>
  <c r="U10" i="94"/>
  <c r="Y6" i="103"/>
  <c r="X6" i="103"/>
  <c r="AR6" i="16"/>
  <c r="Z6" i="83"/>
  <c r="Y11" i="13"/>
  <c r="X11" i="13"/>
  <c r="Y6" i="87"/>
  <c r="X6" i="87"/>
  <c r="Z6" i="87" s="1"/>
  <c r="AN16" i="79"/>
  <c r="AI16" i="79"/>
  <c r="Y11" i="88"/>
  <c r="Z11" i="88" s="1"/>
  <c r="X11" i="88"/>
  <c r="Y11" i="100"/>
  <c r="X11" i="100"/>
  <c r="AH17" i="75"/>
  <c r="AQ17" i="75" s="1"/>
  <c r="AH14" i="86"/>
  <c r="AQ14" i="86" s="1"/>
  <c r="AS14" i="60"/>
  <c r="AL14" i="60"/>
  <c r="AU14" i="60" s="1"/>
  <c r="AF15" i="89"/>
  <c r="AO15" i="89" s="1"/>
  <c r="AE15" i="89"/>
  <c r="W16" i="89"/>
  <c r="AG15" i="89"/>
  <c r="AP15" i="89" s="1"/>
  <c r="AN16" i="24"/>
  <c r="AI16" i="24"/>
  <c r="AH14" i="101"/>
  <c r="AQ14" i="101" s="1"/>
  <c r="AS7" i="72"/>
  <c r="AL7" i="72"/>
  <c r="AU7" i="72" s="1"/>
  <c r="U8" i="102"/>
  <c r="AS21" i="60"/>
  <c r="AL21" i="60"/>
  <c r="AU21" i="60" s="1"/>
  <c r="AI6" i="49"/>
  <c r="AN6" i="49"/>
  <c r="AK23" i="25"/>
  <c r="AT23" i="25" s="1"/>
  <c r="AJ23" i="25"/>
  <c r="AS23" i="25" s="1"/>
  <c r="U7" i="10"/>
  <c r="AK4" i="60"/>
  <c r="AT4" i="60" s="1"/>
  <c r="AT25" i="60" s="1"/>
  <c r="AJ4" i="60"/>
  <c r="AJ20" i="25"/>
  <c r="AK20" i="25"/>
  <c r="AT20" i="25" s="1"/>
  <c r="AJ14" i="25"/>
  <c r="AK14" i="25"/>
  <c r="AT14" i="25" s="1"/>
  <c r="AJ8" i="25"/>
  <c r="AK8" i="25"/>
  <c r="AT8" i="25" s="1"/>
  <c r="AH11" i="44"/>
  <c r="AQ11" i="44" s="1"/>
  <c r="U5" i="98"/>
  <c r="X5" i="98" s="1"/>
  <c r="AS9" i="72"/>
  <c r="AL9" i="72"/>
  <c r="AU9" i="72" s="1"/>
  <c r="AI9" i="54"/>
  <c r="AN9" i="54"/>
  <c r="AS5" i="60"/>
  <c r="AL5" i="60"/>
  <c r="AU5" i="60" s="1"/>
  <c r="U9" i="82"/>
  <c r="Y7" i="91"/>
  <c r="Z7" i="91" s="1"/>
  <c r="X7" i="91"/>
  <c r="AH14" i="15"/>
  <c r="AQ14" i="15" s="1"/>
  <c r="AR13" i="101"/>
  <c r="AS16" i="72"/>
  <c r="AL16" i="72"/>
  <c r="AU16" i="72" s="1"/>
  <c r="AH15" i="105"/>
  <c r="AQ15" i="105" s="1"/>
  <c r="AS18" i="60"/>
  <c r="AL18" i="60"/>
  <c r="AU18" i="60" s="1"/>
  <c r="AI5" i="103"/>
  <c r="AN5" i="103"/>
  <c r="AR13" i="52"/>
  <c r="AR23" i="76"/>
  <c r="AR25" i="76" s="1"/>
  <c r="AL23" i="76"/>
  <c r="AU23" i="76" s="1"/>
  <c r="AS18" i="76"/>
  <c r="AL18" i="76"/>
  <c r="AU18" i="76" s="1"/>
  <c r="AS17" i="72"/>
  <c r="AL17" i="72"/>
  <c r="AU17" i="72" s="1"/>
  <c r="U10" i="90"/>
  <c r="AS19" i="60"/>
  <c r="AL19" i="60"/>
  <c r="AU19" i="60" s="1"/>
  <c r="AH16" i="71"/>
  <c r="AQ16" i="71" s="1"/>
  <c r="Y11" i="84"/>
  <c r="X11" i="84"/>
  <c r="AI17" i="28"/>
  <c r="AN17" i="28"/>
  <c r="AN16" i="38"/>
  <c r="AI16" i="38"/>
  <c r="Y11" i="92"/>
  <c r="X11" i="92"/>
  <c r="AS19" i="76"/>
  <c r="AL19" i="76"/>
  <c r="AU19" i="76" s="1"/>
  <c r="AS12" i="72"/>
  <c r="AL12" i="72"/>
  <c r="AU12" i="72" s="1"/>
  <c r="U8" i="35"/>
  <c r="Y15" i="93"/>
  <c r="Z15" i="93" s="1"/>
  <c r="X15" i="93"/>
  <c r="AS13" i="72"/>
  <c r="AL13" i="72"/>
  <c r="AU13" i="72" s="1"/>
  <c r="AS9" i="60"/>
  <c r="AL9" i="60"/>
  <c r="AU9" i="60" s="1"/>
  <c r="AS13" i="76"/>
  <c r="AL13" i="76"/>
  <c r="AU13" i="76" s="1"/>
  <c r="AS6" i="72"/>
  <c r="AL6" i="72"/>
  <c r="AU6" i="7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7" i="16"/>
  <c r="AQ7" i="16" s="1"/>
  <c r="Z14" i="86"/>
  <c r="AI5" i="99"/>
  <c r="AN5" i="99"/>
  <c r="AX22" i="21"/>
  <c r="S22" i="21" s="1"/>
  <c r="AC22" i="21" s="1"/>
  <c r="AB23" i="21" s="1"/>
  <c r="Z14" i="101"/>
  <c r="AS14" i="76"/>
  <c r="AL14" i="76"/>
  <c r="AU14" i="76" s="1"/>
  <c r="W18" i="2"/>
  <c r="AG17" i="2"/>
  <c r="AP17" i="2" s="1"/>
  <c r="AF17" i="2"/>
  <c r="AO17" i="2" s="1"/>
  <c r="AE17" i="2"/>
  <c r="AF15" i="47"/>
  <c r="AO15" i="47" s="1"/>
  <c r="AG15" i="47"/>
  <c r="AP15" i="47" s="1"/>
  <c r="AE15" i="47"/>
  <c r="W16" i="47"/>
  <c r="Y7" i="49"/>
  <c r="Z7" i="49" s="1"/>
  <c r="X7" i="49"/>
  <c r="Y16" i="97"/>
  <c r="X16" i="97"/>
  <c r="AR10" i="20"/>
  <c r="AE23" i="34"/>
  <c r="AF23" i="34"/>
  <c r="AO23" i="34" s="1"/>
  <c r="AO25" i="34" s="1"/>
  <c r="AG23" i="34"/>
  <c r="AP23" i="34" s="1"/>
  <c r="AP25" i="34" s="1"/>
  <c r="AH8" i="11"/>
  <c r="AQ8" i="11" s="1"/>
  <c r="AH15" i="32"/>
  <c r="AQ15" i="32" s="1"/>
  <c r="AJ19" i="25"/>
  <c r="AK19" i="25"/>
  <c r="AT19" i="25" s="1"/>
  <c r="AJ13" i="25"/>
  <c r="AK13" i="25"/>
  <c r="AT13" i="25" s="1"/>
  <c r="AJ7" i="25"/>
  <c r="AK7" i="25"/>
  <c r="AT7" i="25" s="1"/>
  <c r="Z11" i="44"/>
  <c r="X15" i="46"/>
  <c r="Y15" i="46"/>
  <c r="AR23" i="25"/>
  <c r="AR25" i="25" s="1"/>
  <c r="AL23" i="25"/>
  <c r="AU23" i="25" s="1"/>
  <c r="AN6" i="91"/>
  <c r="AI6" i="91"/>
  <c r="W15" i="15"/>
  <c r="AF14" i="15"/>
  <c r="AO14" i="15" s="1"/>
  <c r="AG14" i="15"/>
  <c r="AP14" i="15" s="1"/>
  <c r="AE14" i="15"/>
  <c r="AR5" i="83"/>
  <c r="AS17" i="76"/>
  <c r="AL17" i="76"/>
  <c r="AU17" i="76" s="1"/>
  <c r="AE15" i="105"/>
  <c r="W16" i="105"/>
  <c r="AG15" i="105"/>
  <c r="AP15" i="105" s="1"/>
  <c r="AF15" i="105"/>
  <c r="AO15" i="105" s="1"/>
  <c r="AR5" i="55"/>
  <c r="AR10" i="44"/>
  <c r="AS6" i="76"/>
  <c r="AL6" i="76"/>
  <c r="AU6" i="76" s="1"/>
  <c r="AS5" i="72"/>
  <c r="AL5" i="72"/>
  <c r="AU5" i="72" s="1"/>
  <c r="Z16" i="71"/>
  <c r="AN16" i="63"/>
  <c r="AI16" i="63"/>
  <c r="AI17" i="59"/>
  <c r="AN17" i="59"/>
  <c r="Y17" i="38"/>
  <c r="X17" i="38"/>
  <c r="Z17" i="38" s="1"/>
  <c r="AI16" i="19"/>
  <c r="AN16" i="19"/>
  <c r="AN10" i="100"/>
  <c r="AI10" i="100"/>
  <c r="AN10" i="92"/>
  <c r="AI10" i="92"/>
  <c r="AN22" i="12"/>
  <c r="AI22" i="12"/>
  <c r="AH6" i="55"/>
  <c r="AQ6" i="55" s="1"/>
  <c r="AR14" i="32"/>
  <c r="U8" i="42"/>
  <c r="AS15" i="76"/>
  <c r="AL15" i="76"/>
  <c r="AU15" i="76" s="1"/>
  <c r="AS8" i="72"/>
  <c r="AL8" i="72"/>
  <c r="AU8" i="72" s="1"/>
  <c r="AS10" i="60"/>
  <c r="AL10" i="60"/>
  <c r="AU10" i="60" s="1"/>
  <c r="AK18" i="25"/>
  <c r="AT18" i="25" s="1"/>
  <c r="AJ18" i="25"/>
  <c r="AJ12" i="25"/>
  <c r="AK12" i="25"/>
  <c r="AT12" i="25" s="1"/>
  <c r="AK6" i="25"/>
  <c r="AT6" i="25" s="1"/>
  <c r="AJ6" i="25"/>
  <c r="AS10" i="76"/>
  <c r="AL10" i="76"/>
  <c r="AU10" i="76" s="1"/>
  <c r="AS15" i="72"/>
  <c r="AL15" i="72"/>
  <c r="AU15" i="72" s="1"/>
  <c r="AR14" i="105"/>
  <c r="AN10" i="51"/>
  <c r="AI10" i="51"/>
  <c r="AS11" i="60"/>
  <c r="AL11" i="60"/>
  <c r="AU11" i="60" s="1"/>
  <c r="U10" i="50"/>
  <c r="AS6" i="60"/>
  <c r="AL6" i="60"/>
  <c r="AU6" i="60" s="1"/>
  <c r="AR6" i="41"/>
  <c r="AS7" i="60"/>
  <c r="AL7" i="60"/>
  <c r="AU7" i="60" s="1"/>
  <c r="AH15" i="53"/>
  <c r="AQ15" i="53" s="1"/>
  <c r="Y18" i="28"/>
  <c r="X18" i="28"/>
  <c r="Y17" i="19"/>
  <c r="X17" i="19"/>
  <c r="Z17" i="19" s="1"/>
  <c r="AN10" i="88"/>
  <c r="AI10" i="88"/>
  <c r="AE7" i="16"/>
  <c r="AF7" i="16"/>
  <c r="AO7" i="16" s="1"/>
  <c r="AG7" i="16"/>
  <c r="AP7" i="16" s="1"/>
  <c r="W8" i="16"/>
  <c r="AS18" i="72"/>
  <c r="AL18" i="72"/>
  <c r="AU18" i="72" s="1"/>
  <c r="Y6" i="99"/>
  <c r="X6" i="99"/>
  <c r="AN22" i="68"/>
  <c r="AI22" i="68"/>
  <c r="AS20" i="60"/>
  <c r="AL20" i="60"/>
  <c r="AU20" i="60" s="1"/>
  <c r="AH14" i="52"/>
  <c r="AQ14" i="52" s="1"/>
  <c r="AE10" i="45"/>
  <c r="AF10" i="45"/>
  <c r="AO10" i="45" s="1"/>
  <c r="AG10" i="45"/>
  <c r="AP10" i="45" s="1"/>
  <c r="W11" i="45"/>
  <c r="AS20" i="76"/>
  <c r="AL20" i="76"/>
  <c r="AU20" i="76" s="1"/>
  <c r="AS19" i="72"/>
  <c r="AL19" i="72"/>
  <c r="AU19" i="72" s="1"/>
  <c r="Z17" i="75"/>
  <c r="W11" i="9"/>
  <c r="AG10" i="9"/>
  <c r="AP10" i="9" s="1"/>
  <c r="AF10" i="9"/>
  <c r="AO10" i="9" s="1"/>
  <c r="AE10" i="9"/>
  <c r="W6" i="18"/>
  <c r="AG5" i="18"/>
  <c r="AP5" i="18" s="1"/>
  <c r="AF5" i="18"/>
  <c r="AO5" i="18" s="1"/>
  <c r="AE5" i="18"/>
  <c r="AE6" i="55"/>
  <c r="AF6" i="55"/>
  <c r="AO6" i="55" s="1"/>
  <c r="AG6" i="55"/>
  <c r="AP6" i="55" s="1"/>
  <c r="W7" i="55"/>
  <c r="AI15" i="97"/>
  <c r="AN15" i="97"/>
  <c r="AH7" i="41"/>
  <c r="AQ7" i="41" s="1"/>
  <c r="AJ4" i="76"/>
  <c r="AK4" i="76"/>
  <c r="AT4" i="76" s="1"/>
  <c r="AT25" i="76" s="1"/>
  <c r="AS14" i="72"/>
  <c r="AL14" i="72"/>
  <c r="AU14" i="72" s="1"/>
  <c r="AK17" i="25"/>
  <c r="AT17" i="25" s="1"/>
  <c r="AJ17" i="25"/>
  <c r="AJ11" i="25"/>
  <c r="AK11" i="25"/>
  <c r="AT11" i="25" s="1"/>
  <c r="AJ5" i="25"/>
  <c r="AK5" i="25"/>
  <c r="AT5" i="25" s="1"/>
  <c r="AK4" i="72"/>
  <c r="AT4" i="72" s="1"/>
  <c r="AT25" i="72" s="1"/>
  <c r="AJ4" i="72"/>
  <c r="Y10" i="54"/>
  <c r="X10" i="54"/>
  <c r="AI14" i="46"/>
  <c r="AN14" i="46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H11" i="20"/>
  <c r="AQ11" i="20" s="1"/>
  <c r="AS5" i="76"/>
  <c r="AL5" i="76"/>
  <c r="AU5" i="76" s="1"/>
  <c r="AS22" i="72"/>
  <c r="AL22" i="72"/>
  <c r="AU22" i="72" s="1"/>
  <c r="AN5" i="87"/>
  <c r="AI5" i="87"/>
  <c r="AR5" i="87" s="1"/>
  <c r="W18" i="67"/>
  <c r="AF17" i="67"/>
  <c r="AO17" i="67" s="1"/>
  <c r="AE17" i="67"/>
  <c r="AG17" i="67"/>
  <c r="AP17" i="67" s="1"/>
  <c r="AN10" i="84"/>
  <c r="AI10" i="84"/>
  <c r="AN23" i="21"/>
  <c r="AN25" i="21" s="1"/>
  <c r="AI23" i="21"/>
  <c r="Z23" i="68" l="1"/>
  <c r="Z15" i="46"/>
  <c r="Z17" i="79"/>
  <c r="AG7" i="41"/>
  <c r="AP7" i="41" s="1"/>
  <c r="AJ23" i="80"/>
  <c r="AS23" i="80" s="1"/>
  <c r="Z6" i="99"/>
  <c r="W7" i="99" s="1"/>
  <c r="Z17" i="24"/>
  <c r="AE6" i="99"/>
  <c r="W18" i="19"/>
  <c r="AE17" i="19"/>
  <c r="AG17" i="19"/>
  <c r="AP17" i="19" s="1"/>
  <c r="AF17" i="19"/>
  <c r="AO17" i="19" s="1"/>
  <c r="AG7" i="49"/>
  <c r="AP7" i="49" s="1"/>
  <c r="AF7" i="49"/>
  <c r="AO7" i="49" s="1"/>
  <c r="W8" i="49"/>
  <c r="AE7" i="49"/>
  <c r="AG6" i="87"/>
  <c r="AP6" i="87" s="1"/>
  <c r="AF6" i="87"/>
  <c r="AO6" i="87" s="1"/>
  <c r="AE6" i="87"/>
  <c r="W7" i="87"/>
  <c r="AF23" i="68"/>
  <c r="AO23" i="68" s="1"/>
  <c r="AO25" i="68" s="1"/>
  <c r="AE23" i="68"/>
  <c r="AG23" i="68"/>
  <c r="AP23" i="68" s="1"/>
  <c r="AP25" i="68" s="1"/>
  <c r="AE17" i="79"/>
  <c r="W18" i="79"/>
  <c r="AG17" i="79"/>
  <c r="AP17" i="79" s="1"/>
  <c r="AF17" i="79"/>
  <c r="AO17" i="79" s="1"/>
  <c r="AE17" i="24"/>
  <c r="AG17" i="24"/>
  <c r="AP17" i="24" s="1"/>
  <c r="W18" i="24"/>
  <c r="AF17" i="24"/>
  <c r="AO17" i="24" s="1"/>
  <c r="AG11" i="88"/>
  <c r="AP11" i="88" s="1"/>
  <c r="AE11" i="88"/>
  <c r="W12" i="88"/>
  <c r="AF11" i="88"/>
  <c r="AO11" i="88" s="1"/>
  <c r="AG15" i="46"/>
  <c r="AP15" i="46" s="1"/>
  <c r="AE15" i="46"/>
  <c r="AF15" i="46"/>
  <c r="AO15" i="46" s="1"/>
  <c r="W16" i="46"/>
  <c r="AF15" i="93"/>
  <c r="AO15" i="93" s="1"/>
  <c r="W16" i="93"/>
  <c r="AE15" i="93"/>
  <c r="AG15" i="93"/>
  <c r="AP15" i="93" s="1"/>
  <c r="W8" i="91"/>
  <c r="AG7" i="91"/>
  <c r="AP7" i="91" s="1"/>
  <c r="AF7" i="91"/>
  <c r="AO7" i="91" s="1"/>
  <c r="AE7" i="91"/>
  <c r="AK11" i="80"/>
  <c r="AT11" i="80" s="1"/>
  <c r="AJ11" i="80"/>
  <c r="AJ16" i="80"/>
  <c r="AK16" i="80"/>
  <c r="AT16" i="80" s="1"/>
  <c r="AJ21" i="80"/>
  <c r="AK21" i="80"/>
  <c r="AT21" i="80" s="1"/>
  <c r="AJ9" i="80"/>
  <c r="AK9" i="80"/>
  <c r="AT9" i="80" s="1"/>
  <c r="AR10" i="84"/>
  <c r="AK20" i="80"/>
  <c r="AT20" i="80" s="1"/>
  <c r="AJ20" i="80"/>
  <c r="AK14" i="80"/>
  <c r="AT14" i="80" s="1"/>
  <c r="AJ14" i="80"/>
  <c r="AK8" i="80"/>
  <c r="AT8" i="80" s="1"/>
  <c r="AJ8" i="80"/>
  <c r="AS4" i="72"/>
  <c r="AS25" i="72" s="1"/>
  <c r="AL4" i="72"/>
  <c r="AU4" i="72" s="1"/>
  <c r="AU25" i="72" s="1"/>
  <c r="C11" i="72" s="1"/>
  <c r="F16" i="57" s="1"/>
  <c r="AS17" i="25"/>
  <c r="AL17" i="25"/>
  <c r="AU17" i="25" s="1"/>
  <c r="AI6" i="55"/>
  <c r="AN6" i="55"/>
  <c r="AN10" i="9"/>
  <c r="AI10" i="9"/>
  <c r="AS7" i="25"/>
  <c r="AL7" i="25"/>
  <c r="AU7" i="25" s="1"/>
  <c r="AI15" i="47"/>
  <c r="AN15" i="47"/>
  <c r="Y18" i="2"/>
  <c r="X18" i="2"/>
  <c r="Z18" i="2" s="1"/>
  <c r="AR5" i="99"/>
  <c r="AK18" i="21"/>
  <c r="AT18" i="21" s="1"/>
  <c r="AJ18" i="21"/>
  <c r="AJ12" i="21"/>
  <c r="AK12" i="21"/>
  <c r="AT12" i="21" s="1"/>
  <c r="AJ6" i="21"/>
  <c r="AK6" i="21"/>
  <c r="AT6" i="21" s="1"/>
  <c r="AH15" i="93"/>
  <c r="AQ15" i="93" s="1"/>
  <c r="AR16" i="38"/>
  <c r="U9" i="90"/>
  <c r="AL4" i="60"/>
  <c r="AU4" i="60" s="1"/>
  <c r="AU25" i="60" s="1"/>
  <c r="C11" i="60" s="1"/>
  <c r="F4" i="57" s="1"/>
  <c r="AS4" i="60"/>
  <c r="AS25" i="60" s="1"/>
  <c r="AI15" i="89"/>
  <c r="AN15" i="89"/>
  <c r="AH11" i="88"/>
  <c r="AQ11" i="88" s="1"/>
  <c r="U9" i="94"/>
  <c r="AK21" i="34"/>
  <c r="AT21" i="34" s="1"/>
  <c r="AJ21" i="34"/>
  <c r="AJ15" i="34"/>
  <c r="AK15" i="34"/>
  <c r="AT15" i="34" s="1"/>
  <c r="AJ9" i="34"/>
  <c r="AK9" i="34"/>
  <c r="AT9" i="34" s="1"/>
  <c r="AJ23" i="34"/>
  <c r="AS23" i="34" s="1"/>
  <c r="AE7" i="43"/>
  <c r="AF7" i="43"/>
  <c r="AO7" i="43" s="1"/>
  <c r="AG7" i="43"/>
  <c r="AP7" i="43" s="1"/>
  <c r="W8" i="43"/>
  <c r="Y11" i="96"/>
  <c r="X11" i="96"/>
  <c r="AH17" i="79"/>
  <c r="AQ17" i="79" s="1"/>
  <c r="AR10" i="13"/>
  <c r="AN11" i="20"/>
  <c r="AI11" i="20"/>
  <c r="Y9" i="95"/>
  <c r="X9" i="95"/>
  <c r="AN16" i="33"/>
  <c r="AI16" i="33"/>
  <c r="AR16" i="33" s="1"/>
  <c r="AH17" i="24"/>
  <c r="AQ17" i="24" s="1"/>
  <c r="Y16" i="32"/>
  <c r="X16" i="32"/>
  <c r="AJ19" i="80"/>
  <c r="AK19" i="80"/>
  <c r="AT19" i="80" s="1"/>
  <c r="AK13" i="80"/>
  <c r="AT13" i="80" s="1"/>
  <c r="AJ13" i="80"/>
  <c r="AJ7" i="80"/>
  <c r="AK7" i="80"/>
  <c r="AT7" i="80" s="1"/>
  <c r="AR15" i="97"/>
  <c r="AI10" i="45"/>
  <c r="AN10" i="45"/>
  <c r="AS12" i="25"/>
  <c r="AL12" i="25"/>
  <c r="AU12" i="25" s="1"/>
  <c r="AR22" i="12"/>
  <c r="AR17" i="59"/>
  <c r="AI23" i="34"/>
  <c r="AN23" i="34"/>
  <c r="AN25" i="34" s="1"/>
  <c r="AH7" i="49"/>
  <c r="AQ7" i="49" s="1"/>
  <c r="AE14" i="86"/>
  <c r="AG14" i="86"/>
  <c r="AP14" i="86" s="1"/>
  <c r="AF14" i="86"/>
  <c r="AO14" i="86" s="1"/>
  <c r="W15" i="86"/>
  <c r="AJ17" i="21"/>
  <c r="AK17" i="21"/>
  <c r="AT17" i="21" s="1"/>
  <c r="AK11" i="21"/>
  <c r="AT11" i="21" s="1"/>
  <c r="AJ11" i="21"/>
  <c r="AJ5" i="21"/>
  <c r="AK5" i="21"/>
  <c r="AT5" i="21" s="1"/>
  <c r="AH7" i="91"/>
  <c r="AQ7" i="91" s="1"/>
  <c r="Z5" i="98"/>
  <c r="AH5" i="98"/>
  <c r="AQ5" i="98" s="1"/>
  <c r="AS8" i="25"/>
  <c r="AL8" i="25"/>
  <c r="AU8" i="25" s="1"/>
  <c r="AR6" i="49"/>
  <c r="AR16" i="24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9" i="25"/>
  <c r="AL9" i="25"/>
  <c r="AU9" i="25" s="1"/>
  <c r="AH23" i="12"/>
  <c r="AQ23" i="12" s="1"/>
  <c r="AQ25" i="12" s="1"/>
  <c r="AZ3" i="12"/>
  <c r="AR23" i="80"/>
  <c r="AR25" i="80" s="1"/>
  <c r="AL23" i="80"/>
  <c r="AU23" i="80" s="1"/>
  <c r="AI8" i="95"/>
  <c r="AN8" i="95"/>
  <c r="Y12" i="104"/>
  <c r="X12" i="104"/>
  <c r="Z12" i="104" s="1"/>
  <c r="Y9" i="11"/>
  <c r="Z9" i="11"/>
  <c r="X9" i="11"/>
  <c r="AI7" i="41"/>
  <c r="AN7" i="41"/>
  <c r="AJ18" i="80"/>
  <c r="AK18" i="80"/>
  <c r="AT18" i="80" s="1"/>
  <c r="AJ12" i="80"/>
  <c r="AK12" i="80"/>
  <c r="AT12" i="80" s="1"/>
  <c r="AK6" i="80"/>
  <c r="AT6" i="80" s="1"/>
  <c r="AJ6" i="80"/>
  <c r="AR14" i="46"/>
  <c r="AI5" i="18"/>
  <c r="AN5" i="18"/>
  <c r="AN7" i="16"/>
  <c r="AI7" i="16"/>
  <c r="AH18" i="28"/>
  <c r="AQ18" i="28" s="1"/>
  <c r="AR10" i="51"/>
  <c r="AS18" i="25"/>
  <c r="AL18" i="25"/>
  <c r="AU18" i="25" s="1"/>
  <c r="AR16" i="19"/>
  <c r="AR16" i="63"/>
  <c r="Y15" i="15"/>
  <c r="Z15" i="15"/>
  <c r="X15" i="15"/>
  <c r="AS13" i="25"/>
  <c r="AL13" i="25"/>
  <c r="AU13" i="25" s="1"/>
  <c r="AK22" i="21"/>
  <c r="AT22" i="21" s="1"/>
  <c r="AJ22" i="21"/>
  <c r="AJ16" i="21"/>
  <c r="AK16" i="21"/>
  <c r="AT16" i="21" s="1"/>
  <c r="AJ10" i="21"/>
  <c r="AK10" i="21"/>
  <c r="AT10" i="21" s="1"/>
  <c r="AH11" i="13"/>
  <c r="AQ11" i="13" s="1"/>
  <c r="AH6" i="103"/>
  <c r="AQ6" i="103" s="1"/>
  <c r="AK19" i="34"/>
  <c r="AT19" i="34" s="1"/>
  <c r="AJ19" i="34"/>
  <c r="AK13" i="34"/>
  <c r="AT13" i="34" s="1"/>
  <c r="AJ13" i="34"/>
  <c r="AJ7" i="34"/>
  <c r="AK7" i="34"/>
  <c r="AT7" i="34" s="1"/>
  <c r="AR14" i="93"/>
  <c r="AH11" i="51"/>
  <c r="AQ11" i="51" s="1"/>
  <c r="AS16" i="25"/>
  <c r="AL16" i="25"/>
  <c r="AU16" i="25" s="1"/>
  <c r="Y15" i="52"/>
  <c r="X15" i="52"/>
  <c r="Z15" i="52" s="1"/>
  <c r="AK5" i="80"/>
  <c r="AT5" i="80" s="1"/>
  <c r="AJ5" i="80"/>
  <c r="AH10" i="54"/>
  <c r="AQ10" i="54" s="1"/>
  <c r="AS5" i="25"/>
  <c r="AL5" i="25"/>
  <c r="AU5" i="25" s="1"/>
  <c r="Y7" i="55"/>
  <c r="X7" i="55"/>
  <c r="Z7" i="55" s="1"/>
  <c r="Y11" i="9"/>
  <c r="X11" i="9"/>
  <c r="AR22" i="68"/>
  <c r="AR10" i="88"/>
  <c r="Z18" i="28"/>
  <c r="AR10" i="92"/>
  <c r="AH17" i="38"/>
  <c r="AQ17" i="38" s="1"/>
  <c r="AR6" i="91"/>
  <c r="AH15" i="46"/>
  <c r="AQ15" i="46" s="1"/>
  <c r="AN17" i="2"/>
  <c r="AI17" i="2"/>
  <c r="W15" i="101"/>
  <c r="AG14" i="101"/>
  <c r="AP14" i="101" s="1"/>
  <c r="AE14" i="101"/>
  <c r="AF14" i="101"/>
  <c r="AO14" i="101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1" i="92"/>
  <c r="AQ11" i="92" s="1"/>
  <c r="AR17" i="28"/>
  <c r="AR9" i="54"/>
  <c r="AS14" i="25"/>
  <c r="AL14" i="25"/>
  <c r="AU14" i="25" s="1"/>
  <c r="U6" i="10"/>
  <c r="AR16" i="79"/>
  <c r="Z11" i="13"/>
  <c r="Z6" i="103"/>
  <c r="AK18" i="34"/>
  <c r="AT18" i="34" s="1"/>
  <c r="AJ18" i="34"/>
  <c r="AK12" i="34"/>
  <c r="AT12" i="34" s="1"/>
  <c r="AJ12" i="34"/>
  <c r="AJ6" i="34"/>
  <c r="AK6" i="34"/>
  <c r="AT6" i="34" s="1"/>
  <c r="AS15" i="25"/>
  <c r="AL15" i="25"/>
  <c r="AU15" i="25" s="1"/>
  <c r="AN10" i="96"/>
  <c r="AI10" i="96"/>
  <c r="AH18" i="59"/>
  <c r="AQ18" i="59" s="1"/>
  <c r="AH17" i="63"/>
  <c r="AQ17" i="63" s="1"/>
  <c r="Y12" i="20"/>
  <c r="X12" i="20"/>
  <c r="Z11" i="51"/>
  <c r="Y17" i="33"/>
  <c r="X17" i="33"/>
  <c r="AI17" i="67"/>
  <c r="AN17" i="67"/>
  <c r="AR23" i="21"/>
  <c r="AR25" i="21" s="1"/>
  <c r="AJ10" i="80"/>
  <c r="AK10" i="80"/>
  <c r="AT10" i="80" s="1"/>
  <c r="AG17" i="75"/>
  <c r="AP17" i="75" s="1"/>
  <c r="W18" i="75"/>
  <c r="AE17" i="75"/>
  <c r="AF17" i="75"/>
  <c r="AO17" i="75" s="1"/>
  <c r="Y11" i="45"/>
  <c r="X11" i="45"/>
  <c r="AS6" i="25"/>
  <c r="AL6" i="25"/>
  <c r="AU6" i="25" s="1"/>
  <c r="AF17" i="38"/>
  <c r="AO17" i="38" s="1"/>
  <c r="AG17" i="38"/>
  <c r="AP17" i="38" s="1"/>
  <c r="W18" i="38"/>
  <c r="AE17" i="38"/>
  <c r="AG16" i="71"/>
  <c r="AP16" i="71" s="1"/>
  <c r="AE16" i="71"/>
  <c r="AF16" i="71"/>
  <c r="AO16" i="71" s="1"/>
  <c r="W17" i="71"/>
  <c r="Y16" i="105"/>
  <c r="Z16" i="105"/>
  <c r="X16" i="105"/>
  <c r="W12" i="44"/>
  <c r="AG11" i="44"/>
  <c r="AP11" i="44" s="1"/>
  <c r="AF11" i="44"/>
  <c r="AO11" i="44" s="1"/>
  <c r="AE11" i="44"/>
  <c r="AS19" i="25"/>
  <c r="AL19" i="25"/>
  <c r="AU19" i="25" s="1"/>
  <c r="AH16" i="97"/>
  <c r="AQ16" i="97" s="1"/>
  <c r="AJ23" i="21"/>
  <c r="AS23" i="21" s="1"/>
  <c r="AK23" i="21"/>
  <c r="AT23" i="21" s="1"/>
  <c r="AK20" i="21"/>
  <c r="AT20" i="21" s="1"/>
  <c r="AJ20" i="21"/>
  <c r="AK14" i="21"/>
  <c r="AT14" i="21" s="1"/>
  <c r="AJ14" i="21"/>
  <c r="AJ8" i="21"/>
  <c r="AK8" i="21"/>
  <c r="AT8" i="21" s="1"/>
  <c r="U7" i="35"/>
  <c r="Z11" i="92"/>
  <c r="AH11" i="84"/>
  <c r="AQ11" i="84" s="1"/>
  <c r="AR5" i="103"/>
  <c r="Z11" i="100"/>
  <c r="AH11" i="100"/>
  <c r="AQ11" i="100" s="1"/>
  <c r="AK17" i="34"/>
  <c r="AT17" i="34" s="1"/>
  <c r="AJ17" i="34"/>
  <c r="AK11" i="34"/>
  <c r="AT11" i="34" s="1"/>
  <c r="AJ11" i="34"/>
  <c r="AJ5" i="34"/>
  <c r="AK5" i="34"/>
  <c r="AT5" i="34" s="1"/>
  <c r="AK4" i="25"/>
  <c r="AT4" i="25" s="1"/>
  <c r="AT25" i="25" s="1"/>
  <c r="AJ4" i="25"/>
  <c r="U9" i="85"/>
  <c r="Z18" i="59"/>
  <c r="Z17" i="63"/>
  <c r="AS22" i="25"/>
  <c r="AL22" i="25"/>
  <c r="AU22" i="25" s="1"/>
  <c r="AN11" i="104"/>
  <c r="AI11" i="104"/>
  <c r="Y11" i="58"/>
  <c r="X11" i="58"/>
  <c r="Z11" i="58" s="1"/>
  <c r="Y8" i="41"/>
  <c r="X8" i="41"/>
  <c r="AI15" i="32"/>
  <c r="AN15" i="32"/>
  <c r="AI15" i="53"/>
  <c r="AN15" i="53"/>
  <c r="AK17" i="80"/>
  <c r="AT17" i="80" s="1"/>
  <c r="AJ17" i="80"/>
  <c r="AJ22" i="80"/>
  <c r="AK22" i="80"/>
  <c r="AT22" i="80" s="1"/>
  <c r="Z10" i="54"/>
  <c r="Y18" i="67"/>
  <c r="X18" i="67"/>
  <c r="Z18" i="67" s="1"/>
  <c r="AJ15" i="80"/>
  <c r="AK15" i="80"/>
  <c r="AT15" i="80" s="1"/>
  <c r="AJ3" i="80"/>
  <c r="AB4" i="80"/>
  <c r="AS11" i="25"/>
  <c r="AL11" i="25"/>
  <c r="AU11" i="25" s="1"/>
  <c r="AS4" i="76"/>
  <c r="AS25" i="76" s="1"/>
  <c r="AL4" i="76"/>
  <c r="AU4" i="76" s="1"/>
  <c r="AU25" i="76" s="1"/>
  <c r="C11" i="76" s="1"/>
  <c r="F20" i="57" s="1"/>
  <c r="Y6" i="18"/>
  <c r="X6" i="18"/>
  <c r="AH6" i="99"/>
  <c r="AQ6" i="99" s="1"/>
  <c r="Y8" i="16"/>
  <c r="X8" i="16"/>
  <c r="AH17" i="19"/>
  <c r="AQ17" i="19" s="1"/>
  <c r="U9" i="50"/>
  <c r="U7" i="42"/>
  <c r="AR10" i="100"/>
  <c r="AI15" i="105"/>
  <c r="AN15" i="105"/>
  <c r="AI14" i="15"/>
  <c r="AN14" i="15"/>
  <c r="Z16" i="97"/>
  <c r="Y16" i="47"/>
  <c r="X16" i="47"/>
  <c r="AJ19" i="21"/>
  <c r="AK19" i="21"/>
  <c r="AT19" i="21" s="1"/>
  <c r="AJ13" i="21"/>
  <c r="AK13" i="21"/>
  <c r="AT13" i="21" s="1"/>
  <c r="AK7" i="21"/>
  <c r="AT7" i="21" s="1"/>
  <c r="AJ7" i="21"/>
  <c r="Z11" i="84"/>
  <c r="U8" i="82"/>
  <c r="AS20" i="25"/>
  <c r="AL20" i="25"/>
  <c r="AU20" i="25" s="1"/>
  <c r="U7" i="102"/>
  <c r="Y16" i="89"/>
  <c r="Z16" i="89"/>
  <c r="X16" i="89"/>
  <c r="AH6" i="87"/>
  <c r="AQ6" i="87" s="1"/>
  <c r="AF6" i="83"/>
  <c r="AO6" i="83" s="1"/>
  <c r="AE6" i="83"/>
  <c r="W7" i="83"/>
  <c r="AG6" i="83"/>
  <c r="AP6" i="83" s="1"/>
  <c r="AJ22" i="34"/>
  <c r="AK22" i="34"/>
  <c r="AT22" i="34" s="1"/>
  <c r="AJ16" i="34"/>
  <c r="AK16" i="34"/>
  <c r="AT16" i="34" s="1"/>
  <c r="AK10" i="34"/>
  <c r="AT10" i="34" s="1"/>
  <c r="AJ10" i="34"/>
  <c r="AB4" i="34"/>
  <c r="AJ3" i="34"/>
  <c r="AS3" i="25"/>
  <c r="AL3" i="25"/>
  <c r="AU3" i="25" s="1"/>
  <c r="AS21" i="25"/>
  <c r="AL21" i="25"/>
  <c r="AU21" i="25" s="1"/>
  <c r="Z23" i="12"/>
  <c r="U7" i="48"/>
  <c r="AS10" i="25"/>
  <c r="AL10" i="25"/>
  <c r="AU10" i="25" s="1"/>
  <c r="AI10" i="58"/>
  <c r="AN10" i="58"/>
  <c r="AI14" i="52"/>
  <c r="AN14" i="52"/>
  <c r="AH23" i="68"/>
  <c r="AQ23" i="68" s="1"/>
  <c r="AQ25" i="68" s="1"/>
  <c r="AZ3" i="68"/>
  <c r="AN8" i="11"/>
  <c r="AI8" i="11"/>
  <c r="Y16" i="53"/>
  <c r="Z16" i="53" s="1"/>
  <c r="X16" i="53"/>
  <c r="AF6" i="99" l="1"/>
  <c r="AO6" i="99" s="1"/>
  <c r="AG6" i="99"/>
  <c r="AP6" i="99" s="1"/>
  <c r="Z12" i="20"/>
  <c r="AG12" i="20" s="1"/>
  <c r="AP12" i="20" s="1"/>
  <c r="Z9" i="95"/>
  <c r="AG9" i="95" s="1"/>
  <c r="AP9" i="95" s="1"/>
  <c r="AF9" i="95"/>
  <c r="AO9" i="95" s="1"/>
  <c r="AE9" i="95"/>
  <c r="AE18" i="67"/>
  <c r="AF18" i="67"/>
  <c r="AO18" i="67" s="1"/>
  <c r="W19" i="67"/>
  <c r="AG18" i="67"/>
  <c r="AP18" i="67" s="1"/>
  <c r="AE16" i="53"/>
  <c r="AN16" i="53" s="1"/>
  <c r="AF16" i="53"/>
  <c r="AO16" i="53" s="1"/>
  <c r="W17" i="53"/>
  <c r="AG16" i="53"/>
  <c r="AE12" i="20"/>
  <c r="W13" i="20"/>
  <c r="AG11" i="58"/>
  <c r="AP11" i="58" s="1"/>
  <c r="AE11" i="58"/>
  <c r="W12" i="58"/>
  <c r="AF11" i="58"/>
  <c r="AO11" i="58" s="1"/>
  <c r="AR8" i="11"/>
  <c r="AS22" i="34"/>
  <c r="AL22" i="34"/>
  <c r="AU22" i="34" s="1"/>
  <c r="U7" i="82"/>
  <c r="AH8" i="16"/>
  <c r="AQ8" i="16" s="1"/>
  <c r="AS19" i="21"/>
  <c r="AL19" i="21"/>
  <c r="AU19" i="21" s="1"/>
  <c r="AS17" i="80"/>
  <c r="AL17" i="80"/>
  <c r="AU17" i="80" s="1"/>
  <c r="AS16" i="34"/>
  <c r="AL16" i="34"/>
  <c r="AU16" i="34" s="1"/>
  <c r="AH16" i="89"/>
  <c r="AQ16" i="89" s="1"/>
  <c r="AL3" i="80"/>
  <c r="AU3" i="80" s="1"/>
  <c r="AS3" i="80"/>
  <c r="AE10" i="54"/>
  <c r="AG10" i="54"/>
  <c r="AP10" i="54" s="1"/>
  <c r="W11" i="54"/>
  <c r="AF10" i="54"/>
  <c r="AO10" i="54" s="1"/>
  <c r="AR15" i="53"/>
  <c r="AH11" i="58"/>
  <c r="AQ11" i="58" s="1"/>
  <c r="AE11" i="100"/>
  <c r="AF11" i="100"/>
  <c r="AO11" i="100" s="1"/>
  <c r="W12" i="100"/>
  <c r="AG11" i="100"/>
  <c r="AP11" i="100" s="1"/>
  <c r="AS14" i="21"/>
  <c r="AL14" i="21"/>
  <c r="AU14" i="21" s="1"/>
  <c r="AH16" i="105"/>
  <c r="AQ16" i="105" s="1"/>
  <c r="Y18" i="75"/>
  <c r="Z18" i="75"/>
  <c r="X18" i="75"/>
  <c r="AH12" i="20"/>
  <c r="AQ12" i="20" s="1"/>
  <c r="AS6" i="34"/>
  <c r="AL6" i="34"/>
  <c r="AU6" i="34" s="1"/>
  <c r="AF11" i="13"/>
  <c r="AO11" i="13" s="1"/>
  <c r="AE11" i="13"/>
  <c r="AG11" i="13"/>
  <c r="AP11" i="13" s="1"/>
  <c r="W12" i="13"/>
  <c r="AS9" i="21"/>
  <c r="AL9" i="21"/>
  <c r="AU9" i="21" s="1"/>
  <c r="AH15" i="15"/>
  <c r="AQ15" i="15" s="1"/>
  <c r="AS18" i="80"/>
  <c r="AL18" i="80"/>
  <c r="AU18" i="80" s="1"/>
  <c r="AH12" i="104"/>
  <c r="AQ12" i="104" s="1"/>
  <c r="AS20" i="34"/>
  <c r="AL20" i="34"/>
  <c r="AU20" i="34" s="1"/>
  <c r="AS5" i="21"/>
  <c r="AL5" i="21"/>
  <c r="AU5" i="21" s="1"/>
  <c r="Y15" i="86"/>
  <c r="X15" i="86"/>
  <c r="AS13" i="80"/>
  <c r="AL13" i="80"/>
  <c r="AU13" i="80" s="1"/>
  <c r="Y8" i="43"/>
  <c r="X8" i="43"/>
  <c r="AS9" i="34"/>
  <c r="AL9" i="34"/>
  <c r="AU9" i="34" s="1"/>
  <c r="U8" i="94"/>
  <c r="AS8" i="80"/>
  <c r="AL8" i="80"/>
  <c r="AU8" i="80" s="1"/>
  <c r="Y16" i="93"/>
  <c r="X16" i="93"/>
  <c r="Y18" i="79"/>
  <c r="X18" i="79"/>
  <c r="Y7" i="87"/>
  <c r="X7" i="87"/>
  <c r="Y8" i="49"/>
  <c r="Z8" i="49" s="1"/>
  <c r="X8" i="49"/>
  <c r="Y18" i="19"/>
  <c r="X18" i="19"/>
  <c r="AS3" i="34"/>
  <c r="AL3" i="34"/>
  <c r="AU3" i="34" s="1"/>
  <c r="W17" i="105"/>
  <c r="AF16" i="105"/>
  <c r="AO16" i="105" s="1"/>
  <c r="AG16" i="105"/>
  <c r="AP16" i="105" s="1"/>
  <c r="AE16" i="105"/>
  <c r="AN17" i="38"/>
  <c r="AI17" i="38"/>
  <c r="AH11" i="45"/>
  <c r="AQ11" i="45" s="1"/>
  <c r="AR17" i="67"/>
  <c r="AR10" i="96"/>
  <c r="AS12" i="34"/>
  <c r="AL12" i="34"/>
  <c r="AU12" i="34" s="1"/>
  <c r="AH7" i="55"/>
  <c r="AQ7" i="55" s="1"/>
  <c r="AH15" i="52"/>
  <c r="AQ15" i="52" s="1"/>
  <c r="AS7" i="34"/>
  <c r="AL7" i="34"/>
  <c r="AU7" i="34" s="1"/>
  <c r="AS16" i="21"/>
  <c r="AL16" i="21"/>
  <c r="AU16" i="21" s="1"/>
  <c r="AF15" i="15"/>
  <c r="AO15" i="15" s="1"/>
  <c r="W16" i="15"/>
  <c r="AG15" i="15"/>
  <c r="AP15" i="15" s="1"/>
  <c r="AE15" i="15"/>
  <c r="AR7" i="16"/>
  <c r="AS6" i="80"/>
  <c r="AL6" i="80"/>
  <c r="AU6" i="80" s="1"/>
  <c r="AF12" i="104"/>
  <c r="AO12" i="104" s="1"/>
  <c r="AE12" i="104"/>
  <c r="AG12" i="104"/>
  <c r="AP12" i="104" s="1"/>
  <c r="W13" i="10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1" i="21"/>
  <c r="AL11" i="21"/>
  <c r="AU11" i="21" s="1"/>
  <c r="AR10" i="45"/>
  <c r="AR15" i="89"/>
  <c r="AR15" i="47"/>
  <c r="AR6" i="55"/>
  <c r="AS16" i="80"/>
  <c r="AL16" i="80"/>
  <c r="AU16" i="80" s="1"/>
  <c r="Y18" i="24"/>
  <c r="X18" i="24"/>
  <c r="Z18" i="24" s="1"/>
  <c r="AI17" i="79"/>
  <c r="AR17" i="79" s="1"/>
  <c r="AN17" i="79"/>
  <c r="AN6" i="87"/>
  <c r="AI6" i="87"/>
  <c r="AN11" i="44"/>
  <c r="AI11" i="44"/>
  <c r="Y18" i="38"/>
  <c r="Z18" i="38"/>
  <c r="X18" i="38"/>
  <c r="Z11" i="45"/>
  <c r="AH17" i="33"/>
  <c r="AQ17" i="33" s="1"/>
  <c r="AS15" i="21"/>
  <c r="AL15" i="21"/>
  <c r="AU15" i="21" s="1"/>
  <c r="AI14" i="101"/>
  <c r="AN14" i="101"/>
  <c r="W8" i="55"/>
  <c r="AE7" i="55"/>
  <c r="AF7" i="55"/>
  <c r="AO7" i="55" s="1"/>
  <c r="AG7" i="55"/>
  <c r="AP7" i="55" s="1"/>
  <c r="AE15" i="52"/>
  <c r="AF15" i="52"/>
  <c r="AO15" i="52" s="1"/>
  <c r="W16" i="52"/>
  <c r="AG15" i="52"/>
  <c r="AP15" i="52" s="1"/>
  <c r="AS13" i="34"/>
  <c r="AL13" i="34"/>
  <c r="AU13" i="34" s="1"/>
  <c r="AS22" i="21"/>
  <c r="AL22" i="21"/>
  <c r="AU22" i="21" s="1"/>
  <c r="AR7" i="41"/>
  <c r="AX22" i="12"/>
  <c r="S22" i="12" s="1"/>
  <c r="AC22" i="12" s="1"/>
  <c r="AB23" i="12" s="1"/>
  <c r="AS8" i="34"/>
  <c r="AL8" i="34"/>
  <c r="AU8" i="34" s="1"/>
  <c r="AR11" i="20"/>
  <c r="AH11" i="96"/>
  <c r="AQ11" i="96" s="1"/>
  <c r="AS15" i="34"/>
  <c r="AL15" i="34"/>
  <c r="AU15" i="34" s="1"/>
  <c r="AS6" i="21"/>
  <c r="AL6" i="21"/>
  <c r="AU6" i="21" s="1"/>
  <c r="AS14" i="80"/>
  <c r="AL14" i="80"/>
  <c r="AU14" i="80" s="1"/>
  <c r="AS11" i="80"/>
  <c r="AL11" i="80"/>
  <c r="AU11" i="80" s="1"/>
  <c r="Y8" i="91"/>
  <c r="X8" i="91"/>
  <c r="AN6" i="99"/>
  <c r="AI6" i="99"/>
  <c r="U6" i="48"/>
  <c r="W17" i="97"/>
  <c r="AF16" i="97"/>
  <c r="AO16" i="97" s="1"/>
  <c r="AE16" i="97"/>
  <c r="AG16" i="97"/>
  <c r="AP16" i="97" s="1"/>
  <c r="U6" i="35"/>
  <c r="AS10" i="80"/>
  <c r="AL10" i="80"/>
  <c r="AU10" i="80" s="1"/>
  <c r="Z17" i="33"/>
  <c r="AS18" i="34"/>
  <c r="AL18" i="34"/>
  <c r="AU18" i="34" s="1"/>
  <c r="AH9" i="11"/>
  <c r="AQ9" i="11" s="1"/>
  <c r="AI14" i="86"/>
  <c r="AN14" i="86"/>
  <c r="AS19" i="80"/>
  <c r="AL19" i="80"/>
  <c r="AU19" i="80" s="1"/>
  <c r="Z11" i="96"/>
  <c r="AN7" i="43"/>
  <c r="AI7" i="43"/>
  <c r="AS21" i="34"/>
  <c r="AL21" i="34"/>
  <c r="AU21" i="34" s="1"/>
  <c r="AH18" i="2"/>
  <c r="AQ18" i="2" s="1"/>
  <c r="AS9" i="80"/>
  <c r="AL9" i="80"/>
  <c r="AU9" i="80" s="1"/>
  <c r="Y16" i="46"/>
  <c r="X16" i="46"/>
  <c r="Y12" i="88"/>
  <c r="X12" i="88"/>
  <c r="AN17" i="24"/>
  <c r="AI17" i="24"/>
  <c r="AN23" i="68"/>
  <c r="AN25" i="68" s="1"/>
  <c r="AI23" i="68"/>
  <c r="AR14" i="52"/>
  <c r="AG16" i="89"/>
  <c r="AP16" i="89" s="1"/>
  <c r="AF16" i="89"/>
  <c r="AO16" i="89" s="1"/>
  <c r="W17" i="89"/>
  <c r="AE16" i="89"/>
  <c r="W12" i="92"/>
  <c r="AF11" i="92"/>
  <c r="AO11" i="92" s="1"/>
  <c r="AE11" i="92"/>
  <c r="AG11" i="92"/>
  <c r="AP11" i="92" s="1"/>
  <c r="AE23" i="12"/>
  <c r="AG23" i="12"/>
  <c r="AP23" i="12" s="1"/>
  <c r="AP25" i="12" s="1"/>
  <c r="AF23" i="12"/>
  <c r="AO23" i="12" s="1"/>
  <c r="AO25" i="12" s="1"/>
  <c r="AJ4" i="34"/>
  <c r="AK4" i="34"/>
  <c r="AT4" i="34" s="1"/>
  <c r="AT25" i="34" s="1"/>
  <c r="AS20" i="21"/>
  <c r="AL20" i="21"/>
  <c r="AU20" i="21" s="1"/>
  <c r="AR10" i="58"/>
  <c r="U6" i="42"/>
  <c r="AH8" i="41"/>
  <c r="AQ8" i="41" s="1"/>
  <c r="AH16" i="47"/>
  <c r="AQ16" i="47" s="1"/>
  <c r="AL23" i="21"/>
  <c r="AU23" i="21" s="1"/>
  <c r="U5" i="10"/>
  <c r="X5" i="10" s="1"/>
  <c r="AS3" i="21"/>
  <c r="AL3" i="21"/>
  <c r="AU3" i="21" s="1"/>
  <c r="Y15" i="101"/>
  <c r="X15" i="101"/>
  <c r="AH11" i="9"/>
  <c r="AQ11" i="9" s="1"/>
  <c r="AS19" i="34"/>
  <c r="AL19" i="34"/>
  <c r="AU19" i="34" s="1"/>
  <c r="AR5" i="18"/>
  <c r="AS12" i="80"/>
  <c r="AL12" i="80"/>
  <c r="AU12" i="80" s="1"/>
  <c r="AG9" i="11"/>
  <c r="AP9" i="11" s="1"/>
  <c r="AF9" i="11"/>
  <c r="AO9" i="11" s="1"/>
  <c r="AE9" i="11"/>
  <c r="W10" i="11"/>
  <c r="AR8" i="95"/>
  <c r="AS14" i="34"/>
  <c r="AL14" i="34"/>
  <c r="AU14" i="34" s="1"/>
  <c r="AS17" i="21"/>
  <c r="AL17" i="21"/>
  <c r="AU17" i="21" s="1"/>
  <c r="AH16" i="32"/>
  <c r="AQ16" i="32" s="1"/>
  <c r="AS12" i="21"/>
  <c r="AL12" i="21"/>
  <c r="AU12" i="21" s="1"/>
  <c r="AF18" i="2"/>
  <c r="AO18" i="2" s="1"/>
  <c r="W19" i="2"/>
  <c r="AG18" i="2"/>
  <c r="AP18" i="2" s="1"/>
  <c r="AE18" i="2"/>
  <c r="AR10" i="9"/>
  <c r="AS20" i="80"/>
  <c r="AL20" i="80"/>
  <c r="AU20" i="80" s="1"/>
  <c r="AN11" i="88"/>
  <c r="AI11" i="88"/>
  <c r="AS13" i="21"/>
  <c r="AL13" i="21"/>
  <c r="AU13" i="21" s="1"/>
  <c r="AF17" i="63"/>
  <c r="AO17" i="63" s="1"/>
  <c r="AE17" i="63"/>
  <c r="W18" i="63"/>
  <c r="AG17" i="63"/>
  <c r="AP17" i="63" s="1"/>
  <c r="AS15" i="80"/>
  <c r="AL15" i="80"/>
  <c r="AU15" i="80" s="1"/>
  <c r="AS22" i="80"/>
  <c r="AL22" i="80"/>
  <c r="AU22" i="80" s="1"/>
  <c r="AR15" i="32"/>
  <c r="AE18" i="59"/>
  <c r="AF18" i="59"/>
  <c r="AO18" i="59" s="1"/>
  <c r="W19" i="59"/>
  <c r="AG18" i="59"/>
  <c r="AP18" i="59" s="1"/>
  <c r="AS5" i="34"/>
  <c r="AL5" i="34"/>
  <c r="AU5" i="34" s="1"/>
  <c r="AS10" i="34"/>
  <c r="AL10" i="34"/>
  <c r="AU10" i="34" s="1"/>
  <c r="W12" i="84"/>
  <c r="AG11" i="84"/>
  <c r="AP11" i="84" s="1"/>
  <c r="AF11" i="84"/>
  <c r="AO11" i="84" s="1"/>
  <c r="AE11" i="84"/>
  <c r="AR14" i="15"/>
  <c r="Z8" i="16"/>
  <c r="AH18" i="67"/>
  <c r="AQ18" i="67" s="1"/>
  <c r="AR11" i="104"/>
  <c r="AS11" i="34"/>
  <c r="AL11" i="34"/>
  <c r="AU11" i="34" s="1"/>
  <c r="Y17" i="71"/>
  <c r="X17" i="71"/>
  <c r="Z17" i="71" s="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7" i="83"/>
  <c r="X7" i="83"/>
  <c r="Z7" i="83" s="1"/>
  <c r="U6" i="102"/>
  <c r="AS7" i="21"/>
  <c r="AL7" i="21"/>
  <c r="AU7" i="21" s="1"/>
  <c r="AH6" i="18"/>
  <c r="AQ6" i="18" s="1"/>
  <c r="Z8" i="41"/>
  <c r="U8" i="85"/>
  <c r="AH16" i="53"/>
  <c r="AQ16" i="53" s="1"/>
  <c r="AN6" i="83"/>
  <c r="AI6" i="83"/>
  <c r="Z16" i="47"/>
  <c r="AR15" i="105"/>
  <c r="U8" i="50"/>
  <c r="Z6" i="18"/>
  <c r="AK4" i="80"/>
  <c r="AT4" i="80" s="1"/>
  <c r="AT25" i="80" s="1"/>
  <c r="AJ4" i="80"/>
  <c r="AS4" i="25"/>
  <c r="AS25" i="25" s="1"/>
  <c r="AL4" i="25"/>
  <c r="AU4" i="25" s="1"/>
  <c r="AU25" i="25" s="1"/>
  <c r="C11" i="25" s="1"/>
  <c r="AS17" i="34"/>
  <c r="AL17" i="34"/>
  <c r="AU17" i="34" s="1"/>
  <c r="AS8" i="21"/>
  <c r="AL8" i="21"/>
  <c r="AU8" i="21" s="1"/>
  <c r="Y12" i="44"/>
  <c r="X12" i="44"/>
  <c r="Z12" i="44" s="1"/>
  <c r="AN16" i="71"/>
  <c r="AI16" i="71"/>
  <c r="AN17" i="75"/>
  <c r="AI17" i="75"/>
  <c r="W12" i="51"/>
  <c r="AG11" i="51"/>
  <c r="AP11" i="51" s="1"/>
  <c r="AE11" i="51"/>
  <c r="AF11" i="51"/>
  <c r="AO11" i="51" s="1"/>
  <c r="W7" i="103"/>
  <c r="AF6" i="103"/>
  <c r="AO6" i="103" s="1"/>
  <c r="AG6" i="103"/>
  <c r="AP6" i="103" s="1"/>
  <c r="AE6" i="103"/>
  <c r="AJ4" i="21"/>
  <c r="AK4" i="21"/>
  <c r="AT4" i="21" s="1"/>
  <c r="AT25" i="21" s="1"/>
  <c r="AS21" i="21"/>
  <c r="AL21" i="21"/>
  <c r="AU21" i="21" s="1"/>
  <c r="AR17" i="2"/>
  <c r="AE18" i="28"/>
  <c r="AG18" i="28"/>
  <c r="AP18" i="28" s="1"/>
  <c r="W19" i="28"/>
  <c r="AF18" i="28"/>
  <c r="AO18" i="28" s="1"/>
  <c r="Z11" i="9"/>
  <c r="AS5" i="80"/>
  <c r="AL5" i="80"/>
  <c r="AU5" i="80" s="1"/>
  <c r="AS10" i="21"/>
  <c r="AL10" i="21"/>
  <c r="AU10" i="21" s="1"/>
  <c r="AG5" i="98"/>
  <c r="AP5" i="98" s="1"/>
  <c r="AF5" i="98"/>
  <c r="AO5" i="98" s="1"/>
  <c r="AE5" i="98"/>
  <c r="W6" i="98"/>
  <c r="AR23" i="34"/>
  <c r="AR25" i="34" s="1"/>
  <c r="AL23" i="34"/>
  <c r="AU23" i="34" s="1"/>
  <c r="AS7" i="80"/>
  <c r="AL7" i="80"/>
  <c r="AU7" i="80" s="1"/>
  <c r="Z16" i="32"/>
  <c r="AH9" i="95"/>
  <c r="AQ9" i="95" s="1"/>
  <c r="U8" i="90"/>
  <c r="AS18" i="21"/>
  <c r="AL18" i="21"/>
  <c r="AU18" i="21" s="1"/>
  <c r="AS21" i="80"/>
  <c r="AL21" i="80"/>
  <c r="AU21" i="80" s="1"/>
  <c r="AI7" i="91"/>
  <c r="AN7" i="91"/>
  <c r="AI15" i="93"/>
  <c r="AN15" i="93"/>
  <c r="AI15" i="46"/>
  <c r="AN15" i="46"/>
  <c r="AI7" i="49"/>
  <c r="AN7" i="49"/>
  <c r="AN17" i="19"/>
  <c r="AI17" i="19"/>
  <c r="Y7" i="99"/>
  <c r="X7" i="99"/>
  <c r="Z7" i="99" s="1"/>
  <c r="AJ23" i="68" l="1"/>
  <c r="AS23" i="68" s="1"/>
  <c r="Z8" i="43"/>
  <c r="Z12" i="88"/>
  <c r="AG12" i="88" s="1"/>
  <c r="AP12" i="88" s="1"/>
  <c r="Z8" i="91"/>
  <c r="AE8" i="91" s="1"/>
  <c r="AF12" i="20"/>
  <c r="AO12" i="20" s="1"/>
  <c r="W10" i="95"/>
  <c r="Z18" i="79"/>
  <c r="AF8" i="43"/>
  <c r="AO8" i="43" s="1"/>
  <c r="AG8" i="43"/>
  <c r="AP8" i="43" s="1"/>
  <c r="W9" i="43"/>
  <c r="AE8" i="43"/>
  <c r="W13" i="88"/>
  <c r="AF12" i="88"/>
  <c r="AO12" i="88" s="1"/>
  <c r="W9" i="91"/>
  <c r="AG8" i="91"/>
  <c r="AP8" i="91" s="1"/>
  <c r="AF8" i="91"/>
  <c r="AO8" i="91" s="1"/>
  <c r="W19" i="79"/>
  <c r="AG18" i="79"/>
  <c r="AP18" i="79" s="1"/>
  <c r="AF18" i="79"/>
  <c r="AO18" i="79" s="1"/>
  <c r="AE18" i="79"/>
  <c r="W9" i="49"/>
  <c r="AG8" i="49"/>
  <c r="AP8" i="49" s="1"/>
  <c r="AF8" i="49"/>
  <c r="AO8" i="49" s="1"/>
  <c r="AE8" i="49"/>
  <c r="W8" i="99"/>
  <c r="AG7" i="99"/>
  <c r="AP7" i="99" s="1"/>
  <c r="AF7" i="99"/>
  <c r="AO7" i="99" s="1"/>
  <c r="AE7" i="99"/>
  <c r="Y6" i="98"/>
  <c r="X6" i="98"/>
  <c r="AI18" i="28"/>
  <c r="AN18" i="28"/>
  <c r="AN5" i="98"/>
  <c r="AI5" i="98"/>
  <c r="AH7" i="99"/>
  <c r="AQ7" i="99" s="1"/>
  <c r="AR7" i="49"/>
  <c r="AR7" i="91"/>
  <c r="U7" i="90"/>
  <c r="AH12" i="44"/>
  <c r="AQ12" i="44" s="1"/>
  <c r="AH7" i="83"/>
  <c r="AQ7" i="83" s="1"/>
  <c r="AJ19" i="68"/>
  <c r="AK19" i="68"/>
  <c r="AT19" i="68" s="1"/>
  <c r="AJ13" i="68"/>
  <c r="AK13" i="68"/>
  <c r="AT13" i="68" s="1"/>
  <c r="AJ7" i="68"/>
  <c r="AK7" i="68"/>
  <c r="AT7" i="68" s="1"/>
  <c r="AH17" i="71"/>
  <c r="AQ17" i="71" s="1"/>
  <c r="AN18" i="59"/>
  <c r="AI18" i="59"/>
  <c r="AN23" i="12"/>
  <c r="AN25" i="12" s="1"/>
  <c r="AI23" i="12"/>
  <c r="AH8" i="91"/>
  <c r="AQ8" i="91" s="1"/>
  <c r="Y8" i="55"/>
  <c r="X8" i="55"/>
  <c r="AG18" i="24"/>
  <c r="AP18" i="24" s="1"/>
  <c r="AE18" i="24"/>
  <c r="W19" i="24"/>
  <c r="AF18" i="24"/>
  <c r="AO18" i="24" s="1"/>
  <c r="AK18" i="12"/>
  <c r="AT18" i="12" s="1"/>
  <c r="AJ18" i="12"/>
  <c r="AJ12" i="12"/>
  <c r="AK12" i="12"/>
  <c r="AT12" i="12" s="1"/>
  <c r="AJ6" i="12"/>
  <c r="AK6" i="12"/>
  <c r="AT6" i="12" s="1"/>
  <c r="AI12" i="104"/>
  <c r="AN12" i="104"/>
  <c r="AR17" i="38"/>
  <c r="Y17" i="105"/>
  <c r="X17" i="105"/>
  <c r="AH18" i="75"/>
  <c r="AQ18" i="75" s="1"/>
  <c r="Y17" i="53"/>
  <c r="X17" i="53"/>
  <c r="Z17" i="53" s="1"/>
  <c r="AI18" i="67"/>
  <c r="AN18" i="67"/>
  <c r="Y19" i="28"/>
  <c r="X19" i="28"/>
  <c r="Y12" i="51"/>
  <c r="X12" i="51"/>
  <c r="W13" i="44"/>
  <c r="AG12" i="44"/>
  <c r="AP12" i="44" s="1"/>
  <c r="AE12" i="44"/>
  <c r="AF12" i="44"/>
  <c r="AO12" i="44" s="1"/>
  <c r="U7" i="50"/>
  <c r="U7" i="85"/>
  <c r="AF7" i="83"/>
  <c r="AO7" i="83" s="1"/>
  <c r="W8" i="83"/>
  <c r="AE7" i="83"/>
  <c r="AG7" i="83"/>
  <c r="AP7" i="83" s="1"/>
  <c r="AJ18" i="68"/>
  <c r="AK18" i="68"/>
  <c r="AT18" i="68" s="1"/>
  <c r="AJ12" i="68"/>
  <c r="AK12" i="68"/>
  <c r="AT12" i="68" s="1"/>
  <c r="AK6" i="68"/>
  <c r="AT6" i="68" s="1"/>
  <c r="AJ6" i="68"/>
  <c r="AF17" i="71"/>
  <c r="AO17" i="71" s="1"/>
  <c r="AE17" i="71"/>
  <c r="W18" i="71"/>
  <c r="AG17" i="71"/>
  <c r="AP17" i="71" s="1"/>
  <c r="AN11" i="84"/>
  <c r="AI11" i="84"/>
  <c r="AR11" i="88"/>
  <c r="AI18" i="2"/>
  <c r="AN18" i="2"/>
  <c r="Y10" i="11"/>
  <c r="X10" i="11"/>
  <c r="AH15" i="101"/>
  <c r="AQ15" i="101" s="1"/>
  <c r="Z5" i="10"/>
  <c r="AH5" i="10"/>
  <c r="AQ5" i="10" s="1"/>
  <c r="AI16" i="89"/>
  <c r="AN16" i="89"/>
  <c r="AL23" i="68"/>
  <c r="AU23" i="68" s="1"/>
  <c r="AR23" i="68"/>
  <c r="AR25" i="68" s="1"/>
  <c r="AF11" i="96"/>
  <c r="AO11" i="96" s="1"/>
  <c r="AE11" i="96"/>
  <c r="W12" i="96"/>
  <c r="AG11" i="96"/>
  <c r="AP11" i="96" s="1"/>
  <c r="Y17" i="97"/>
  <c r="X17" i="97"/>
  <c r="AI15" i="52"/>
  <c r="AN15" i="52"/>
  <c r="AG11" i="45"/>
  <c r="AP11" i="45" s="1"/>
  <c r="AE11" i="45"/>
  <c r="AF11" i="45"/>
  <c r="AO11" i="45" s="1"/>
  <c r="W12" i="45"/>
  <c r="AR6" i="87"/>
  <c r="AK17" i="12"/>
  <c r="AT17" i="12" s="1"/>
  <c r="AJ17" i="12"/>
  <c r="AJ11" i="12"/>
  <c r="AK11" i="12"/>
  <c r="AT11" i="12" s="1"/>
  <c r="AJ5" i="12"/>
  <c r="AK5" i="12"/>
  <c r="AT5" i="12" s="1"/>
  <c r="AI15" i="15"/>
  <c r="AN15" i="15"/>
  <c r="Y12" i="13"/>
  <c r="X12" i="13"/>
  <c r="Z12" i="13" s="1"/>
  <c r="W19" i="75"/>
  <c r="AF18" i="75"/>
  <c r="AO18" i="75" s="1"/>
  <c r="AE18" i="75"/>
  <c r="AG18" i="75"/>
  <c r="AP18" i="75" s="1"/>
  <c r="AN11" i="100"/>
  <c r="AI11" i="100"/>
  <c r="Y7" i="103"/>
  <c r="X7" i="103"/>
  <c r="Z7" i="103" s="1"/>
  <c r="AR17" i="75"/>
  <c r="AE8" i="41"/>
  <c r="AF8" i="41"/>
  <c r="AO8" i="41" s="1"/>
  <c r="W9" i="41"/>
  <c r="AG8" i="41"/>
  <c r="AP8" i="41" s="1"/>
  <c r="AK17" i="68"/>
  <c r="AT17" i="68" s="1"/>
  <c r="AJ17" i="68"/>
  <c r="AJ11" i="68"/>
  <c r="AK11" i="68"/>
  <c r="AT11" i="68" s="1"/>
  <c r="AJ5" i="68"/>
  <c r="AK5" i="68"/>
  <c r="AT5" i="68" s="1"/>
  <c r="Y18" i="63"/>
  <c r="X18" i="63"/>
  <c r="AN9" i="11"/>
  <c r="AI9" i="11"/>
  <c r="Z15" i="101"/>
  <c r="Y17" i="89"/>
  <c r="X17" i="89"/>
  <c r="AH16" i="46"/>
  <c r="AQ16" i="46" s="1"/>
  <c r="U5" i="35"/>
  <c r="X5" i="35" s="1"/>
  <c r="AJ23" i="12"/>
  <c r="AS23" i="12" s="1"/>
  <c r="AK23" i="12"/>
  <c r="AT23" i="12" s="1"/>
  <c r="AR14" i="101"/>
  <c r="AH18" i="38"/>
  <c r="AQ18" i="38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H7" i="87"/>
  <c r="AQ7" i="87" s="1"/>
  <c r="AH16" i="93"/>
  <c r="AQ16" i="93" s="1"/>
  <c r="U7" i="94"/>
  <c r="Y11" i="54"/>
  <c r="X11" i="54"/>
  <c r="U6" i="82"/>
  <c r="Y12" i="58"/>
  <c r="X12" i="58"/>
  <c r="Z12" i="58" s="1"/>
  <c r="Y13" i="20"/>
  <c r="Z13" i="20" s="1"/>
  <c r="X13" i="20"/>
  <c r="Y10" i="95"/>
  <c r="X10" i="95"/>
  <c r="Z10" i="95" s="1"/>
  <c r="AR15" i="46"/>
  <c r="W17" i="32"/>
  <c r="AG16" i="32"/>
  <c r="AP16" i="32" s="1"/>
  <c r="AE16" i="32"/>
  <c r="AF16" i="32"/>
  <c r="AO16" i="32" s="1"/>
  <c r="AJ22" i="68"/>
  <c r="AK22" i="68"/>
  <c r="AT22" i="68" s="1"/>
  <c r="AJ16" i="68"/>
  <c r="AK16" i="68"/>
  <c r="AT16" i="68" s="1"/>
  <c r="AJ10" i="68"/>
  <c r="AK10" i="68"/>
  <c r="AT10" i="68" s="1"/>
  <c r="AE8" i="16"/>
  <c r="W9" i="16"/>
  <c r="AF8" i="16"/>
  <c r="AO8" i="16" s="1"/>
  <c r="AG8" i="16"/>
  <c r="AP8" i="16" s="1"/>
  <c r="AN17" i="63"/>
  <c r="AI17" i="63"/>
  <c r="Y19" i="2"/>
  <c r="X19" i="2"/>
  <c r="U5" i="42"/>
  <c r="X5" i="42" s="1"/>
  <c r="AS4" i="34"/>
  <c r="AS25" i="34" s="1"/>
  <c r="AL4" i="34"/>
  <c r="AU4" i="34" s="1"/>
  <c r="AU25" i="34" s="1"/>
  <c r="C11" i="34" s="1"/>
  <c r="AN11" i="92"/>
  <c r="AI11" i="92"/>
  <c r="AR17" i="24"/>
  <c r="Z16" i="46"/>
  <c r="U5" i="48"/>
  <c r="X5" i="48" s="1"/>
  <c r="AF18" i="38"/>
  <c r="AO18" i="38" s="1"/>
  <c r="AE18" i="38"/>
  <c r="W19" i="38"/>
  <c r="AG18" i="38"/>
  <c r="AP18" i="38" s="1"/>
  <c r="AK21" i="12"/>
  <c r="AT21" i="12" s="1"/>
  <c r="AJ21" i="12"/>
  <c r="AJ15" i="12"/>
  <c r="AK15" i="12"/>
  <c r="AT15" i="12" s="1"/>
  <c r="AK9" i="12"/>
  <c r="AT9" i="12" s="1"/>
  <c r="AJ9" i="12"/>
  <c r="Y16" i="15"/>
  <c r="X16" i="15"/>
  <c r="AI16" i="105"/>
  <c r="AN16" i="105"/>
  <c r="AH18" i="19"/>
  <c r="AQ18" i="19" s="1"/>
  <c r="Z7" i="87"/>
  <c r="Z16" i="93"/>
  <c r="AI11" i="13"/>
  <c r="AN11" i="13"/>
  <c r="AN11" i="58"/>
  <c r="AI11" i="58"/>
  <c r="AI12" i="20"/>
  <c r="AN12" i="20"/>
  <c r="AL4" i="80"/>
  <c r="AU4" i="80" s="1"/>
  <c r="AU25" i="80" s="1"/>
  <c r="C11" i="80" s="1"/>
  <c r="F24" i="57" s="1"/>
  <c r="AS4" i="80"/>
  <c r="AS25" i="80" s="1"/>
  <c r="AR16" i="71"/>
  <c r="W17" i="47"/>
  <c r="AE16" i="47"/>
  <c r="AF16" i="47"/>
  <c r="AO16" i="47" s="1"/>
  <c r="AG16" i="47"/>
  <c r="AP16" i="47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Y12" i="84"/>
  <c r="X12" i="84"/>
  <c r="X19" i="59"/>
  <c r="Y19" i="59"/>
  <c r="W18" i="33"/>
  <c r="AF17" i="33"/>
  <c r="AO17" i="33" s="1"/>
  <c r="AE17" i="33"/>
  <c r="AG17" i="33"/>
  <c r="AP17" i="33" s="1"/>
  <c r="AR6" i="99"/>
  <c r="AJ20" i="12"/>
  <c r="AK20" i="12"/>
  <c r="AT20" i="12" s="1"/>
  <c r="AJ14" i="12"/>
  <c r="AK14" i="12"/>
  <c r="AT14" i="12" s="1"/>
  <c r="AJ8" i="12"/>
  <c r="AK8" i="12"/>
  <c r="AT8" i="12" s="1"/>
  <c r="Y13" i="104"/>
  <c r="Z13" i="104" s="1"/>
  <c r="X13" i="104"/>
  <c r="Z18" i="19"/>
  <c r="AH15" i="86"/>
  <c r="AQ15" i="86" s="1"/>
  <c r="AI10" i="54"/>
  <c r="AN10" i="54"/>
  <c r="Y19" i="67"/>
  <c r="X19" i="67"/>
  <c r="AI9" i="95"/>
  <c r="AN9" i="95"/>
  <c r="AR17" i="19"/>
  <c r="AS4" i="21"/>
  <c r="AS25" i="21" s="1"/>
  <c r="AL4" i="21"/>
  <c r="AU4" i="21" s="1"/>
  <c r="AU25" i="21" s="1"/>
  <c r="C11" i="21" s="1"/>
  <c r="AR15" i="93"/>
  <c r="AE11" i="9"/>
  <c r="W12" i="9"/>
  <c r="AG11" i="9"/>
  <c r="AP11" i="9" s="1"/>
  <c r="AF11" i="9"/>
  <c r="AO11" i="9" s="1"/>
  <c r="AN6" i="103"/>
  <c r="AI6" i="103"/>
  <c r="AN11" i="51"/>
  <c r="AI11" i="51"/>
  <c r="W7" i="18"/>
  <c r="AG6" i="18"/>
  <c r="AP6" i="18" s="1"/>
  <c r="AE6" i="18"/>
  <c r="AF6" i="18"/>
  <c r="AO6" i="18" s="1"/>
  <c r="AR6" i="83"/>
  <c r="U5" i="102"/>
  <c r="X5" i="102" s="1"/>
  <c r="AJ20" i="68"/>
  <c r="AK20" i="68"/>
  <c r="AT20" i="68" s="1"/>
  <c r="AJ14" i="68"/>
  <c r="AK14" i="68"/>
  <c r="AT14" i="68" s="1"/>
  <c r="AJ8" i="68"/>
  <c r="AK8" i="68"/>
  <c r="AT8" i="68" s="1"/>
  <c r="Y12" i="92"/>
  <c r="X12" i="92"/>
  <c r="AH12" i="88"/>
  <c r="AQ12" i="88" s="1"/>
  <c r="AR7" i="43"/>
  <c r="AR14" i="86"/>
  <c r="AI16" i="97"/>
  <c r="AN16" i="97"/>
  <c r="Y16" i="52"/>
  <c r="X16" i="52"/>
  <c r="AN7" i="55"/>
  <c r="AI7" i="55"/>
  <c r="AR11" i="44"/>
  <c r="AH18" i="24"/>
  <c r="AQ18" i="24" s="1"/>
  <c r="AJ19" i="12"/>
  <c r="AK19" i="12"/>
  <c r="AT19" i="12" s="1"/>
  <c r="AJ13" i="12"/>
  <c r="AK13" i="12"/>
  <c r="AT13" i="12" s="1"/>
  <c r="AJ7" i="12"/>
  <c r="AK7" i="12"/>
  <c r="AT7" i="12" s="1"/>
  <c r="AH8" i="49"/>
  <c r="AQ8" i="49" s="1"/>
  <c r="AH18" i="79"/>
  <c r="AQ18" i="79" s="1"/>
  <c r="AH8" i="43"/>
  <c r="AQ8" i="43" s="1"/>
  <c r="Z15" i="86"/>
  <c r="X12" i="100"/>
  <c r="Z12" i="100"/>
  <c r="Y12" i="100"/>
  <c r="AI16" i="53"/>
  <c r="AP16" i="53"/>
  <c r="Z6" i="98" l="1"/>
  <c r="AE12" i="88"/>
  <c r="Z17" i="97"/>
  <c r="AE17" i="97" s="1"/>
  <c r="AE13" i="104"/>
  <c r="AG13" i="104"/>
  <c r="AP13" i="104" s="1"/>
  <c r="W14" i="104"/>
  <c r="AF13" i="104"/>
  <c r="AO13" i="104" s="1"/>
  <c r="W18" i="97"/>
  <c r="AG17" i="97"/>
  <c r="AP17" i="97" s="1"/>
  <c r="AF17" i="97"/>
  <c r="AO17" i="97" s="1"/>
  <c r="AE6" i="98"/>
  <c r="W7" i="98"/>
  <c r="AF6" i="98"/>
  <c r="AO6" i="98" s="1"/>
  <c r="AG6" i="98"/>
  <c r="AP6" i="98" s="1"/>
  <c r="AS20" i="12"/>
  <c r="AL20" i="12"/>
  <c r="AU20" i="12" s="1"/>
  <c r="AI16" i="47"/>
  <c r="AN16" i="47"/>
  <c r="AE12" i="58"/>
  <c r="W13" i="58"/>
  <c r="AF12" i="58"/>
  <c r="AO12" i="58" s="1"/>
  <c r="AG12" i="58"/>
  <c r="AP12" i="58" s="1"/>
  <c r="AH16" i="52"/>
  <c r="AQ16" i="52" s="1"/>
  <c r="AS8" i="68"/>
  <c r="AL8" i="68"/>
  <c r="AU8" i="68" s="1"/>
  <c r="AF15" i="86"/>
  <c r="AO15" i="86" s="1"/>
  <c r="AG15" i="86"/>
  <c r="AP15" i="86" s="1"/>
  <c r="W16" i="86"/>
  <c r="AE15" i="86"/>
  <c r="AS7" i="12"/>
  <c r="AL7" i="12"/>
  <c r="AU7" i="12" s="1"/>
  <c r="Z16" i="52"/>
  <c r="AR11" i="51"/>
  <c r="Y12" i="9"/>
  <c r="X12" i="9"/>
  <c r="AS8" i="12"/>
  <c r="AL8" i="12"/>
  <c r="AU8" i="12" s="1"/>
  <c r="AS3" i="68"/>
  <c r="AL3" i="68"/>
  <c r="AU3" i="68" s="1"/>
  <c r="AS21" i="68"/>
  <c r="AL21" i="68"/>
  <c r="AU21" i="68" s="1"/>
  <c r="AR11" i="58"/>
  <c r="AH5" i="48"/>
  <c r="AQ5" i="48" s="1"/>
  <c r="Z5" i="48"/>
  <c r="Y9" i="16"/>
  <c r="X9" i="16"/>
  <c r="Y17" i="32"/>
  <c r="X17" i="32"/>
  <c r="AH13" i="20"/>
  <c r="AQ13" i="20" s="1"/>
  <c r="U6" i="94"/>
  <c r="AL3" i="12"/>
  <c r="AU3" i="12" s="1"/>
  <c r="AS3" i="12"/>
  <c r="AR9" i="11"/>
  <c r="AS5" i="68"/>
  <c r="AL5" i="68"/>
  <c r="AU5" i="68" s="1"/>
  <c r="AH7" i="103"/>
  <c r="AQ7" i="103" s="1"/>
  <c r="AN18" i="75"/>
  <c r="AI18" i="75"/>
  <c r="AR18" i="75" s="1"/>
  <c r="AS17" i="12"/>
  <c r="AL17" i="12"/>
  <c r="AU17" i="12" s="1"/>
  <c r="AN7" i="83"/>
  <c r="AI7" i="83"/>
  <c r="AR7" i="83" s="1"/>
  <c r="U6" i="50"/>
  <c r="AH12" i="51"/>
  <c r="AQ12" i="51" s="1"/>
  <c r="AS18" i="12"/>
  <c r="AL18" i="12"/>
  <c r="AU18" i="12" s="1"/>
  <c r="AH8" i="55"/>
  <c r="AQ8" i="55" s="1"/>
  <c r="AS13" i="68"/>
  <c r="AL13" i="68"/>
  <c r="AU13" i="68" s="1"/>
  <c r="AR5" i="98"/>
  <c r="Y13" i="88"/>
  <c r="X13" i="88"/>
  <c r="AF16" i="93"/>
  <c r="AO16" i="93" s="1"/>
  <c r="AE16" i="93"/>
  <c r="W17" i="93"/>
  <c r="AG16" i="93"/>
  <c r="AP16" i="93" s="1"/>
  <c r="AR11" i="92"/>
  <c r="AI16" i="32"/>
  <c r="AN16" i="32"/>
  <c r="AH12" i="92"/>
  <c r="AQ12" i="92" s="1"/>
  <c r="AS14" i="68"/>
  <c r="AL14" i="68"/>
  <c r="AU14" i="68" s="1"/>
  <c r="AI11" i="9"/>
  <c r="AN11" i="9"/>
  <c r="AE18" i="19"/>
  <c r="W19" i="19"/>
  <c r="AF18" i="19"/>
  <c r="AO18" i="19" s="1"/>
  <c r="AG18" i="19"/>
  <c r="AP18" i="19" s="1"/>
  <c r="AH19" i="59"/>
  <c r="AQ19" i="59" s="1"/>
  <c r="AS9" i="12"/>
  <c r="AL9" i="12"/>
  <c r="AU9" i="12" s="1"/>
  <c r="AE16" i="46"/>
  <c r="W17" i="46"/>
  <c r="AG16" i="46"/>
  <c r="AP16" i="46" s="1"/>
  <c r="AF16" i="46"/>
  <c r="AO16" i="46" s="1"/>
  <c r="AR17" i="63"/>
  <c r="AN8" i="16"/>
  <c r="AI8" i="16"/>
  <c r="AS22" i="68"/>
  <c r="AL22" i="68"/>
  <c r="AU22" i="68" s="1"/>
  <c r="AF13" i="20"/>
  <c r="AO13" i="20" s="1"/>
  <c r="W14" i="20"/>
  <c r="AG13" i="20"/>
  <c r="AP13" i="20" s="1"/>
  <c r="AE13" i="20"/>
  <c r="U5" i="82"/>
  <c r="X5" i="82" s="1"/>
  <c r="AK4" i="12"/>
  <c r="AT4" i="12" s="1"/>
  <c r="AT25" i="12" s="1"/>
  <c r="AJ4" i="12"/>
  <c r="AS22" i="12"/>
  <c r="AL22" i="12"/>
  <c r="AU22" i="12" s="1"/>
  <c r="Y9" i="41"/>
  <c r="X9" i="41"/>
  <c r="W8" i="103"/>
  <c r="AF7" i="103"/>
  <c r="AO7" i="103" s="1"/>
  <c r="AE7" i="103"/>
  <c r="AG7" i="103"/>
  <c r="AP7" i="103" s="1"/>
  <c r="AR15" i="15"/>
  <c r="AN11" i="45"/>
  <c r="AI11" i="45"/>
  <c r="AR18" i="2"/>
  <c r="Y18" i="71"/>
  <c r="X18" i="71"/>
  <c r="AS12" i="68"/>
  <c r="AL12" i="68"/>
  <c r="AU12" i="68" s="1"/>
  <c r="Y8" i="83"/>
  <c r="X8" i="83"/>
  <c r="Z12" i="51"/>
  <c r="AR18" i="67"/>
  <c r="AH17" i="105"/>
  <c r="AQ17" i="105" s="1"/>
  <c r="AR12" i="104"/>
  <c r="Z8" i="55"/>
  <c r="U6" i="90"/>
  <c r="AN8" i="49"/>
  <c r="AI8" i="49"/>
  <c r="Y9" i="91"/>
  <c r="Z9" i="91" s="1"/>
  <c r="X9" i="91"/>
  <c r="Y18" i="33"/>
  <c r="Z18" i="33" s="1"/>
  <c r="X18" i="33"/>
  <c r="AH12" i="100"/>
  <c r="AQ12" i="100" s="1"/>
  <c r="AR16" i="53"/>
  <c r="AS13" i="12"/>
  <c r="AL13" i="12"/>
  <c r="AU13" i="12" s="1"/>
  <c r="Z12" i="92"/>
  <c r="AR6" i="103"/>
  <c r="AR10" i="54"/>
  <c r="AH13" i="104"/>
  <c r="AQ13" i="104" s="1"/>
  <c r="AS14" i="12"/>
  <c r="AL14" i="12"/>
  <c r="AU14" i="12" s="1"/>
  <c r="AN17" i="33"/>
  <c r="AI17" i="33"/>
  <c r="AH12" i="84"/>
  <c r="AQ12" i="84" s="1"/>
  <c r="AS9" i="68"/>
  <c r="AL9" i="68"/>
  <c r="AU9" i="68" s="1"/>
  <c r="Y19" i="38"/>
  <c r="X19" i="38"/>
  <c r="AH11" i="54"/>
  <c r="AQ11" i="54" s="1"/>
  <c r="AH17" i="89"/>
  <c r="AQ17" i="89" s="1"/>
  <c r="AH18" i="63"/>
  <c r="AQ18" i="63" s="1"/>
  <c r="AS11" i="68"/>
  <c r="AL11" i="68"/>
  <c r="AU11" i="68" s="1"/>
  <c r="Y19" i="75"/>
  <c r="Z19" i="75" s="1"/>
  <c r="X19" i="75"/>
  <c r="AN17" i="71"/>
  <c r="AI17" i="71"/>
  <c r="AH17" i="53"/>
  <c r="AQ17" i="53" s="1"/>
  <c r="Z17" i="105"/>
  <c r="AS19" i="68"/>
  <c r="AL19" i="68"/>
  <c r="AU19" i="68" s="1"/>
  <c r="AN7" i="99"/>
  <c r="AI7" i="99"/>
  <c r="Y19" i="79"/>
  <c r="X19" i="79"/>
  <c r="AN8" i="43"/>
  <c r="AI8" i="43"/>
  <c r="W13" i="100"/>
  <c r="AF12" i="100"/>
  <c r="AO12" i="100" s="1"/>
  <c r="AE12" i="100"/>
  <c r="AG12" i="100"/>
  <c r="AP12" i="100" s="1"/>
  <c r="AH19" i="67"/>
  <c r="AQ19" i="67" s="1"/>
  <c r="AS15" i="12"/>
  <c r="AL15" i="12"/>
  <c r="AU15" i="12" s="1"/>
  <c r="AE12" i="13"/>
  <c r="AG12" i="13"/>
  <c r="AP12" i="13" s="1"/>
  <c r="W13" i="13"/>
  <c r="AF12" i="13"/>
  <c r="AO12" i="13" s="1"/>
  <c r="AR7" i="55"/>
  <c r="AR16" i="97"/>
  <c r="AS20" i="68"/>
  <c r="AL20" i="68"/>
  <c r="AU20" i="68" s="1"/>
  <c r="AI6" i="18"/>
  <c r="AN6" i="18"/>
  <c r="AR9" i="95"/>
  <c r="Z12" i="84"/>
  <c r="AS15" i="68"/>
  <c r="AL15" i="68"/>
  <c r="AU15" i="68" s="1"/>
  <c r="AR11" i="13"/>
  <c r="AR16" i="105"/>
  <c r="AI18" i="38"/>
  <c r="AR18" i="38" s="1"/>
  <c r="AN18" i="38"/>
  <c r="AH5" i="42"/>
  <c r="AQ5" i="42" s="1"/>
  <c r="Z5" i="42"/>
  <c r="AS10" i="68"/>
  <c r="AL10" i="68"/>
  <c r="AU10" i="68" s="1"/>
  <c r="AH10" i="95"/>
  <c r="AQ10" i="95" s="1"/>
  <c r="AH12" i="58"/>
  <c r="AQ12" i="58" s="1"/>
  <c r="Z11" i="54"/>
  <c r="AS10" i="12"/>
  <c r="AL10" i="12"/>
  <c r="AU10" i="12" s="1"/>
  <c r="Z5" i="35"/>
  <c r="AH5" i="35"/>
  <c r="AQ5" i="35" s="1"/>
  <c r="Z17" i="89"/>
  <c r="Z18" i="63"/>
  <c r="AS17" i="68"/>
  <c r="AL17" i="68"/>
  <c r="AU17" i="68" s="1"/>
  <c r="AN8" i="41"/>
  <c r="AI8" i="41"/>
  <c r="AR11" i="100"/>
  <c r="AH12" i="13"/>
  <c r="AQ12" i="13" s="1"/>
  <c r="AS5" i="12"/>
  <c r="AL5" i="12"/>
  <c r="AU5" i="12" s="1"/>
  <c r="AF5" i="10"/>
  <c r="AO5" i="10" s="1"/>
  <c r="W6" i="10"/>
  <c r="AG5" i="10"/>
  <c r="AP5" i="10" s="1"/>
  <c r="AE5" i="10"/>
  <c r="AH10" i="11"/>
  <c r="AQ10" i="11" s="1"/>
  <c r="AS18" i="68"/>
  <c r="AL18" i="68"/>
  <c r="AU18" i="68" s="1"/>
  <c r="AN12" i="44"/>
  <c r="AI12" i="44"/>
  <c r="AH19" i="28"/>
  <c r="AQ19" i="28" s="1"/>
  <c r="AG17" i="53"/>
  <c r="AP17" i="53" s="1"/>
  <c r="W18" i="53"/>
  <c r="AE17" i="53"/>
  <c r="AF17" i="53"/>
  <c r="AO17" i="53" s="1"/>
  <c r="AS6" i="12"/>
  <c r="AL6" i="12"/>
  <c r="AU6" i="12" s="1"/>
  <c r="Y19" i="24"/>
  <c r="X19" i="24"/>
  <c r="AR23" i="12"/>
  <c r="AR25" i="12" s="1"/>
  <c r="AL23" i="12"/>
  <c r="AU23" i="12" s="1"/>
  <c r="AR18" i="28"/>
  <c r="Y9" i="43"/>
  <c r="X9" i="43"/>
  <c r="AR15" i="52"/>
  <c r="Y12" i="96"/>
  <c r="X12" i="96"/>
  <c r="AR16" i="89"/>
  <c r="Z10" i="11"/>
  <c r="AR11" i="84"/>
  <c r="AS6" i="68"/>
  <c r="AL6" i="68"/>
  <c r="AU6" i="68" s="1"/>
  <c r="U6" i="85"/>
  <c r="Z19" i="28"/>
  <c r="AN18" i="24"/>
  <c r="AI18" i="24"/>
  <c r="AS7" i="68"/>
  <c r="AL7" i="68"/>
  <c r="AU7" i="68" s="1"/>
  <c r="AH6" i="98"/>
  <c r="AQ6" i="98" s="1"/>
  <c r="Y9" i="49"/>
  <c r="X9" i="49"/>
  <c r="AI8" i="91"/>
  <c r="AN8" i="91"/>
  <c r="AN12" i="88"/>
  <c r="AI12" i="88"/>
  <c r="AS19" i="12"/>
  <c r="AL19" i="12"/>
  <c r="AU19" i="12" s="1"/>
  <c r="AH16" i="15"/>
  <c r="AQ16" i="15" s="1"/>
  <c r="AH19" i="2"/>
  <c r="AQ19" i="2" s="1"/>
  <c r="AF10" i="95"/>
  <c r="AO10" i="95" s="1"/>
  <c r="AE10" i="95"/>
  <c r="W11" i="95"/>
  <c r="AG10" i="95"/>
  <c r="AP10" i="95" s="1"/>
  <c r="AH5" i="102"/>
  <c r="AQ5" i="102" s="1"/>
  <c r="Z5" i="102"/>
  <c r="Y7" i="18"/>
  <c r="X7" i="18"/>
  <c r="Z19" i="67"/>
  <c r="Z19" i="59"/>
  <c r="AJ4" i="68"/>
  <c r="AK4" i="68"/>
  <c r="AT4" i="68" s="1"/>
  <c r="AT25" i="68" s="1"/>
  <c r="Y17" i="47"/>
  <c r="X17" i="47"/>
  <c r="AR12" i="20"/>
  <c r="W8" i="87"/>
  <c r="AE7" i="87"/>
  <c r="AG7" i="87"/>
  <c r="AP7" i="87" s="1"/>
  <c r="AF7" i="87"/>
  <c r="AO7" i="87" s="1"/>
  <c r="Z16" i="15"/>
  <c r="AS21" i="12"/>
  <c r="AL21" i="12"/>
  <c r="AU21" i="12" s="1"/>
  <c r="Z19" i="2"/>
  <c r="AS16" i="68"/>
  <c r="AL16" i="68"/>
  <c r="AU16" i="68" s="1"/>
  <c r="AS16" i="12"/>
  <c r="AL16" i="12"/>
  <c r="AU16" i="12" s="1"/>
  <c r="AF15" i="101"/>
  <c r="AO15" i="101" s="1"/>
  <c r="AE15" i="101"/>
  <c r="AG15" i="101"/>
  <c r="AP15" i="101" s="1"/>
  <c r="W16" i="101"/>
  <c r="AS11" i="12"/>
  <c r="AL11" i="12"/>
  <c r="AU11" i="12" s="1"/>
  <c r="Y12" i="45"/>
  <c r="X12" i="45"/>
  <c r="AH17" i="97"/>
  <c r="AQ17" i="97" s="1"/>
  <c r="AN11" i="96"/>
  <c r="AI11" i="96"/>
  <c r="Y13" i="44"/>
  <c r="X13" i="44"/>
  <c r="AS12" i="12"/>
  <c r="AL12" i="12"/>
  <c r="AU12" i="12" s="1"/>
  <c r="AR18" i="59"/>
  <c r="Y8" i="99"/>
  <c r="X8" i="99"/>
  <c r="AN18" i="79"/>
  <c r="AI18" i="79"/>
  <c r="Z12" i="9" l="1"/>
  <c r="Z9" i="43"/>
  <c r="Z13" i="44"/>
  <c r="AE13" i="44" s="1"/>
  <c r="Z9" i="41"/>
  <c r="Z7" i="18"/>
  <c r="Z17" i="32"/>
  <c r="AG17" i="32" s="1"/>
  <c r="AP17" i="32" s="1"/>
  <c r="AG13" i="44"/>
  <c r="AP13" i="44" s="1"/>
  <c r="AF13" i="44"/>
  <c r="AO13" i="44" s="1"/>
  <c r="W10" i="91"/>
  <c r="AF9" i="91"/>
  <c r="AO9" i="91" s="1"/>
  <c r="AG9" i="91"/>
  <c r="AP9" i="91" s="1"/>
  <c r="AE9" i="91"/>
  <c r="W10" i="41"/>
  <c r="AG9" i="41"/>
  <c r="AP9" i="41" s="1"/>
  <c r="AF9" i="41"/>
  <c r="AO9" i="41" s="1"/>
  <c r="AE9" i="41"/>
  <c r="AE17" i="32"/>
  <c r="AF17" i="32"/>
  <c r="AO17" i="32" s="1"/>
  <c r="AE12" i="9"/>
  <c r="AF12" i="9"/>
  <c r="AO12" i="9" s="1"/>
  <c r="W13" i="9"/>
  <c r="AG12" i="9"/>
  <c r="AP12" i="9" s="1"/>
  <c r="AE19" i="75"/>
  <c r="W20" i="75"/>
  <c r="AF19" i="75"/>
  <c r="AO19" i="75" s="1"/>
  <c r="AG19" i="75"/>
  <c r="AP19" i="75" s="1"/>
  <c r="AE7" i="18"/>
  <c r="AF7" i="18"/>
  <c r="AO7" i="18" s="1"/>
  <c r="AG7" i="18"/>
  <c r="AP7" i="18" s="1"/>
  <c r="W8" i="18"/>
  <c r="AF9" i="43"/>
  <c r="AO9" i="43" s="1"/>
  <c r="AG9" i="43"/>
  <c r="AP9" i="43" s="1"/>
  <c r="AE9" i="43"/>
  <c r="W10" i="43"/>
  <c r="AH8" i="99"/>
  <c r="AQ8" i="99" s="1"/>
  <c r="AE5" i="42"/>
  <c r="AG5" i="42"/>
  <c r="AP5" i="42" s="1"/>
  <c r="AF5" i="42"/>
  <c r="AO5" i="42" s="1"/>
  <c r="W6" i="42"/>
  <c r="AF18" i="33"/>
  <c r="AO18" i="33" s="1"/>
  <c r="AE18" i="33"/>
  <c r="W19" i="33"/>
  <c r="AG18" i="33"/>
  <c r="AP18" i="33" s="1"/>
  <c r="AR11" i="45"/>
  <c r="AN7" i="103"/>
  <c r="AI7" i="103"/>
  <c r="AH13" i="88"/>
  <c r="AQ13" i="88" s="1"/>
  <c r="AR16" i="47"/>
  <c r="Y7" i="98"/>
  <c r="X7" i="98"/>
  <c r="AI17" i="97"/>
  <c r="AN17" i="97"/>
  <c r="AH12" i="45"/>
  <c r="AQ12" i="45" s="1"/>
  <c r="W20" i="59"/>
  <c r="AE19" i="59"/>
  <c r="AG19" i="59"/>
  <c r="AP19" i="59" s="1"/>
  <c r="AF19" i="59"/>
  <c r="AO19" i="59" s="1"/>
  <c r="AN10" i="95"/>
  <c r="AI10" i="95"/>
  <c r="AI17" i="53"/>
  <c r="AN17" i="53"/>
  <c r="AN7" i="87"/>
  <c r="AI7" i="87"/>
  <c r="AH9" i="49"/>
  <c r="AQ9" i="49" s="1"/>
  <c r="AF19" i="28"/>
  <c r="AO19" i="28" s="1"/>
  <c r="AG19" i="28"/>
  <c r="AP19" i="28" s="1"/>
  <c r="AE19" i="28"/>
  <c r="W20" i="28"/>
  <c r="Y18" i="53"/>
  <c r="X18" i="53"/>
  <c r="AI12" i="13"/>
  <c r="AN12" i="13"/>
  <c r="AH19" i="79"/>
  <c r="AQ19" i="79" s="1"/>
  <c r="AR17" i="33"/>
  <c r="AF12" i="92"/>
  <c r="AO12" i="92" s="1"/>
  <c r="W13" i="92"/>
  <c r="AE12" i="92"/>
  <c r="AG12" i="92"/>
  <c r="AP12" i="92" s="1"/>
  <c r="AF12" i="51"/>
  <c r="AO12" i="51" s="1"/>
  <c r="W13" i="51"/>
  <c r="AE12" i="51"/>
  <c r="AG12" i="51"/>
  <c r="AP12" i="51" s="1"/>
  <c r="AH18" i="71"/>
  <c r="AQ18" i="71" s="1"/>
  <c r="AI13" i="20"/>
  <c r="AN13" i="20"/>
  <c r="AR8" i="16"/>
  <c r="AR11" i="9"/>
  <c r="Z13" i="88"/>
  <c r="AE5" i="48"/>
  <c r="AG5" i="48"/>
  <c r="AP5" i="48" s="1"/>
  <c r="W6" i="48"/>
  <c r="AF5" i="48"/>
  <c r="AO5" i="48" s="1"/>
  <c r="AN6" i="98"/>
  <c r="AI6" i="98"/>
  <c r="Y11" i="95"/>
  <c r="X11" i="95"/>
  <c r="Z12" i="45"/>
  <c r="AH17" i="47"/>
  <c r="AQ17" i="47" s="1"/>
  <c r="AE19" i="67"/>
  <c r="W20" i="67"/>
  <c r="AG19" i="67"/>
  <c r="AP19" i="67" s="1"/>
  <c r="AF19" i="67"/>
  <c r="AO19" i="67" s="1"/>
  <c r="AR18" i="24"/>
  <c r="AH12" i="96"/>
  <c r="AQ12" i="96" s="1"/>
  <c r="AH19" i="24"/>
  <c r="AQ19" i="24" s="1"/>
  <c r="AR12" i="44"/>
  <c r="Z8" i="99"/>
  <c r="AH13" i="44"/>
  <c r="AQ13" i="44" s="1"/>
  <c r="AI15" i="101"/>
  <c r="AN15" i="101"/>
  <c r="AE19" i="2"/>
  <c r="AF19" i="2"/>
  <c r="AO19" i="2" s="1"/>
  <c r="W20" i="2"/>
  <c r="AG19" i="2"/>
  <c r="AP19" i="2" s="1"/>
  <c r="Z17" i="47"/>
  <c r="AH7" i="18"/>
  <c r="AQ7" i="18" s="1"/>
  <c r="AF5" i="102"/>
  <c r="AO5" i="102" s="1"/>
  <c r="AE5" i="102"/>
  <c r="W6" i="102"/>
  <c r="AG5" i="102"/>
  <c r="AP5" i="102" s="1"/>
  <c r="AR8" i="91"/>
  <c r="Z12" i="96"/>
  <c r="Z19" i="24"/>
  <c r="Y8" i="87"/>
  <c r="X8" i="87"/>
  <c r="Z9" i="49"/>
  <c r="AG10" i="11"/>
  <c r="AP10" i="11" s="1"/>
  <c r="AE10" i="11"/>
  <c r="W11" i="11"/>
  <c r="AF10" i="11"/>
  <c r="AO10" i="11" s="1"/>
  <c r="AF18" i="63"/>
  <c r="AO18" i="63" s="1"/>
  <c r="AE18" i="63"/>
  <c r="W19" i="63"/>
  <c r="AG18" i="63"/>
  <c r="AP18" i="63" s="1"/>
  <c r="W6" i="35"/>
  <c r="AG5" i="35"/>
  <c r="AP5" i="35" s="1"/>
  <c r="AE5" i="35"/>
  <c r="AF5" i="35"/>
  <c r="AO5" i="35" s="1"/>
  <c r="AR6" i="18"/>
  <c r="AN12" i="100"/>
  <c r="AI12" i="100"/>
  <c r="Z19" i="79"/>
  <c r="AG17" i="105"/>
  <c r="AP17" i="105" s="1"/>
  <c r="AF17" i="105"/>
  <c r="AO17" i="105" s="1"/>
  <c r="AE17" i="105"/>
  <c r="W18" i="105"/>
  <c r="AR17" i="71"/>
  <c r="AH9" i="91"/>
  <c r="AQ9" i="91" s="1"/>
  <c r="U5" i="90"/>
  <c r="X5" i="90" s="1"/>
  <c r="AH8" i="83"/>
  <c r="AQ8" i="83" s="1"/>
  <c r="Z18" i="71"/>
  <c r="Y8" i="103"/>
  <c r="X8" i="103"/>
  <c r="AL4" i="12"/>
  <c r="AU4" i="12" s="1"/>
  <c r="AU25" i="12" s="1"/>
  <c r="C11" i="12" s="1"/>
  <c r="AS4" i="12"/>
  <c r="AS25" i="12" s="1"/>
  <c r="Y17" i="46"/>
  <c r="X17" i="46"/>
  <c r="Z17" i="46" s="1"/>
  <c r="AH9" i="16"/>
  <c r="AQ9" i="16" s="1"/>
  <c r="AI15" i="86"/>
  <c r="AN15" i="86"/>
  <c r="AR18" i="79"/>
  <c r="AR11" i="96"/>
  <c r="W17" i="15"/>
  <c r="AF16" i="15"/>
  <c r="AO16" i="15" s="1"/>
  <c r="AE16" i="15"/>
  <c r="AG16" i="15"/>
  <c r="AP16" i="15" s="1"/>
  <c r="AS4" i="68"/>
  <c r="AS25" i="68" s="1"/>
  <c r="AL4" i="68"/>
  <c r="AU4" i="68" s="1"/>
  <c r="AU25" i="68" s="1"/>
  <c r="C11" i="68" s="1"/>
  <c r="F12" i="57" s="1"/>
  <c r="AR12" i="88"/>
  <c r="U5" i="85"/>
  <c r="X5" i="85" s="1"/>
  <c r="AI5" i="10"/>
  <c r="AN5" i="10"/>
  <c r="AF17" i="89"/>
  <c r="AO17" i="89" s="1"/>
  <c r="AE17" i="89"/>
  <c r="W18" i="89"/>
  <c r="AG17" i="89"/>
  <c r="AP17" i="89" s="1"/>
  <c r="AH19" i="38"/>
  <c r="AQ19" i="38" s="1"/>
  <c r="W9" i="55"/>
  <c r="AG8" i="55"/>
  <c r="AP8" i="55" s="1"/>
  <c r="AE8" i="55"/>
  <c r="AF8" i="55"/>
  <c r="AO8" i="55" s="1"/>
  <c r="Z8" i="83"/>
  <c r="AH9" i="41"/>
  <c r="AQ9" i="41" s="1"/>
  <c r="Y14" i="20"/>
  <c r="X14" i="20"/>
  <c r="Z14" i="20" s="1"/>
  <c r="AI16" i="46"/>
  <c r="AN16" i="46"/>
  <c r="Y17" i="93"/>
  <c r="X17" i="93"/>
  <c r="U5" i="50"/>
  <c r="X5" i="50" s="1"/>
  <c r="Z9" i="16"/>
  <c r="Y16" i="86"/>
  <c r="X16" i="86"/>
  <c r="Y13" i="58"/>
  <c r="X13" i="58"/>
  <c r="Y14" i="104"/>
  <c r="X14" i="104"/>
  <c r="AH9" i="43"/>
  <c r="AQ9" i="43" s="1"/>
  <c r="AR8" i="41"/>
  <c r="W13" i="84"/>
  <c r="AG12" i="84"/>
  <c r="AP12" i="84" s="1"/>
  <c r="AF12" i="84"/>
  <c r="AO12" i="84" s="1"/>
  <c r="AE12" i="84"/>
  <c r="Y13" i="100"/>
  <c r="X13" i="100"/>
  <c r="AR7" i="99"/>
  <c r="AH19" i="75"/>
  <c r="AQ19" i="75" s="1"/>
  <c r="Z19" i="38"/>
  <c r="Y19" i="19"/>
  <c r="X19" i="19"/>
  <c r="AR16" i="32"/>
  <c r="AI16" i="93"/>
  <c r="AN16" i="93"/>
  <c r="AE16" i="52"/>
  <c r="AG16" i="52"/>
  <c r="AP16" i="52" s="1"/>
  <c r="W17" i="52"/>
  <c r="AF16" i="52"/>
  <c r="AO16" i="52" s="1"/>
  <c r="AN12" i="58"/>
  <c r="AI12" i="58"/>
  <c r="Y16" i="101"/>
  <c r="X16" i="101"/>
  <c r="Z16" i="101" s="1"/>
  <c r="Y6" i="10"/>
  <c r="Z6" i="10" s="1"/>
  <c r="X6" i="10"/>
  <c r="AG11" i="54"/>
  <c r="AP11" i="54" s="1"/>
  <c r="AE11" i="54"/>
  <c r="AF11" i="54"/>
  <c r="AO11" i="54" s="1"/>
  <c r="W12" i="54"/>
  <c r="X13" i="13"/>
  <c r="Z13" i="13" s="1"/>
  <c r="Y13" i="13"/>
  <c r="AR8" i="43"/>
  <c r="AH18" i="33"/>
  <c r="AQ18" i="33" s="1"/>
  <c r="AR8" i="49"/>
  <c r="AH5" i="82"/>
  <c r="AQ5" i="82" s="1"/>
  <c r="Z5" i="82"/>
  <c r="AN18" i="19"/>
  <c r="AI18" i="19"/>
  <c r="U5" i="94"/>
  <c r="X5" i="94" s="1"/>
  <c r="AH17" i="32"/>
  <c r="AQ17" i="32" s="1"/>
  <c r="AH12" i="9"/>
  <c r="AQ12" i="9" s="1"/>
  <c r="Y18" i="97"/>
  <c r="Z18" i="97" s="1"/>
  <c r="X18" i="97"/>
  <c r="AI13" i="104"/>
  <c r="AR13" i="104" s="1"/>
  <c r="AN13" i="104"/>
  <c r="Z19" i="19" l="1"/>
  <c r="Z8" i="87"/>
  <c r="W18" i="32"/>
  <c r="W14" i="44"/>
  <c r="W14" i="13"/>
  <c r="AF13" i="13"/>
  <c r="AO13" i="13" s="1"/>
  <c r="AE13" i="13"/>
  <c r="AG13" i="13"/>
  <c r="AP13" i="13" s="1"/>
  <c r="AG17" i="46"/>
  <c r="AP17" i="46" s="1"/>
  <c r="AE17" i="46"/>
  <c r="W18" i="46"/>
  <c r="AF17" i="46"/>
  <c r="AO17" i="46" s="1"/>
  <c r="AG6" i="10"/>
  <c r="AP6" i="10" s="1"/>
  <c r="AE6" i="10"/>
  <c r="W7" i="10"/>
  <c r="AF6" i="10"/>
  <c r="AO6" i="10" s="1"/>
  <c r="AF19" i="19"/>
  <c r="AO19" i="19" s="1"/>
  <c r="AG19" i="19"/>
  <c r="AP19" i="19" s="1"/>
  <c r="W20" i="19"/>
  <c r="AE19" i="19"/>
  <c r="W19" i="97"/>
  <c r="AE18" i="97"/>
  <c r="AG18" i="97"/>
  <c r="AP18" i="97" s="1"/>
  <c r="AF18" i="97"/>
  <c r="AO18" i="97" s="1"/>
  <c r="W9" i="87"/>
  <c r="AG8" i="87"/>
  <c r="AP8" i="87" s="1"/>
  <c r="AF8" i="87"/>
  <c r="AO8" i="87" s="1"/>
  <c r="AE8" i="87"/>
  <c r="AH5" i="94"/>
  <c r="AQ5" i="94" s="1"/>
  <c r="Z5" i="94"/>
  <c r="Y12" i="54"/>
  <c r="X12" i="54"/>
  <c r="AN11" i="54"/>
  <c r="AI11" i="54"/>
  <c r="AG16" i="101"/>
  <c r="AP16" i="101" s="1"/>
  <c r="AE16" i="101"/>
  <c r="AF16" i="101"/>
  <c r="AO16" i="101" s="1"/>
  <c r="W17" i="101"/>
  <c r="Y17" i="52"/>
  <c r="X17" i="52"/>
  <c r="AH13" i="58"/>
  <c r="AQ13" i="58" s="1"/>
  <c r="W10" i="16"/>
  <c r="AF9" i="16"/>
  <c r="AO9" i="16" s="1"/>
  <c r="AG9" i="16"/>
  <c r="AP9" i="16" s="1"/>
  <c r="AE9" i="16"/>
  <c r="Y9" i="55"/>
  <c r="X9" i="55"/>
  <c r="AI17" i="89"/>
  <c r="AN17" i="89"/>
  <c r="AI16" i="15"/>
  <c r="AN16" i="15"/>
  <c r="AE19" i="79"/>
  <c r="W20" i="79"/>
  <c r="AG19" i="79"/>
  <c r="AP19" i="79" s="1"/>
  <c r="AF19" i="79"/>
  <c r="AO19" i="79" s="1"/>
  <c r="AN18" i="63"/>
  <c r="AI18" i="63"/>
  <c r="AF12" i="96"/>
  <c r="AO12" i="96" s="1"/>
  <c r="AE12" i="96"/>
  <c r="W13" i="96"/>
  <c r="AG12" i="96"/>
  <c r="AP12" i="96" s="1"/>
  <c r="AE17" i="47"/>
  <c r="AG17" i="47"/>
  <c r="AP17" i="47" s="1"/>
  <c r="AF17" i="47"/>
  <c r="AO17" i="47" s="1"/>
  <c r="W18" i="47"/>
  <c r="AR15" i="101"/>
  <c r="AG8" i="99"/>
  <c r="AP8" i="99" s="1"/>
  <c r="AF8" i="99"/>
  <c r="AO8" i="99" s="1"/>
  <c r="AE8" i="99"/>
  <c r="W9" i="99"/>
  <c r="AN12" i="92"/>
  <c r="AI12" i="92"/>
  <c r="Y20" i="28"/>
  <c r="X20" i="28"/>
  <c r="AR7" i="87"/>
  <c r="AN9" i="43"/>
  <c r="AI9" i="43"/>
  <c r="AI17" i="32"/>
  <c r="AN17" i="32"/>
  <c r="Y10" i="91"/>
  <c r="X10" i="91"/>
  <c r="AH19" i="19"/>
  <c r="AQ19" i="19" s="1"/>
  <c r="AN12" i="84"/>
  <c r="AI12" i="84"/>
  <c r="Z13" i="58"/>
  <c r="AR16" i="46"/>
  <c r="AG8" i="83"/>
  <c r="AP8" i="83" s="1"/>
  <c r="AF8" i="83"/>
  <c r="AO8" i="83" s="1"/>
  <c r="AE8" i="83"/>
  <c r="W9" i="83"/>
  <c r="W19" i="71"/>
  <c r="AF18" i="71"/>
  <c r="AO18" i="71" s="1"/>
  <c r="AG18" i="71"/>
  <c r="AP18" i="71" s="1"/>
  <c r="AE18" i="71"/>
  <c r="AR12" i="100"/>
  <c r="AN5" i="35"/>
  <c r="AI5" i="35"/>
  <c r="AF9" i="49"/>
  <c r="AO9" i="49" s="1"/>
  <c r="AE9" i="49"/>
  <c r="W10" i="49"/>
  <c r="AG9" i="49"/>
  <c r="AP9" i="49" s="1"/>
  <c r="AR6" i="98"/>
  <c r="AI5" i="48"/>
  <c r="AN5" i="48"/>
  <c r="AN12" i="51"/>
  <c r="AI12" i="51"/>
  <c r="Y13" i="92"/>
  <c r="X13" i="92"/>
  <c r="AI19" i="28"/>
  <c r="AN19" i="28"/>
  <c r="Y19" i="33"/>
  <c r="X19" i="33"/>
  <c r="AN7" i="18"/>
  <c r="AI7" i="18"/>
  <c r="Y13" i="9"/>
  <c r="X13" i="9"/>
  <c r="Z13" i="9" s="1"/>
  <c r="Y18" i="32"/>
  <c r="Z18" i="32"/>
  <c r="X18" i="32"/>
  <c r="Y10" i="41"/>
  <c r="X10" i="41"/>
  <c r="Z10" i="41" s="1"/>
  <c r="AH13" i="13"/>
  <c r="AQ13" i="13" s="1"/>
  <c r="AH6" i="10"/>
  <c r="AQ6" i="10" s="1"/>
  <c r="AR12" i="58"/>
  <c r="AI16" i="52"/>
  <c r="AN16" i="52"/>
  <c r="AH5" i="50"/>
  <c r="AQ5" i="50" s="1"/>
  <c r="Z5" i="50"/>
  <c r="AH14" i="20"/>
  <c r="AQ14" i="20" s="1"/>
  <c r="Y17" i="15"/>
  <c r="X17" i="15"/>
  <c r="AR15" i="86"/>
  <c r="Y18" i="105"/>
  <c r="X18" i="105"/>
  <c r="AH8" i="87"/>
  <c r="AQ8" i="87" s="1"/>
  <c r="X20" i="2"/>
  <c r="Z20" i="2" s="1"/>
  <c r="Y20" i="2"/>
  <c r="Y20" i="67"/>
  <c r="X20" i="67"/>
  <c r="AE13" i="88"/>
  <c r="W14" i="88"/>
  <c r="AG13" i="88"/>
  <c r="AP13" i="88" s="1"/>
  <c r="AF13" i="88"/>
  <c r="AO13" i="88" s="1"/>
  <c r="AR13" i="20"/>
  <c r="Y13" i="51"/>
  <c r="Z13" i="51"/>
  <c r="X13" i="51"/>
  <c r="AR12" i="13"/>
  <c r="AN19" i="59"/>
  <c r="AI19" i="59"/>
  <c r="AR7" i="103"/>
  <c r="AN18" i="33"/>
  <c r="AI18" i="33"/>
  <c r="AR18" i="33" s="1"/>
  <c r="AI5" i="42"/>
  <c r="AN5" i="42"/>
  <c r="AH13" i="100"/>
  <c r="AQ13" i="100" s="1"/>
  <c r="AH14" i="104"/>
  <c r="AQ14" i="104" s="1"/>
  <c r="AH16" i="86"/>
  <c r="AQ16" i="86" s="1"/>
  <c r="AH17" i="93"/>
  <c r="AQ17" i="93" s="1"/>
  <c r="AF14" i="20"/>
  <c r="AO14" i="20" s="1"/>
  <c r="AG14" i="20"/>
  <c r="AP14" i="20" s="1"/>
  <c r="AE14" i="20"/>
  <c r="W15" i="20"/>
  <c r="AR5" i="10"/>
  <c r="AH5" i="90"/>
  <c r="AQ5" i="90" s="1"/>
  <c r="Z5" i="90"/>
  <c r="AI17" i="105"/>
  <c r="AN17" i="105"/>
  <c r="Y6" i="35"/>
  <c r="X6" i="35"/>
  <c r="AN19" i="67"/>
  <c r="AI19" i="67"/>
  <c r="AE12" i="45"/>
  <c r="W13" i="45"/>
  <c r="AF12" i="45"/>
  <c r="AO12" i="45" s="1"/>
  <c r="AG12" i="45"/>
  <c r="AP12" i="45" s="1"/>
  <c r="AH18" i="53"/>
  <c r="AQ18" i="53" s="1"/>
  <c r="AR17" i="53"/>
  <c r="Y20" i="59"/>
  <c r="X20" i="59"/>
  <c r="AR17" i="97"/>
  <c r="AN12" i="9"/>
  <c r="AI12" i="9"/>
  <c r="AI9" i="91"/>
  <c r="AN9" i="91"/>
  <c r="AR16" i="93"/>
  <c r="AG19" i="38"/>
  <c r="AP19" i="38" s="1"/>
  <c r="W20" i="38"/>
  <c r="AE19" i="38"/>
  <c r="AF19" i="38"/>
  <c r="AO19" i="38" s="1"/>
  <c r="Z13" i="100"/>
  <c r="Y13" i="84"/>
  <c r="X13" i="84"/>
  <c r="Z14" i="104"/>
  <c r="Z16" i="86"/>
  <c r="Z17" i="93"/>
  <c r="AI8" i="55"/>
  <c r="AN8" i="55"/>
  <c r="AH8" i="103"/>
  <c r="AQ8" i="103" s="1"/>
  <c r="Y11" i="11"/>
  <c r="X11" i="11"/>
  <c r="Y6" i="102"/>
  <c r="X6" i="102"/>
  <c r="AN19" i="2"/>
  <c r="AI19" i="2"/>
  <c r="AH11" i="95"/>
  <c r="AQ11" i="95" s="1"/>
  <c r="Z18" i="53"/>
  <c r="AR10" i="95"/>
  <c r="AH7" i="98"/>
  <c r="AQ7" i="98" s="1"/>
  <c r="X8" i="18"/>
  <c r="Y8" i="18"/>
  <c r="Z8" i="18"/>
  <c r="Y20" i="75"/>
  <c r="X20" i="75"/>
  <c r="AI9" i="41"/>
  <c r="AN9" i="41"/>
  <c r="Y14" i="44"/>
  <c r="X14" i="44"/>
  <c r="AE5" i="82"/>
  <c r="W6" i="82"/>
  <c r="AG5" i="82"/>
  <c r="AP5" i="82" s="1"/>
  <c r="AF5" i="82"/>
  <c r="AO5" i="82" s="1"/>
  <c r="AH18" i="97"/>
  <c r="AQ18" i="97" s="1"/>
  <c r="AR18" i="19"/>
  <c r="AH16" i="101"/>
  <c r="AQ16" i="101" s="1"/>
  <c r="Y18" i="89"/>
  <c r="X18" i="89"/>
  <c r="Z18" i="89" s="1"/>
  <c r="Z5" i="85"/>
  <c r="AH5" i="85"/>
  <c r="AQ5" i="85" s="1"/>
  <c r="AH17" i="46"/>
  <c r="AQ17" i="46" s="1"/>
  <c r="Z8" i="103"/>
  <c r="Y19" i="63"/>
  <c r="X19" i="63"/>
  <c r="AI10" i="11"/>
  <c r="AN10" i="11"/>
  <c r="AG19" i="24"/>
  <c r="AP19" i="24" s="1"/>
  <c r="AF19" i="24"/>
  <c r="AO19" i="24" s="1"/>
  <c r="W20" i="24"/>
  <c r="AE19" i="24"/>
  <c r="AN5" i="102"/>
  <c r="AI5" i="102"/>
  <c r="Z11" i="95"/>
  <c r="Y6" i="48"/>
  <c r="X6" i="48"/>
  <c r="Z7" i="98"/>
  <c r="Y6" i="42"/>
  <c r="Z6" i="42"/>
  <c r="X6" i="42"/>
  <c r="Y10" i="43"/>
  <c r="X10" i="43"/>
  <c r="AI19" i="75"/>
  <c r="AN19" i="75"/>
  <c r="AN13" i="44"/>
  <c r="AI13" i="44"/>
  <c r="Z10" i="91" l="1"/>
  <c r="Z20" i="75"/>
  <c r="W21" i="75"/>
  <c r="AG20" i="75"/>
  <c r="AP20" i="75" s="1"/>
  <c r="AF20" i="75"/>
  <c r="AO20" i="75" s="1"/>
  <c r="AE20" i="75"/>
  <c r="W11" i="91"/>
  <c r="AF10" i="91"/>
  <c r="AO10" i="91" s="1"/>
  <c r="AE10" i="91"/>
  <c r="AG10" i="91"/>
  <c r="AP10" i="91" s="1"/>
  <c r="AR8" i="55"/>
  <c r="AR5" i="42"/>
  <c r="AN13" i="88"/>
  <c r="AI13" i="88"/>
  <c r="AH20" i="2"/>
  <c r="AQ20" i="2" s="1"/>
  <c r="AH18" i="32"/>
  <c r="AQ18" i="32" s="1"/>
  <c r="AR7" i="18"/>
  <c r="AR19" i="28"/>
  <c r="X10" i="49"/>
  <c r="Y10" i="49"/>
  <c r="Y9" i="83"/>
  <c r="X9" i="83"/>
  <c r="Z9" i="83" s="1"/>
  <c r="AG13" i="58"/>
  <c r="AP13" i="58" s="1"/>
  <c r="W14" i="58"/>
  <c r="AF13" i="58"/>
  <c r="AO13" i="58" s="1"/>
  <c r="AE13" i="58"/>
  <c r="AI17" i="47"/>
  <c r="AN17" i="47"/>
  <c r="AR18" i="63"/>
  <c r="Y17" i="101"/>
  <c r="X17" i="101"/>
  <c r="Z17" i="101" s="1"/>
  <c r="Z12" i="54"/>
  <c r="AH12" i="54"/>
  <c r="AQ12" i="54" s="1"/>
  <c r="Y20" i="19"/>
  <c r="X20" i="19"/>
  <c r="AI6" i="10"/>
  <c r="AN6" i="10"/>
  <c r="AE6" i="42"/>
  <c r="AF6" i="42"/>
  <c r="AO6" i="42" s="1"/>
  <c r="AG6" i="42"/>
  <c r="AP6" i="42" s="1"/>
  <c r="W7" i="42"/>
  <c r="AG11" i="95"/>
  <c r="AP11" i="95" s="1"/>
  <c r="AF11" i="95"/>
  <c r="AO11" i="95" s="1"/>
  <c r="AE11" i="95"/>
  <c r="W12" i="95"/>
  <c r="W9" i="103"/>
  <c r="AG8" i="103"/>
  <c r="AP8" i="103" s="1"/>
  <c r="AE8" i="103"/>
  <c r="AF8" i="103"/>
  <c r="AO8" i="103" s="1"/>
  <c r="AH14" i="44"/>
  <c r="AQ14" i="44" s="1"/>
  <c r="AH11" i="11"/>
  <c r="AQ11" i="11" s="1"/>
  <c r="W18" i="93"/>
  <c r="AG17" i="93"/>
  <c r="AP17" i="93" s="1"/>
  <c r="AF17" i="93"/>
  <c r="AO17" i="93" s="1"/>
  <c r="AE17" i="93"/>
  <c r="W14" i="100"/>
  <c r="AE13" i="100"/>
  <c r="AG13" i="100"/>
  <c r="AP13" i="100" s="1"/>
  <c r="AF13" i="100"/>
  <c r="AO13" i="100" s="1"/>
  <c r="AH6" i="35"/>
  <c r="AQ6" i="35" s="1"/>
  <c r="Y15" i="20"/>
  <c r="X15" i="20"/>
  <c r="AH20" i="67"/>
  <c r="AQ20" i="67" s="1"/>
  <c r="AH17" i="15"/>
  <c r="AQ17" i="15" s="1"/>
  <c r="AE18" i="32"/>
  <c r="AG18" i="32"/>
  <c r="AP18" i="32" s="1"/>
  <c r="AF18" i="32"/>
  <c r="AO18" i="32" s="1"/>
  <c r="W19" i="32"/>
  <c r="AH13" i="92"/>
  <c r="AQ13" i="92" s="1"/>
  <c r="AR5" i="48"/>
  <c r="AN9" i="49"/>
  <c r="AI9" i="49"/>
  <c r="AI18" i="71"/>
  <c r="AN18" i="71"/>
  <c r="AI8" i="83"/>
  <c r="AR8" i="83" s="1"/>
  <c r="AN8" i="83"/>
  <c r="AR12" i="84"/>
  <c r="AR16" i="15"/>
  <c r="AH20" i="75"/>
  <c r="AQ20" i="75" s="1"/>
  <c r="AH10" i="43"/>
  <c r="AQ10" i="43" s="1"/>
  <c r="Z14" i="44"/>
  <c r="AF18" i="53"/>
  <c r="AO18" i="53" s="1"/>
  <c r="AG18" i="53"/>
  <c r="AP18" i="53" s="1"/>
  <c r="W19" i="53"/>
  <c r="AE18" i="53"/>
  <c r="AR19" i="2"/>
  <c r="Z11" i="11"/>
  <c r="W17" i="86"/>
  <c r="AF16" i="86"/>
  <c r="AO16" i="86" s="1"/>
  <c r="AG16" i="86"/>
  <c r="AP16" i="86" s="1"/>
  <c r="AE16" i="86"/>
  <c r="AH20" i="59"/>
  <c r="AQ20" i="59" s="1"/>
  <c r="Z6" i="35"/>
  <c r="W6" i="90"/>
  <c r="AG5" i="90"/>
  <c r="AP5" i="90" s="1"/>
  <c r="AF5" i="90"/>
  <c r="AO5" i="90" s="1"/>
  <c r="AE5" i="90"/>
  <c r="AI14" i="20"/>
  <c r="AN14" i="20"/>
  <c r="Z20" i="67"/>
  <c r="AH18" i="105"/>
  <c r="AQ18" i="105" s="1"/>
  <c r="Z17" i="15"/>
  <c r="AR16" i="52"/>
  <c r="AH19" i="33"/>
  <c r="AQ19" i="33" s="1"/>
  <c r="Z13" i="92"/>
  <c r="AH20" i="28"/>
  <c r="AQ20" i="28" s="1"/>
  <c r="Y9" i="99"/>
  <c r="Z9" i="99" s="1"/>
  <c r="X9" i="99"/>
  <c r="AN9" i="16"/>
  <c r="AI9" i="16"/>
  <c r="AH17" i="52"/>
  <c r="AQ17" i="52" s="1"/>
  <c r="AI16" i="101"/>
  <c r="AN16" i="101"/>
  <c r="AN8" i="87"/>
  <c r="AI8" i="87"/>
  <c r="AF8" i="18"/>
  <c r="AO8" i="18" s="1"/>
  <c r="AE8" i="18"/>
  <c r="W9" i="18"/>
  <c r="AG8" i="18"/>
  <c r="AP8" i="18" s="1"/>
  <c r="AE14" i="104"/>
  <c r="AG14" i="104"/>
  <c r="AP14" i="104" s="1"/>
  <c r="W15" i="104"/>
  <c r="AF14" i="104"/>
  <c r="AO14" i="104" s="1"/>
  <c r="AI19" i="38"/>
  <c r="AN19" i="38"/>
  <c r="AR9" i="91"/>
  <c r="Z20" i="59"/>
  <c r="Y13" i="45"/>
  <c r="X13" i="45"/>
  <c r="Z13" i="45" s="1"/>
  <c r="AH13" i="51"/>
  <c r="AQ13" i="51" s="1"/>
  <c r="Z18" i="105"/>
  <c r="AH10" i="41"/>
  <c r="AQ10" i="41" s="1"/>
  <c r="AH13" i="9"/>
  <c r="AQ13" i="9" s="1"/>
  <c r="Z19" i="33"/>
  <c r="AR5" i="35"/>
  <c r="AR17" i="32"/>
  <c r="Z20" i="28"/>
  <c r="AN8" i="99"/>
  <c r="AI8" i="99"/>
  <c r="AR8" i="99" s="1"/>
  <c r="Y18" i="47"/>
  <c r="Z18" i="47"/>
  <c r="X18" i="47"/>
  <c r="Y13" i="96"/>
  <c r="X13" i="96"/>
  <c r="Z13" i="96" s="1"/>
  <c r="AR17" i="89"/>
  <c r="Z17" i="52"/>
  <c r="AI18" i="97"/>
  <c r="AN18" i="97"/>
  <c r="AI13" i="13"/>
  <c r="AN13" i="13"/>
  <c r="AH6" i="48"/>
  <c r="AQ6" i="48" s="1"/>
  <c r="AH6" i="102"/>
  <c r="AQ6" i="102" s="1"/>
  <c r="AH13" i="84"/>
  <c r="AQ13" i="84" s="1"/>
  <c r="Y20" i="38"/>
  <c r="X20" i="38"/>
  <c r="AR12" i="9"/>
  <c r="AN12" i="45"/>
  <c r="AI12" i="45"/>
  <c r="AR12" i="45" s="1"/>
  <c r="W14" i="51"/>
  <c r="AE13" i="51"/>
  <c r="AF13" i="51"/>
  <c r="AO13" i="51" s="1"/>
  <c r="AG13" i="51"/>
  <c r="AP13" i="51" s="1"/>
  <c r="W21" i="2"/>
  <c r="AE20" i="2"/>
  <c r="AF20" i="2"/>
  <c r="AO20" i="2" s="1"/>
  <c r="AG20" i="2"/>
  <c r="AP20" i="2" s="1"/>
  <c r="AG10" i="41"/>
  <c r="AP10" i="41" s="1"/>
  <c r="AE10" i="41"/>
  <c r="AF10" i="41"/>
  <c r="AO10" i="41" s="1"/>
  <c r="W11" i="41"/>
  <c r="AE13" i="9"/>
  <c r="W14" i="9"/>
  <c r="AG13" i="9"/>
  <c r="AP13" i="9" s="1"/>
  <c r="AF13" i="9"/>
  <c r="AO13" i="9" s="1"/>
  <c r="AR12" i="51"/>
  <c r="Y19" i="71"/>
  <c r="X19" i="71"/>
  <c r="AR9" i="43"/>
  <c r="AN12" i="96"/>
  <c r="AI12" i="96"/>
  <c r="Y20" i="79"/>
  <c r="Z20" i="79"/>
  <c r="X20" i="79"/>
  <c r="AH9" i="55"/>
  <c r="AQ9" i="55" s="1"/>
  <c r="AR11" i="54"/>
  <c r="Y19" i="97"/>
  <c r="Z19" i="97" s="1"/>
  <c r="X19" i="97"/>
  <c r="Y18" i="46"/>
  <c r="X18" i="46"/>
  <c r="AF18" i="89"/>
  <c r="AO18" i="89" s="1"/>
  <c r="W19" i="89"/>
  <c r="AG18" i="89"/>
  <c r="AP18" i="89" s="1"/>
  <c r="AE18" i="89"/>
  <c r="AN5" i="82"/>
  <c r="AI5" i="82"/>
  <c r="AR19" i="75"/>
  <c r="AR5" i="102"/>
  <c r="W8" i="98"/>
  <c r="AG7" i="98"/>
  <c r="AP7" i="98" s="1"/>
  <c r="AF7" i="98"/>
  <c r="AO7" i="98" s="1"/>
  <c r="AE7" i="98"/>
  <c r="AR10" i="11"/>
  <c r="Z10" i="43"/>
  <c r="AN19" i="24"/>
  <c r="AI19" i="24"/>
  <c r="AH19" i="63"/>
  <c r="AQ19" i="63" s="1"/>
  <c r="AR13" i="44"/>
  <c r="Z6" i="48"/>
  <c r="Y20" i="24"/>
  <c r="X20" i="24"/>
  <c r="Z20" i="24" s="1"/>
  <c r="Z19" i="63"/>
  <c r="AE5" i="85"/>
  <c r="AF5" i="85"/>
  <c r="AO5" i="85" s="1"/>
  <c r="W6" i="85"/>
  <c r="AG5" i="85"/>
  <c r="AP5" i="85" s="1"/>
  <c r="AH6" i="42"/>
  <c r="AQ6" i="42" s="1"/>
  <c r="AH18" i="89"/>
  <c r="AQ18" i="89" s="1"/>
  <c r="Y6" i="82"/>
  <c r="Z6" i="82" s="1"/>
  <c r="X6" i="82"/>
  <c r="AR9" i="41"/>
  <c r="AH8" i="18"/>
  <c r="AQ8" i="18" s="1"/>
  <c r="Z6" i="102"/>
  <c r="Z13" i="84"/>
  <c r="AR19" i="67"/>
  <c r="AR17" i="105"/>
  <c r="AR19" i="59"/>
  <c r="Y14" i="88"/>
  <c r="X14" i="88"/>
  <c r="W6" i="50"/>
  <c r="AE5" i="50"/>
  <c r="AF5" i="50"/>
  <c r="AO5" i="50" s="1"/>
  <c r="AG5" i="50"/>
  <c r="AP5" i="50" s="1"/>
  <c r="AH10" i="91"/>
  <c r="AQ10" i="91" s="1"/>
  <c r="AR12" i="92"/>
  <c r="AN19" i="79"/>
  <c r="AI19" i="79"/>
  <c r="AR19" i="79" s="1"/>
  <c r="Z9" i="55"/>
  <c r="Y10" i="16"/>
  <c r="X10" i="16"/>
  <c r="Z10" i="16" s="1"/>
  <c r="AF5" i="94"/>
  <c r="AO5" i="94" s="1"/>
  <c r="AE5" i="94"/>
  <c r="W6" i="94"/>
  <c r="AG5" i="94"/>
  <c r="AP5" i="94" s="1"/>
  <c r="Y9" i="87"/>
  <c r="X9" i="87"/>
  <c r="AN19" i="19"/>
  <c r="AI19" i="19"/>
  <c r="Y7" i="10"/>
  <c r="Z7" i="10" s="1"/>
  <c r="X7" i="10"/>
  <c r="AI17" i="46"/>
  <c r="AN17" i="46"/>
  <c r="Y14" i="13"/>
  <c r="X14" i="13"/>
  <c r="Z18" i="46" l="1"/>
  <c r="Z9" i="87"/>
  <c r="W10" i="87" s="1"/>
  <c r="Z10" i="49"/>
  <c r="AF10" i="49" s="1"/>
  <c r="AO10" i="49" s="1"/>
  <c r="AG9" i="87"/>
  <c r="AP9" i="87" s="1"/>
  <c r="AF9" i="87"/>
  <c r="AO9" i="87" s="1"/>
  <c r="AE9" i="87"/>
  <c r="AG17" i="101"/>
  <c r="AP17" i="101" s="1"/>
  <c r="W18" i="101"/>
  <c r="AF17" i="101"/>
  <c r="AO17" i="101" s="1"/>
  <c r="AE17" i="101"/>
  <c r="AE10" i="49"/>
  <c r="W11" i="49"/>
  <c r="W7" i="82"/>
  <c r="AG6" i="82"/>
  <c r="AP6" i="82" s="1"/>
  <c r="AF6" i="82"/>
  <c r="AO6" i="82" s="1"/>
  <c r="AE6" i="82"/>
  <c r="W10" i="99"/>
  <c r="AG9" i="99"/>
  <c r="AP9" i="99" s="1"/>
  <c r="AF9" i="99"/>
  <c r="AO9" i="99" s="1"/>
  <c r="AE9" i="99"/>
  <c r="AE18" i="46"/>
  <c r="AF18" i="46"/>
  <c r="AO18" i="46" s="1"/>
  <c r="AG18" i="46"/>
  <c r="AP18" i="46" s="1"/>
  <c r="W19" i="46"/>
  <c r="AE10" i="16"/>
  <c r="W11" i="16"/>
  <c r="AF10" i="16"/>
  <c r="AO10" i="16" s="1"/>
  <c r="AG10" i="16"/>
  <c r="AP10" i="16" s="1"/>
  <c r="AF19" i="97"/>
  <c r="AO19" i="97" s="1"/>
  <c r="AE19" i="97"/>
  <c r="AN19" i="97" s="1"/>
  <c r="AG19" i="97"/>
  <c r="W20" i="97"/>
  <c r="AE7" i="10"/>
  <c r="AF7" i="10"/>
  <c r="AO7" i="10" s="1"/>
  <c r="AG7" i="10"/>
  <c r="AP7" i="10" s="1"/>
  <c r="W8" i="10"/>
  <c r="AH20" i="24"/>
  <c r="AQ20" i="24" s="1"/>
  <c r="AR12" i="96"/>
  <c r="AI13" i="9"/>
  <c r="AN13" i="9"/>
  <c r="AR13" i="13"/>
  <c r="AH13" i="96"/>
  <c r="AQ13" i="96" s="1"/>
  <c r="W21" i="59"/>
  <c r="AE20" i="59"/>
  <c r="AG20" i="59"/>
  <c r="AP20" i="59" s="1"/>
  <c r="AF20" i="59"/>
  <c r="AO20" i="59" s="1"/>
  <c r="Y9" i="18"/>
  <c r="X9" i="18"/>
  <c r="AR16" i="101"/>
  <c r="AR9" i="16"/>
  <c r="AG17" i="15"/>
  <c r="AP17" i="15" s="1"/>
  <c r="AF17" i="15"/>
  <c r="AO17" i="15" s="1"/>
  <c r="AE17" i="15"/>
  <c r="W18" i="15"/>
  <c r="W21" i="67"/>
  <c r="AE20" i="67"/>
  <c r="AG20" i="67"/>
  <c r="AP20" i="67" s="1"/>
  <c r="AF20" i="67"/>
  <c r="AO20" i="67" s="1"/>
  <c r="AI16" i="86"/>
  <c r="AR16" i="86" s="1"/>
  <c r="AN16" i="86"/>
  <c r="AE14" i="44"/>
  <c r="W15" i="44"/>
  <c r="AF14" i="44"/>
  <c r="AO14" i="44" s="1"/>
  <c r="AG14" i="44"/>
  <c r="AP14" i="44" s="1"/>
  <c r="AH15" i="20"/>
  <c r="AQ15" i="20" s="1"/>
  <c r="Y14" i="100"/>
  <c r="X14" i="100"/>
  <c r="AN8" i="103"/>
  <c r="AI8" i="103"/>
  <c r="AI6" i="42"/>
  <c r="AN6" i="42"/>
  <c r="AN13" i="58"/>
  <c r="AI13" i="58"/>
  <c r="Y6" i="94"/>
  <c r="Z6" i="94" s="1"/>
  <c r="X6" i="94"/>
  <c r="AE9" i="55"/>
  <c r="W10" i="55"/>
  <c r="AF9" i="55"/>
  <c r="AO9" i="55" s="1"/>
  <c r="AG9" i="55"/>
  <c r="AP9" i="55" s="1"/>
  <c r="W14" i="84"/>
  <c r="AE13" i="84"/>
  <c r="AF13" i="84"/>
  <c r="AO13" i="84" s="1"/>
  <c r="AG13" i="84"/>
  <c r="AP13" i="84" s="1"/>
  <c r="AG20" i="24"/>
  <c r="AP20" i="24" s="1"/>
  <c r="AF20" i="24"/>
  <c r="AO20" i="24" s="1"/>
  <c r="AE20" i="24"/>
  <c r="W21" i="24"/>
  <c r="AI18" i="89"/>
  <c r="AN18" i="89"/>
  <c r="AI13" i="51"/>
  <c r="AN13" i="51"/>
  <c r="AH20" i="38"/>
  <c r="AQ20" i="38" s="1"/>
  <c r="W14" i="96"/>
  <c r="AE13" i="96"/>
  <c r="AG13" i="96"/>
  <c r="AP13" i="96" s="1"/>
  <c r="AF13" i="96"/>
  <c r="AO13" i="96" s="1"/>
  <c r="AG19" i="33"/>
  <c r="AP19" i="33" s="1"/>
  <c r="W20" i="33"/>
  <c r="AF19" i="33"/>
  <c r="AO19" i="33" s="1"/>
  <c r="AE19" i="33"/>
  <c r="Y15" i="104"/>
  <c r="X15" i="104"/>
  <c r="Z15" i="104" s="1"/>
  <c r="AN8" i="18"/>
  <c r="AI8" i="18"/>
  <c r="AR8" i="18" s="1"/>
  <c r="AF13" i="92"/>
  <c r="AO13" i="92" s="1"/>
  <c r="AE13" i="92"/>
  <c r="W14" i="92"/>
  <c r="AG13" i="92"/>
  <c r="AP13" i="92" s="1"/>
  <c r="Y6" i="90"/>
  <c r="X6" i="90"/>
  <c r="Z15" i="20"/>
  <c r="Y11" i="91"/>
  <c r="X11" i="91"/>
  <c r="AH19" i="71"/>
  <c r="AQ19" i="71" s="1"/>
  <c r="AR17" i="46"/>
  <c r="AH9" i="87"/>
  <c r="AQ9" i="87" s="1"/>
  <c r="AN5" i="94"/>
  <c r="AI5" i="94"/>
  <c r="AN5" i="50"/>
  <c r="AI5" i="50"/>
  <c r="W7" i="102"/>
  <c r="AF6" i="102"/>
  <c r="AO6" i="102" s="1"/>
  <c r="AE6" i="102"/>
  <c r="AG6" i="102"/>
  <c r="AP6" i="102" s="1"/>
  <c r="Y6" i="85"/>
  <c r="X6" i="85"/>
  <c r="AR19" i="24"/>
  <c r="AN7" i="98"/>
  <c r="AI7" i="98"/>
  <c r="AH19" i="97"/>
  <c r="AQ19" i="97" s="1"/>
  <c r="Y11" i="41"/>
  <c r="X11" i="41"/>
  <c r="AN20" i="2"/>
  <c r="AI20" i="2"/>
  <c r="Y14" i="51"/>
  <c r="X14" i="51"/>
  <c r="Z20" i="38"/>
  <c r="AR18" i="97"/>
  <c r="W21" i="28"/>
  <c r="AG20" i="28"/>
  <c r="AP20" i="28" s="1"/>
  <c r="AE20" i="28"/>
  <c r="AF20" i="28"/>
  <c r="AO20" i="28" s="1"/>
  <c r="AH9" i="99"/>
  <c r="AQ9" i="99" s="1"/>
  <c r="AR14" i="20"/>
  <c r="AE6" i="35"/>
  <c r="W7" i="35"/>
  <c r="AF6" i="35"/>
  <c r="AO6" i="35" s="1"/>
  <c r="AG6" i="35"/>
  <c r="AP6" i="35" s="1"/>
  <c r="AI18" i="53"/>
  <c r="AN18" i="53"/>
  <c r="Y19" i="32"/>
  <c r="X19" i="32"/>
  <c r="AI17" i="93"/>
  <c r="AN17" i="93"/>
  <c r="Y9" i="103"/>
  <c r="X9" i="103"/>
  <c r="AR6" i="10"/>
  <c r="Y14" i="58"/>
  <c r="X14" i="58"/>
  <c r="AN20" i="75"/>
  <c r="AI20" i="75"/>
  <c r="AN5" i="85"/>
  <c r="AI5" i="85"/>
  <c r="AE10" i="43"/>
  <c r="AF10" i="43"/>
  <c r="AO10" i="43" s="1"/>
  <c r="W11" i="43"/>
  <c r="AG10" i="43"/>
  <c r="AP10" i="43" s="1"/>
  <c r="AR5" i="82"/>
  <c r="AG20" i="79"/>
  <c r="AP20" i="79" s="1"/>
  <c r="W21" i="79"/>
  <c r="AE20" i="79"/>
  <c r="AF20" i="79"/>
  <c r="AO20" i="79" s="1"/>
  <c r="AN10" i="41"/>
  <c r="AI10" i="41"/>
  <c r="AR19" i="19"/>
  <c r="AH7" i="10"/>
  <c r="AQ7" i="10" s="1"/>
  <c r="Y6" i="50"/>
  <c r="X6" i="50"/>
  <c r="Z6" i="50" s="1"/>
  <c r="W7" i="48"/>
  <c r="AF6" i="48"/>
  <c r="AO6" i="48" s="1"/>
  <c r="AE6" i="48"/>
  <c r="AG6" i="48"/>
  <c r="AP6" i="48" s="1"/>
  <c r="Y19" i="89"/>
  <c r="X19" i="89"/>
  <c r="AH20" i="79"/>
  <c r="AQ20" i="79" s="1"/>
  <c r="Y21" i="2"/>
  <c r="Z21" i="2" s="1"/>
  <c r="X21" i="2"/>
  <c r="AE17" i="52"/>
  <c r="AF17" i="52"/>
  <c r="AO17" i="52" s="1"/>
  <c r="AG17" i="52"/>
  <c r="AP17" i="52" s="1"/>
  <c r="W18" i="52"/>
  <c r="AH18" i="47"/>
  <c r="AQ18" i="47" s="1"/>
  <c r="AG18" i="105"/>
  <c r="AP18" i="105" s="1"/>
  <c r="AE18" i="105"/>
  <c r="AN18" i="105" s="1"/>
  <c r="W19" i="105"/>
  <c r="AF18" i="105"/>
  <c r="AH13" i="45"/>
  <c r="AQ13" i="45" s="1"/>
  <c r="AI14" i="104"/>
  <c r="AN14" i="104"/>
  <c r="AR8" i="87"/>
  <c r="Y17" i="86"/>
  <c r="X17" i="86"/>
  <c r="Y19" i="53"/>
  <c r="X19" i="53"/>
  <c r="AR18" i="71"/>
  <c r="Y7" i="42"/>
  <c r="X7" i="42"/>
  <c r="Z7" i="42" s="1"/>
  <c r="AH20" i="19"/>
  <c r="AQ20" i="19" s="1"/>
  <c r="AH10" i="49"/>
  <c r="AQ10" i="49" s="1"/>
  <c r="AR13" i="88"/>
  <c r="AH14" i="13"/>
  <c r="AQ14" i="13" s="1"/>
  <c r="AH10" i="16"/>
  <c r="AQ10" i="16" s="1"/>
  <c r="AH14" i="88"/>
  <c r="AQ14" i="88" s="1"/>
  <c r="W19" i="47"/>
  <c r="AG18" i="47"/>
  <c r="AP18" i="47" s="1"/>
  <c r="AF18" i="47"/>
  <c r="AO18" i="47" s="1"/>
  <c r="AE18" i="47"/>
  <c r="AE13" i="45"/>
  <c r="W14" i="45"/>
  <c r="AF13" i="45"/>
  <c r="AO13" i="45" s="1"/>
  <c r="AG13" i="45"/>
  <c r="AP13" i="45" s="1"/>
  <c r="AR19" i="38"/>
  <c r="AN5" i="90"/>
  <c r="AI5" i="90"/>
  <c r="W12" i="11"/>
  <c r="AG11" i="11"/>
  <c r="AP11" i="11" s="1"/>
  <c r="AF11" i="11"/>
  <c r="AO11" i="11" s="1"/>
  <c r="AE11" i="11"/>
  <c r="AR9" i="49"/>
  <c r="Y12" i="95"/>
  <c r="X12" i="95"/>
  <c r="Z20" i="19"/>
  <c r="W13" i="54"/>
  <c r="AG12" i="54"/>
  <c r="AP12" i="54" s="1"/>
  <c r="AE12" i="54"/>
  <c r="AF12" i="54"/>
  <c r="AO12" i="54" s="1"/>
  <c r="AH9" i="83"/>
  <c r="AQ9" i="83" s="1"/>
  <c r="Z14" i="13"/>
  <c r="Z14" i="88"/>
  <c r="AH6" i="82"/>
  <c r="AQ6" i="82" s="1"/>
  <c r="AF19" i="63"/>
  <c r="AO19" i="63" s="1"/>
  <c r="AE19" i="63"/>
  <c r="W20" i="63"/>
  <c r="AG19" i="63"/>
  <c r="AP19" i="63" s="1"/>
  <c r="Y8" i="98"/>
  <c r="X8" i="98"/>
  <c r="AH18" i="46"/>
  <c r="AQ18" i="46" s="1"/>
  <c r="Z19" i="71"/>
  <c r="Y14" i="9"/>
  <c r="X14" i="9"/>
  <c r="AI18" i="32"/>
  <c r="AN18" i="32"/>
  <c r="AN13" i="100"/>
  <c r="AI13" i="100"/>
  <c r="Y18" i="93"/>
  <c r="X18" i="93"/>
  <c r="Z18" i="93" s="1"/>
  <c r="AN11" i="95"/>
  <c r="AI11" i="95"/>
  <c r="AH17" i="101"/>
  <c r="AQ17" i="101" s="1"/>
  <c r="AR17" i="47"/>
  <c r="W10" i="83"/>
  <c r="AF9" i="83"/>
  <c r="AO9" i="83" s="1"/>
  <c r="AE9" i="83"/>
  <c r="AG9" i="83"/>
  <c r="AP9" i="83" s="1"/>
  <c r="AI10" i="91"/>
  <c r="AN10" i="91"/>
  <c r="Y21" i="75"/>
  <c r="X21" i="75"/>
  <c r="Z19" i="53" l="1"/>
  <c r="Z17" i="86"/>
  <c r="Z9" i="18"/>
  <c r="AF9" i="18" s="1"/>
  <c r="AO9" i="18" s="1"/>
  <c r="AG10" i="49"/>
  <c r="AP10" i="49" s="1"/>
  <c r="Z14" i="51"/>
  <c r="AF14" i="51" s="1"/>
  <c r="AO14" i="51" s="1"/>
  <c r="AE9" i="18"/>
  <c r="AG9" i="18"/>
  <c r="AP9" i="18" s="1"/>
  <c r="W15" i="51"/>
  <c r="AF17" i="86"/>
  <c r="AO17" i="86" s="1"/>
  <c r="AG17" i="86"/>
  <c r="AP17" i="86" s="1"/>
  <c r="AE17" i="86"/>
  <c r="W18" i="86"/>
  <c r="AG21" i="2"/>
  <c r="AP21" i="2" s="1"/>
  <c r="W22" i="2"/>
  <c r="AF21" i="2"/>
  <c r="AO21" i="2" s="1"/>
  <c r="AE21" i="2"/>
  <c r="W7" i="94"/>
  <c r="AG6" i="94"/>
  <c r="AP6" i="94" s="1"/>
  <c r="AF6" i="94"/>
  <c r="AO6" i="94" s="1"/>
  <c r="AE6" i="94"/>
  <c r="AE19" i="53"/>
  <c r="AF19" i="53"/>
  <c r="AO19" i="53" s="1"/>
  <c r="AG19" i="53"/>
  <c r="AP19" i="53" s="1"/>
  <c r="W20" i="53"/>
  <c r="AH12" i="95"/>
  <c r="AQ12" i="95" s="1"/>
  <c r="AE7" i="42"/>
  <c r="AF7" i="42"/>
  <c r="AO7" i="42" s="1"/>
  <c r="AG7" i="42"/>
  <c r="AP7" i="42" s="1"/>
  <c r="W8" i="42"/>
  <c r="Y18" i="52"/>
  <c r="Z18" i="52" s="1"/>
  <c r="X18" i="52"/>
  <c r="W7" i="50"/>
  <c r="AE6" i="50"/>
  <c r="AF6" i="50"/>
  <c r="AO6" i="50" s="1"/>
  <c r="AG6" i="50"/>
  <c r="AP6" i="50" s="1"/>
  <c r="AR17" i="93"/>
  <c r="Y21" i="28"/>
  <c r="X21" i="28"/>
  <c r="AF15" i="20"/>
  <c r="AO15" i="20" s="1"/>
  <c r="AG15" i="20"/>
  <c r="AP15" i="20" s="1"/>
  <c r="AE15" i="20"/>
  <c r="W16" i="20"/>
  <c r="AN13" i="92"/>
  <c r="AI13" i="92"/>
  <c r="Y14" i="84"/>
  <c r="X14" i="84"/>
  <c r="AH6" i="94"/>
  <c r="AQ6" i="94" s="1"/>
  <c r="AR6" i="42"/>
  <c r="AI17" i="15"/>
  <c r="AN17" i="15"/>
  <c r="AN20" i="59"/>
  <c r="AI20" i="59"/>
  <c r="AN9" i="99"/>
  <c r="AI9" i="99"/>
  <c r="AH14" i="9"/>
  <c r="AQ14" i="9" s="1"/>
  <c r="Z12" i="95"/>
  <c r="AI18" i="47"/>
  <c r="AN18" i="47"/>
  <c r="AH17" i="86"/>
  <c r="AQ17" i="86" s="1"/>
  <c r="AR14" i="104"/>
  <c r="AN20" i="79"/>
  <c r="AI20" i="79"/>
  <c r="AR20" i="79" s="1"/>
  <c r="AR20" i="75"/>
  <c r="AH19" i="32"/>
  <c r="AQ19" i="32" s="1"/>
  <c r="AR20" i="2"/>
  <c r="AR5" i="94"/>
  <c r="AH6" i="90"/>
  <c r="AQ6" i="90" s="1"/>
  <c r="AI19" i="33"/>
  <c r="AN19" i="33"/>
  <c r="AR13" i="51"/>
  <c r="AR8" i="103"/>
  <c r="AH9" i="18"/>
  <c r="AQ9" i="18" s="1"/>
  <c r="Y21" i="59"/>
  <c r="X21" i="59"/>
  <c r="AI7" i="10"/>
  <c r="AN7" i="10"/>
  <c r="Y19" i="46"/>
  <c r="X19" i="46"/>
  <c r="AN10" i="49"/>
  <c r="AI10" i="49"/>
  <c r="AF18" i="93"/>
  <c r="AO18" i="93" s="1"/>
  <c r="AE18" i="93"/>
  <c r="W19" i="93"/>
  <c r="AG18" i="93"/>
  <c r="AP18" i="93" s="1"/>
  <c r="Y20" i="63"/>
  <c r="X20" i="63"/>
  <c r="AR10" i="91"/>
  <c r="AR13" i="100"/>
  <c r="AN19" i="63"/>
  <c r="AI19" i="63"/>
  <c r="AN12" i="54"/>
  <c r="AI12" i="54"/>
  <c r="Y12" i="11"/>
  <c r="Z12" i="11" s="1"/>
  <c r="X12" i="11"/>
  <c r="AI18" i="105"/>
  <c r="AO18" i="105"/>
  <c r="AN6" i="48"/>
  <c r="AI6" i="48"/>
  <c r="Y21" i="79"/>
  <c r="X21" i="79"/>
  <c r="Y11" i="43"/>
  <c r="X11" i="43"/>
  <c r="AH9" i="103"/>
  <c r="AQ9" i="103" s="1"/>
  <c r="Z19" i="32"/>
  <c r="AN6" i="102"/>
  <c r="AI6" i="102"/>
  <c r="Z6" i="90"/>
  <c r="AN13" i="96"/>
  <c r="AI13" i="96"/>
  <c r="Y15" i="44"/>
  <c r="Z15" i="44"/>
  <c r="X15" i="44"/>
  <c r="AN20" i="67"/>
  <c r="AI20" i="67"/>
  <c r="Y7" i="82"/>
  <c r="X7" i="82"/>
  <c r="Y10" i="87"/>
  <c r="X10" i="87"/>
  <c r="Z14" i="9"/>
  <c r="AR11" i="95"/>
  <c r="W20" i="71"/>
  <c r="AE19" i="71"/>
  <c r="AG19" i="71"/>
  <c r="AP19" i="71" s="1"/>
  <c r="AF19" i="71"/>
  <c r="AO19" i="71" s="1"/>
  <c r="AH8" i="98"/>
  <c r="AQ8" i="98" s="1"/>
  <c r="AG14" i="88"/>
  <c r="AP14" i="88" s="1"/>
  <c r="AF14" i="88"/>
  <c r="AO14" i="88" s="1"/>
  <c r="W15" i="88"/>
  <c r="AE14" i="88"/>
  <c r="AR5" i="90"/>
  <c r="Y19" i="105"/>
  <c r="X19" i="105"/>
  <c r="AI17" i="52"/>
  <c r="AN17" i="52"/>
  <c r="AH19" i="89"/>
  <c r="AQ19" i="89" s="1"/>
  <c r="AH14" i="58"/>
  <c r="AQ14" i="58" s="1"/>
  <c r="Z9" i="103"/>
  <c r="Y7" i="35"/>
  <c r="Z7" i="35" s="1"/>
  <c r="X7" i="35"/>
  <c r="W21" i="38"/>
  <c r="AE20" i="38"/>
  <c r="AF20" i="38"/>
  <c r="AO20" i="38" s="1"/>
  <c r="AG20" i="38"/>
  <c r="AP20" i="38" s="1"/>
  <c r="AH11" i="41"/>
  <c r="AQ11" i="41" s="1"/>
  <c r="AH6" i="85"/>
  <c r="AQ6" i="85" s="1"/>
  <c r="AH11" i="91"/>
  <c r="AQ11" i="91" s="1"/>
  <c r="Y20" i="33"/>
  <c r="X20" i="33"/>
  <c r="Y14" i="96"/>
  <c r="Z14" i="96" s="1"/>
  <c r="X14" i="96"/>
  <c r="AR18" i="89"/>
  <c r="AR13" i="58"/>
  <c r="AH14" i="100"/>
  <c r="AQ14" i="100" s="1"/>
  <c r="AI14" i="44"/>
  <c r="AN14" i="44"/>
  <c r="Y21" i="67"/>
  <c r="X21" i="67"/>
  <c r="Z21" i="67" s="1"/>
  <c r="Y20" i="97"/>
  <c r="Z20" i="97" s="1"/>
  <c r="X20" i="97"/>
  <c r="Y10" i="99"/>
  <c r="Z10" i="99" s="1"/>
  <c r="X10" i="99"/>
  <c r="AI17" i="101"/>
  <c r="AN17" i="101"/>
  <c r="AN9" i="87"/>
  <c r="AI9" i="87"/>
  <c r="AH21" i="75"/>
  <c r="AQ21" i="75" s="1"/>
  <c r="Z8" i="98"/>
  <c r="AE14" i="13"/>
  <c r="AF14" i="13"/>
  <c r="AO14" i="13" s="1"/>
  <c r="AG14" i="13"/>
  <c r="AP14" i="13" s="1"/>
  <c r="W15" i="13"/>
  <c r="Y13" i="54"/>
  <c r="Z13" i="54" s="1"/>
  <c r="X13" i="54"/>
  <c r="Y14" i="45"/>
  <c r="Z14" i="45"/>
  <c r="X14" i="45"/>
  <c r="Y19" i="47"/>
  <c r="Z19" i="47" s="1"/>
  <c r="X19" i="47"/>
  <c r="AH19" i="53"/>
  <c r="AQ19" i="53" s="1"/>
  <c r="AH21" i="2"/>
  <c r="AQ21" i="2" s="1"/>
  <c r="Z19" i="89"/>
  <c r="Y7" i="48"/>
  <c r="X7" i="48"/>
  <c r="AR10" i="41"/>
  <c r="AN10" i="43"/>
  <c r="AI10" i="43"/>
  <c r="Z14" i="58"/>
  <c r="AN6" i="35"/>
  <c r="AI6" i="35"/>
  <c r="AI20" i="28"/>
  <c r="AN20" i="28"/>
  <c r="AH14" i="51"/>
  <c r="AQ14" i="51" s="1"/>
  <c r="Z11" i="41"/>
  <c r="Z6" i="85"/>
  <c r="Y7" i="102"/>
  <c r="Z7" i="102" s="1"/>
  <c r="X7" i="102"/>
  <c r="Z11" i="91"/>
  <c r="AH15" i="104"/>
  <c r="AQ15" i="104" s="1"/>
  <c r="Y21" i="24"/>
  <c r="X21" i="24"/>
  <c r="Y10" i="55"/>
  <c r="Z10" i="55" s="1"/>
  <c r="X10" i="55"/>
  <c r="Z14" i="100"/>
  <c r="AR13" i="9"/>
  <c r="Y8" i="10"/>
  <c r="Z8" i="10"/>
  <c r="X8" i="10"/>
  <c r="AI19" i="97"/>
  <c r="AP19" i="97"/>
  <c r="Y11" i="16"/>
  <c r="X11" i="16"/>
  <c r="AI18" i="46"/>
  <c r="AN18" i="46"/>
  <c r="Y11" i="49"/>
  <c r="X11" i="49"/>
  <c r="Z11" i="49" s="1"/>
  <c r="Y10" i="83"/>
  <c r="X10" i="83"/>
  <c r="Z21" i="75"/>
  <c r="AN9" i="83"/>
  <c r="AI9" i="83"/>
  <c r="AH18" i="93"/>
  <c r="AQ18" i="93" s="1"/>
  <c r="AR18" i="32"/>
  <c r="AG20" i="19"/>
  <c r="AP20" i="19" s="1"/>
  <c r="AF20" i="19"/>
  <c r="AO20" i="19" s="1"/>
  <c r="W21" i="19"/>
  <c r="AE20" i="19"/>
  <c r="AN11" i="11"/>
  <c r="AI11" i="11"/>
  <c r="AI13" i="45"/>
  <c r="AN13" i="45"/>
  <c r="AH7" i="42"/>
  <c r="AQ7" i="42" s="1"/>
  <c r="AH6" i="50"/>
  <c r="AQ6" i="50" s="1"/>
  <c r="AR5" i="85"/>
  <c r="AR18" i="53"/>
  <c r="AR7" i="98"/>
  <c r="AR5" i="50"/>
  <c r="Y14" i="92"/>
  <c r="X14" i="92"/>
  <c r="Z14" i="92" s="1"/>
  <c r="AG15" i="104"/>
  <c r="AP15" i="104" s="1"/>
  <c r="W16" i="104"/>
  <c r="AE15" i="104"/>
  <c r="AF15" i="104"/>
  <c r="AO15" i="104" s="1"/>
  <c r="AN20" i="24"/>
  <c r="AI20" i="24"/>
  <c r="AN13" i="84"/>
  <c r="AI13" i="84"/>
  <c r="AI9" i="55"/>
  <c r="AN9" i="55"/>
  <c r="Y18" i="15"/>
  <c r="X18" i="15"/>
  <c r="Z18" i="15" s="1"/>
  <c r="AN10" i="16"/>
  <c r="AI10" i="16"/>
  <c r="AN6" i="82"/>
  <c r="AI6" i="82"/>
  <c r="Y18" i="101"/>
  <c r="X18" i="101"/>
  <c r="AE14" i="51" l="1"/>
  <c r="Z10" i="83"/>
  <c r="W11" i="83" s="1"/>
  <c r="Z7" i="48"/>
  <c r="W8" i="48" s="1"/>
  <c r="AG14" i="51"/>
  <c r="AP14" i="51" s="1"/>
  <c r="W10" i="18"/>
  <c r="Z18" i="101"/>
  <c r="AE18" i="101" s="1"/>
  <c r="Z21" i="28"/>
  <c r="AF14" i="96"/>
  <c r="AO14" i="96" s="1"/>
  <c r="AG14" i="96"/>
  <c r="AP14" i="96" s="1"/>
  <c r="W15" i="96"/>
  <c r="AE14" i="96"/>
  <c r="AE10" i="83"/>
  <c r="AG10" i="83"/>
  <c r="AP10" i="83" s="1"/>
  <c r="AF10" i="83"/>
  <c r="AO10" i="83" s="1"/>
  <c r="AE7" i="48"/>
  <c r="AG7" i="48"/>
  <c r="AP7" i="48" s="1"/>
  <c r="AF7" i="48"/>
  <c r="AO7" i="48" s="1"/>
  <c r="W13" i="11"/>
  <c r="AG12" i="11"/>
  <c r="AP12" i="11" s="1"/>
  <c r="AF12" i="11"/>
  <c r="AO12" i="11" s="1"/>
  <c r="AE12" i="11"/>
  <c r="AF19" i="47"/>
  <c r="AO19" i="47" s="1"/>
  <c r="AE19" i="47"/>
  <c r="W20" i="47"/>
  <c r="AG19" i="47"/>
  <c r="AP19" i="47" s="1"/>
  <c r="W21" i="97"/>
  <c r="AG20" i="97"/>
  <c r="AP20" i="97" s="1"/>
  <c r="AE20" i="97"/>
  <c r="AF20" i="97"/>
  <c r="AO20" i="97" s="1"/>
  <c r="AE21" i="28"/>
  <c r="AF21" i="28"/>
  <c r="AO21" i="28" s="1"/>
  <c r="W22" i="28"/>
  <c r="AG21" i="28"/>
  <c r="AP21" i="28" s="1"/>
  <c r="AF7" i="102"/>
  <c r="AO7" i="102" s="1"/>
  <c r="AE7" i="102"/>
  <c r="AG7" i="102"/>
  <c r="AP7" i="102" s="1"/>
  <c r="W8" i="102"/>
  <c r="AG18" i="101"/>
  <c r="AP18" i="101" s="1"/>
  <c r="AF18" i="101"/>
  <c r="AO18" i="101" s="1"/>
  <c r="W19" i="101"/>
  <c r="W14" i="54"/>
  <c r="AG13" i="54"/>
  <c r="AP13" i="54" s="1"/>
  <c r="AE13" i="54"/>
  <c r="AF13" i="54"/>
  <c r="AO13" i="54" s="1"/>
  <c r="AF7" i="35"/>
  <c r="AO7" i="35" s="1"/>
  <c r="AG7" i="35"/>
  <c r="AP7" i="35" s="1"/>
  <c r="AE7" i="35"/>
  <c r="W8" i="35"/>
  <c r="AG11" i="41"/>
  <c r="AP11" i="41" s="1"/>
  <c r="AE11" i="41"/>
  <c r="AF11" i="41"/>
  <c r="AO11" i="41" s="1"/>
  <c r="W12" i="41"/>
  <c r="AH14" i="84"/>
  <c r="AQ14" i="84" s="1"/>
  <c r="AH18" i="101"/>
  <c r="AQ18" i="101" s="1"/>
  <c r="AR13" i="84"/>
  <c r="AI15" i="104"/>
  <c r="AN15" i="104"/>
  <c r="AH10" i="83"/>
  <c r="AQ10" i="83" s="1"/>
  <c r="AR19" i="97"/>
  <c r="AG14" i="100"/>
  <c r="AP14" i="100" s="1"/>
  <c r="W15" i="100"/>
  <c r="AE14" i="100"/>
  <c r="AF14" i="100"/>
  <c r="AO14" i="100" s="1"/>
  <c r="AH7" i="102"/>
  <c r="AQ7" i="102" s="1"/>
  <c r="AR6" i="35"/>
  <c r="AH19" i="47"/>
  <c r="AQ19" i="47" s="1"/>
  <c r="AH13" i="54"/>
  <c r="AQ13" i="54" s="1"/>
  <c r="AH20" i="97"/>
  <c r="AQ20" i="97" s="1"/>
  <c r="AH7" i="35"/>
  <c r="AQ7" i="35" s="1"/>
  <c r="AR17" i="52"/>
  <c r="AG14" i="9"/>
  <c r="AP14" i="9" s="1"/>
  <c r="AE14" i="9"/>
  <c r="W15" i="9"/>
  <c r="AF14" i="9"/>
  <c r="AO14" i="9" s="1"/>
  <c r="AR13" i="96"/>
  <c r="AR10" i="49"/>
  <c r="AR7" i="10"/>
  <c r="W13" i="95"/>
  <c r="AF12" i="95"/>
  <c r="AO12" i="95" s="1"/>
  <c r="AG12" i="95"/>
  <c r="AP12" i="95" s="1"/>
  <c r="AE12" i="95"/>
  <c r="AH18" i="52"/>
  <c r="AQ18" i="52" s="1"/>
  <c r="AE10" i="99"/>
  <c r="W11" i="99"/>
  <c r="AF10" i="99"/>
  <c r="AO10" i="99" s="1"/>
  <c r="AG10" i="99"/>
  <c r="AP10" i="99" s="1"/>
  <c r="AR18" i="105"/>
  <c r="AH20" i="63"/>
  <c r="AQ20" i="63" s="1"/>
  <c r="Y16" i="20"/>
  <c r="X16" i="20"/>
  <c r="Z16" i="20" s="1"/>
  <c r="AH18" i="15"/>
  <c r="AQ18" i="15" s="1"/>
  <c r="X16" i="104"/>
  <c r="Z16" i="104" s="1"/>
  <c r="Y16" i="104"/>
  <c r="AR13" i="45"/>
  <c r="AR18" i="46"/>
  <c r="AH8" i="10"/>
  <c r="AQ8" i="10" s="1"/>
  <c r="AH10" i="55"/>
  <c r="AQ10" i="55" s="1"/>
  <c r="AH7" i="48"/>
  <c r="AQ7" i="48" s="1"/>
  <c r="AI14" i="13"/>
  <c r="AR14" i="13" s="1"/>
  <c r="AN14" i="13"/>
  <c r="AR14" i="44"/>
  <c r="AH19" i="105"/>
  <c r="AQ19" i="105" s="1"/>
  <c r="AI14" i="88"/>
  <c r="AN14" i="88"/>
  <c r="AH10" i="87"/>
  <c r="AQ10" i="87" s="1"/>
  <c r="AR20" i="67"/>
  <c r="AR6" i="48"/>
  <c r="AH21" i="59"/>
  <c r="AQ21" i="59" s="1"/>
  <c r="AR13" i="92"/>
  <c r="AE18" i="52"/>
  <c r="W19" i="52"/>
  <c r="AF18" i="52"/>
  <c r="AO18" i="52" s="1"/>
  <c r="AG18" i="52"/>
  <c r="AP18" i="52" s="1"/>
  <c r="AN7" i="42"/>
  <c r="AI7" i="42"/>
  <c r="AN6" i="94"/>
  <c r="AI6" i="94"/>
  <c r="Y22" i="2"/>
  <c r="Z22" i="2" s="1"/>
  <c r="X22" i="2"/>
  <c r="AN20" i="19"/>
  <c r="AI20" i="19"/>
  <c r="AE11" i="49"/>
  <c r="AF11" i="49"/>
  <c r="AO11" i="49" s="1"/>
  <c r="AG11" i="49"/>
  <c r="AP11" i="49" s="1"/>
  <c r="W12" i="49"/>
  <c r="AH21" i="24"/>
  <c r="AQ21" i="24" s="1"/>
  <c r="AF19" i="89"/>
  <c r="AO19" i="89" s="1"/>
  <c r="AG19" i="89"/>
  <c r="AP19" i="89" s="1"/>
  <c r="W20" i="89"/>
  <c r="AE19" i="89"/>
  <c r="Y15" i="13"/>
  <c r="X15" i="13"/>
  <c r="W22" i="67"/>
  <c r="AF21" i="67"/>
  <c r="AO21" i="67" s="1"/>
  <c r="AG21" i="67"/>
  <c r="AP21" i="67" s="1"/>
  <c r="AE21" i="67"/>
  <c r="AN20" i="38"/>
  <c r="AI20" i="38"/>
  <c r="AR20" i="38" s="1"/>
  <c r="AR19" i="33"/>
  <c r="AG18" i="15"/>
  <c r="AP18" i="15" s="1"/>
  <c r="W19" i="15"/>
  <c r="AF18" i="15"/>
  <c r="AO18" i="15" s="1"/>
  <c r="AE18" i="15"/>
  <c r="AR20" i="24"/>
  <c r="AR11" i="11"/>
  <c r="AH11" i="16"/>
  <c r="AQ11" i="16" s="1"/>
  <c r="W9" i="10"/>
  <c r="AF8" i="10"/>
  <c r="AO8" i="10" s="1"/>
  <c r="AG8" i="10"/>
  <c r="AP8" i="10" s="1"/>
  <c r="AE8" i="10"/>
  <c r="AE10" i="55"/>
  <c r="W11" i="55"/>
  <c r="AG10" i="55"/>
  <c r="AP10" i="55" s="1"/>
  <c r="AF10" i="55"/>
  <c r="AO10" i="55" s="1"/>
  <c r="AE14" i="58"/>
  <c r="AG14" i="58"/>
  <c r="AP14" i="58" s="1"/>
  <c r="AF14" i="58"/>
  <c r="AO14" i="58" s="1"/>
  <c r="W15" i="58"/>
  <c r="AG8" i="98"/>
  <c r="AP8" i="98" s="1"/>
  <c r="AE8" i="98"/>
  <c r="W9" i="98"/>
  <c r="AF8" i="98"/>
  <c r="AO8" i="98" s="1"/>
  <c r="AR17" i="101"/>
  <c r="AH20" i="33"/>
  <c r="AQ20" i="33" s="1"/>
  <c r="Z19" i="105"/>
  <c r="Y15" i="88"/>
  <c r="X15" i="88"/>
  <c r="AI19" i="71"/>
  <c r="AN19" i="71"/>
  <c r="Z10" i="87"/>
  <c r="AG6" i="90"/>
  <c r="AP6" i="90" s="1"/>
  <c r="AF6" i="90"/>
  <c r="AO6" i="90" s="1"/>
  <c r="AE6" i="90"/>
  <c r="W7" i="90"/>
  <c r="AH11" i="43"/>
  <c r="AQ11" i="43" s="1"/>
  <c r="AR12" i="54"/>
  <c r="AH19" i="46"/>
  <c r="AQ19" i="46" s="1"/>
  <c r="Z21" i="59"/>
  <c r="AR17" i="15"/>
  <c r="AH21" i="28"/>
  <c r="AQ21" i="28" s="1"/>
  <c r="Y20" i="53"/>
  <c r="X20" i="53"/>
  <c r="AF14" i="92"/>
  <c r="AO14" i="92" s="1"/>
  <c r="AE14" i="92"/>
  <c r="AG14" i="92"/>
  <c r="AP14" i="92" s="1"/>
  <c r="W15" i="92"/>
  <c r="AF14" i="45"/>
  <c r="AO14" i="45" s="1"/>
  <c r="AG14" i="45"/>
  <c r="AP14" i="45" s="1"/>
  <c r="AE14" i="45"/>
  <c r="W15" i="45"/>
  <c r="AH7" i="82"/>
  <c r="AQ7" i="82" s="1"/>
  <c r="AF15" i="44"/>
  <c r="AO15" i="44" s="1"/>
  <c r="AG15" i="44"/>
  <c r="AE15" i="44"/>
  <c r="AN15" i="44" s="1"/>
  <c r="W16" i="44"/>
  <c r="AR19" i="63"/>
  <c r="AI18" i="93"/>
  <c r="AN18" i="93"/>
  <c r="AR6" i="82"/>
  <c r="AH14" i="92"/>
  <c r="AQ14" i="92" s="1"/>
  <c r="AR9" i="83"/>
  <c r="AH11" i="49"/>
  <c r="AQ11" i="49" s="1"/>
  <c r="Z11" i="16"/>
  <c r="AE6" i="85"/>
  <c r="AF6" i="85"/>
  <c r="AO6" i="85" s="1"/>
  <c r="AG6" i="85"/>
  <c r="AP6" i="85" s="1"/>
  <c r="W7" i="85"/>
  <c r="AR10" i="43"/>
  <c r="AH14" i="45"/>
  <c r="AQ14" i="45" s="1"/>
  <c r="AH10" i="99"/>
  <c r="AQ10" i="99" s="1"/>
  <c r="AH21" i="67"/>
  <c r="AQ21" i="67" s="1"/>
  <c r="Z20" i="33"/>
  <c r="W10" i="103"/>
  <c r="AE9" i="103"/>
  <c r="AG9" i="103"/>
  <c r="AP9" i="103" s="1"/>
  <c r="AF9" i="103"/>
  <c r="AO9" i="103" s="1"/>
  <c r="Y20" i="71"/>
  <c r="Z20" i="71" s="1"/>
  <c r="X20" i="71"/>
  <c r="AH15" i="44"/>
  <c r="AQ15" i="44" s="1"/>
  <c r="AR6" i="102"/>
  <c r="Z11" i="43"/>
  <c r="Y19" i="93"/>
  <c r="X19" i="93"/>
  <c r="Z19" i="46"/>
  <c r="AR9" i="99"/>
  <c r="Y10" i="18"/>
  <c r="X10" i="18"/>
  <c r="Y8" i="42"/>
  <c r="Z8" i="42" s="1"/>
  <c r="X8" i="42"/>
  <c r="Y7" i="94"/>
  <c r="X7" i="94"/>
  <c r="Y18" i="86"/>
  <c r="Z18" i="86" s="1"/>
  <c r="X18" i="86"/>
  <c r="AI14" i="51"/>
  <c r="AN14" i="51"/>
  <c r="AI6" i="50"/>
  <c r="AN6" i="50"/>
  <c r="AR10" i="16"/>
  <c r="AR9" i="55"/>
  <c r="Y21" i="19"/>
  <c r="X21" i="19"/>
  <c r="Z21" i="19" s="1"/>
  <c r="AF21" i="75"/>
  <c r="AO21" i="75" s="1"/>
  <c r="AE21" i="75"/>
  <c r="W22" i="75"/>
  <c r="AG21" i="75"/>
  <c r="AP21" i="75" s="1"/>
  <c r="Z21" i="24"/>
  <c r="W12" i="91"/>
  <c r="AG11" i="91"/>
  <c r="AP11" i="91" s="1"/>
  <c r="AF11" i="91"/>
  <c r="AO11" i="91" s="1"/>
  <c r="AE11" i="91"/>
  <c r="AR20" i="28"/>
  <c r="AR9" i="87"/>
  <c r="AH14" i="96"/>
  <c r="AQ14" i="96" s="1"/>
  <c r="Y21" i="38"/>
  <c r="X21" i="38"/>
  <c r="Z7" i="82"/>
  <c r="AF19" i="32"/>
  <c r="AO19" i="32" s="1"/>
  <c r="W20" i="32"/>
  <c r="AE19" i="32"/>
  <c r="AG19" i="32"/>
  <c r="AP19" i="32" s="1"/>
  <c r="Z21" i="79"/>
  <c r="AH21" i="79"/>
  <c r="AQ21" i="79" s="1"/>
  <c r="AH12" i="11"/>
  <c r="AQ12" i="11" s="1"/>
  <c r="Z20" i="63"/>
  <c r="AR18" i="47"/>
  <c r="AR20" i="59"/>
  <c r="Z14" i="84"/>
  <c r="AI15" i="20"/>
  <c r="AN15" i="20"/>
  <c r="Y7" i="50"/>
  <c r="X7" i="50"/>
  <c r="AI19" i="53"/>
  <c r="AN19" i="53"/>
  <c r="AI21" i="2"/>
  <c r="AN21" i="2"/>
  <c r="AI17" i="86"/>
  <c r="AN17" i="86"/>
  <c r="Y15" i="51"/>
  <c r="Z15" i="51" s="1"/>
  <c r="X15" i="51"/>
  <c r="AN9" i="18"/>
  <c r="AI9" i="18"/>
  <c r="Z21" i="38" l="1"/>
  <c r="Z15" i="13"/>
  <c r="AG15" i="13" s="1"/>
  <c r="AP15" i="13" s="1"/>
  <c r="AE21" i="38"/>
  <c r="AF21" i="38"/>
  <c r="AO21" i="38" s="1"/>
  <c r="AG21" i="38"/>
  <c r="AP21" i="38" s="1"/>
  <c r="W22" i="38"/>
  <c r="AE15" i="13"/>
  <c r="AF15" i="13"/>
  <c r="AO15" i="13" s="1"/>
  <c r="W16" i="13"/>
  <c r="AF22" i="2"/>
  <c r="AO22" i="2" s="1"/>
  <c r="AG22" i="2"/>
  <c r="AP22" i="2" s="1"/>
  <c r="W23" i="2"/>
  <c r="AE22" i="2"/>
  <c r="AG15" i="51"/>
  <c r="AP15" i="51" s="1"/>
  <c r="AE15" i="51"/>
  <c r="W16" i="51"/>
  <c r="AF15" i="51"/>
  <c r="AO15" i="51" s="1"/>
  <c r="AF14" i="84"/>
  <c r="AO14" i="84" s="1"/>
  <c r="AE14" i="84"/>
  <c r="W15" i="84"/>
  <c r="AG14" i="84"/>
  <c r="AP14" i="84" s="1"/>
  <c r="AR15" i="20"/>
  <c r="W21" i="63"/>
  <c r="AE20" i="63"/>
  <c r="AF20" i="63"/>
  <c r="AO20" i="63" s="1"/>
  <c r="AG20" i="63"/>
  <c r="AP20" i="63" s="1"/>
  <c r="Y12" i="91"/>
  <c r="X12" i="91"/>
  <c r="AH21" i="19"/>
  <c r="AQ21" i="19" s="1"/>
  <c r="AE18" i="86"/>
  <c r="W19" i="86"/>
  <c r="AF18" i="86"/>
  <c r="AO18" i="86" s="1"/>
  <c r="AG18" i="86"/>
  <c r="AP18" i="86" s="1"/>
  <c r="AE8" i="42"/>
  <c r="W9" i="42"/>
  <c r="AF8" i="42"/>
  <c r="AO8" i="42" s="1"/>
  <c r="AG8" i="42"/>
  <c r="AP8" i="42" s="1"/>
  <c r="Y16" i="44"/>
  <c r="X16" i="44"/>
  <c r="Z16" i="44" s="1"/>
  <c r="AI14" i="45"/>
  <c r="AN14" i="45"/>
  <c r="AI14" i="92"/>
  <c r="AN14" i="92"/>
  <c r="AN6" i="90"/>
  <c r="AI6" i="90"/>
  <c r="AH15" i="88"/>
  <c r="AQ15" i="88" s="1"/>
  <c r="Y22" i="67"/>
  <c r="X22" i="67"/>
  <c r="Y20" i="89"/>
  <c r="X20" i="89"/>
  <c r="Y12" i="49"/>
  <c r="X12" i="49"/>
  <c r="AH22" i="2"/>
  <c r="AQ22" i="2" s="1"/>
  <c r="AE16" i="20"/>
  <c r="AF16" i="20"/>
  <c r="AO16" i="20" s="1"/>
  <c r="W17" i="20"/>
  <c r="AG16" i="20"/>
  <c r="AP16" i="20" s="1"/>
  <c r="AR15" i="104"/>
  <c r="Y19" i="101"/>
  <c r="X19" i="101"/>
  <c r="AN7" i="102"/>
  <c r="AI7" i="102"/>
  <c r="AN10" i="83"/>
  <c r="AI10" i="83"/>
  <c r="AG21" i="79"/>
  <c r="AP21" i="79" s="1"/>
  <c r="W22" i="79"/>
  <c r="AF21" i="79"/>
  <c r="AO21" i="79" s="1"/>
  <c r="AE21" i="79"/>
  <c r="W8" i="82"/>
  <c r="AG7" i="82"/>
  <c r="AP7" i="82" s="1"/>
  <c r="AF7" i="82"/>
  <c r="AO7" i="82" s="1"/>
  <c r="AE7" i="82"/>
  <c r="AF21" i="24"/>
  <c r="AO21" i="24" s="1"/>
  <c r="AG21" i="24"/>
  <c r="AP21" i="24" s="1"/>
  <c r="W22" i="24"/>
  <c r="AE21" i="24"/>
  <c r="W20" i="46"/>
  <c r="AE19" i="46"/>
  <c r="AG19" i="46"/>
  <c r="AP19" i="46" s="1"/>
  <c r="AF19" i="46"/>
  <c r="AO19" i="46" s="1"/>
  <c r="AH20" i="71"/>
  <c r="AQ20" i="71" s="1"/>
  <c r="AN9" i="103"/>
  <c r="AI9" i="103"/>
  <c r="Y7" i="85"/>
  <c r="X7" i="85"/>
  <c r="Z15" i="88"/>
  <c r="Y15" i="58"/>
  <c r="X15" i="58"/>
  <c r="AI18" i="15"/>
  <c r="AN18" i="15"/>
  <c r="AH15" i="13"/>
  <c r="AQ15" i="13" s="1"/>
  <c r="Y13" i="95"/>
  <c r="X13" i="95"/>
  <c r="Z13" i="95" s="1"/>
  <c r="Y8" i="35"/>
  <c r="X8" i="35"/>
  <c r="Z8" i="35" s="1"/>
  <c r="AN13" i="54"/>
  <c r="AI13" i="54"/>
  <c r="Y20" i="47"/>
  <c r="X20" i="47"/>
  <c r="AN7" i="48"/>
  <c r="AI7" i="48"/>
  <c r="W22" i="19"/>
  <c r="AE21" i="19"/>
  <c r="AG21" i="19"/>
  <c r="AP21" i="19" s="1"/>
  <c r="AF21" i="19"/>
  <c r="AO21" i="19" s="1"/>
  <c r="AH7" i="94"/>
  <c r="AQ7" i="94" s="1"/>
  <c r="AH10" i="18"/>
  <c r="AQ10" i="18" s="1"/>
  <c r="AH19" i="93"/>
  <c r="AQ19" i="93" s="1"/>
  <c r="AF20" i="71"/>
  <c r="AO20" i="71" s="1"/>
  <c r="W21" i="71"/>
  <c r="AG20" i="71"/>
  <c r="AP20" i="71" s="1"/>
  <c r="AE20" i="71"/>
  <c r="Y10" i="103"/>
  <c r="X10" i="103"/>
  <c r="Z10" i="103" s="1"/>
  <c r="AR18" i="93"/>
  <c r="AI15" i="44"/>
  <c r="AP15" i="44"/>
  <c r="AH20" i="53"/>
  <c r="AQ20" i="53" s="1"/>
  <c r="Y11" i="55"/>
  <c r="X11" i="55"/>
  <c r="Z11" i="55" s="1"/>
  <c r="Y9" i="10"/>
  <c r="Z9" i="10" s="1"/>
  <c r="X9" i="10"/>
  <c r="AR14" i="88"/>
  <c r="AI14" i="100"/>
  <c r="AN14" i="100"/>
  <c r="Y12" i="41"/>
  <c r="X12" i="41"/>
  <c r="AI7" i="35"/>
  <c r="AN7" i="35"/>
  <c r="AI20" i="97"/>
  <c r="AN20" i="97"/>
  <c r="AI19" i="47"/>
  <c r="AN19" i="47"/>
  <c r="Y13" i="11"/>
  <c r="X13" i="11"/>
  <c r="AI14" i="96"/>
  <c r="AN14" i="96"/>
  <c r="Y22" i="75"/>
  <c r="Z22" i="75" s="1"/>
  <c r="X22" i="75"/>
  <c r="Z7" i="94"/>
  <c r="Z10" i="18"/>
  <c r="Z19" i="93"/>
  <c r="AF20" i="33"/>
  <c r="AO20" i="33" s="1"/>
  <c r="W21" i="33"/>
  <c r="AG20" i="33"/>
  <c r="AP20" i="33" s="1"/>
  <c r="AE20" i="33"/>
  <c r="Z20" i="53"/>
  <c r="W22" i="59"/>
  <c r="AF21" i="59"/>
  <c r="AO21" i="59" s="1"/>
  <c r="AE21" i="59"/>
  <c r="AG21" i="59"/>
  <c r="AP21" i="59" s="1"/>
  <c r="AE10" i="87"/>
  <c r="W11" i="87"/>
  <c r="AG10" i="87"/>
  <c r="AP10" i="87" s="1"/>
  <c r="AF10" i="87"/>
  <c r="AO10" i="87" s="1"/>
  <c r="AG19" i="105"/>
  <c r="AP19" i="105" s="1"/>
  <c r="W20" i="105"/>
  <c r="AF19" i="105"/>
  <c r="AO19" i="105" s="1"/>
  <c r="AE19" i="105"/>
  <c r="AN10" i="55"/>
  <c r="AI10" i="55"/>
  <c r="Y19" i="15"/>
  <c r="Z19" i="15" s="1"/>
  <c r="X19" i="15"/>
  <c r="AN21" i="67"/>
  <c r="AI21" i="67"/>
  <c r="AR21" i="67" s="1"/>
  <c r="AN11" i="49"/>
  <c r="AI11" i="49"/>
  <c r="AR11" i="49" s="1"/>
  <c r="AR6" i="94"/>
  <c r="W17" i="104"/>
  <c r="AF16" i="104"/>
  <c r="AO16" i="104" s="1"/>
  <c r="AE16" i="104"/>
  <c r="AG16" i="104"/>
  <c r="AP16" i="104" s="1"/>
  <c r="Y11" i="99"/>
  <c r="X11" i="99"/>
  <c r="Y15" i="9"/>
  <c r="X15" i="9"/>
  <c r="Z15" i="9" s="1"/>
  <c r="Y15" i="100"/>
  <c r="X15" i="100"/>
  <c r="Z15" i="100" s="1"/>
  <c r="Y14" i="54"/>
  <c r="X14" i="54"/>
  <c r="Z14" i="54" s="1"/>
  <c r="Y22" i="28"/>
  <c r="X22" i="28"/>
  <c r="Z22" i="28" s="1"/>
  <c r="Y15" i="96"/>
  <c r="Z15" i="96" s="1"/>
  <c r="X15" i="96"/>
  <c r="AR19" i="53"/>
  <c r="AH7" i="50"/>
  <c r="AQ7" i="50" s="1"/>
  <c r="AR6" i="50"/>
  <c r="AR9" i="18"/>
  <c r="AR17" i="86"/>
  <c r="Z7" i="50"/>
  <c r="AI11" i="91"/>
  <c r="AN11" i="91"/>
  <c r="AI19" i="32"/>
  <c r="AN19" i="32"/>
  <c r="AN21" i="75"/>
  <c r="AI21" i="75"/>
  <c r="AR14" i="51"/>
  <c r="AN6" i="85"/>
  <c r="AI6" i="85"/>
  <c r="Y15" i="92"/>
  <c r="X15" i="92"/>
  <c r="Y9" i="98"/>
  <c r="X9" i="98"/>
  <c r="Z9" i="98" s="1"/>
  <c r="AN14" i="58"/>
  <c r="AI14" i="58"/>
  <c r="AR14" i="58" s="1"/>
  <c r="AR20" i="19"/>
  <c r="Y19" i="52"/>
  <c r="X19" i="52"/>
  <c r="AI10" i="99"/>
  <c r="AN10" i="99"/>
  <c r="AN12" i="95"/>
  <c r="AI12" i="95"/>
  <c r="AN14" i="9"/>
  <c r="AI14" i="9"/>
  <c r="AR14" i="9" s="1"/>
  <c r="AN11" i="41"/>
  <c r="AI11" i="41"/>
  <c r="Y8" i="102"/>
  <c r="Z8" i="102" s="1"/>
  <c r="X8" i="102"/>
  <c r="Y21" i="97"/>
  <c r="X21" i="97"/>
  <c r="Y8" i="48"/>
  <c r="Z8" i="48" s="1"/>
  <c r="X8" i="48"/>
  <c r="AH21" i="38"/>
  <c r="AQ21" i="38" s="1"/>
  <c r="AH15" i="51"/>
  <c r="AQ15" i="51" s="1"/>
  <c r="AR21" i="2"/>
  <c r="Y20" i="32"/>
  <c r="Z20" i="32"/>
  <c r="X20" i="32"/>
  <c r="AH18" i="86"/>
  <c r="AQ18" i="86" s="1"/>
  <c r="AH8" i="42"/>
  <c r="AQ8" i="42" s="1"/>
  <c r="AG11" i="43"/>
  <c r="AP11" i="43" s="1"/>
  <c r="W12" i="43"/>
  <c r="AE11" i="43"/>
  <c r="AF11" i="43"/>
  <c r="AO11" i="43" s="1"/>
  <c r="AG11" i="16"/>
  <c r="AP11" i="16" s="1"/>
  <c r="W12" i="16"/>
  <c r="AE11" i="16"/>
  <c r="AF11" i="16"/>
  <c r="AO11" i="16" s="1"/>
  <c r="Y15" i="45"/>
  <c r="Z15" i="45" s="1"/>
  <c r="X15" i="45"/>
  <c r="Y7" i="90"/>
  <c r="X7" i="90"/>
  <c r="Z7" i="90" s="1"/>
  <c r="AR19" i="71"/>
  <c r="AN8" i="98"/>
  <c r="AI8" i="98"/>
  <c r="AI8" i="10"/>
  <c r="AN8" i="10"/>
  <c r="AI19" i="89"/>
  <c r="AN19" i="89"/>
  <c r="AR7" i="42"/>
  <c r="AI18" i="52"/>
  <c r="AN18" i="52"/>
  <c r="AH16" i="104"/>
  <c r="AQ16" i="104" s="1"/>
  <c r="AH16" i="20"/>
  <c r="AQ16" i="20" s="1"/>
  <c r="AI18" i="101"/>
  <c r="AN18" i="101"/>
  <c r="AN21" i="28"/>
  <c r="AI21" i="28"/>
  <c r="AR21" i="28" s="1"/>
  <c r="AI12" i="11"/>
  <c r="AN12" i="11"/>
  <c r="Y11" i="83"/>
  <c r="X11" i="83"/>
  <c r="Z19" i="52" l="1"/>
  <c r="Z7" i="85"/>
  <c r="Z15" i="92"/>
  <c r="AG15" i="92" s="1"/>
  <c r="AP15" i="92" s="1"/>
  <c r="AG19" i="52"/>
  <c r="AP19" i="52" s="1"/>
  <c r="W20" i="52"/>
  <c r="AE19" i="52"/>
  <c r="AF19" i="52"/>
  <c r="AO19" i="52" s="1"/>
  <c r="AF7" i="85"/>
  <c r="AO7" i="85" s="1"/>
  <c r="AE7" i="85"/>
  <c r="W8" i="85"/>
  <c r="AG7" i="85"/>
  <c r="AP7" i="85" s="1"/>
  <c r="AG9" i="10"/>
  <c r="AP9" i="10" s="1"/>
  <c r="AF9" i="10"/>
  <c r="AO9" i="10" s="1"/>
  <c r="AE9" i="10"/>
  <c r="W10" i="10"/>
  <c r="AE15" i="92"/>
  <c r="AF15" i="92"/>
  <c r="AO15" i="92" s="1"/>
  <c r="W16" i="92"/>
  <c r="W16" i="45"/>
  <c r="AG15" i="45"/>
  <c r="AP15" i="45" s="1"/>
  <c r="AE15" i="45"/>
  <c r="AF15" i="45"/>
  <c r="AO15" i="45" s="1"/>
  <c r="AE22" i="28"/>
  <c r="W23" i="28"/>
  <c r="AF22" i="28"/>
  <c r="AO22" i="28" s="1"/>
  <c r="AG22" i="28"/>
  <c r="AP22" i="28" s="1"/>
  <c r="W20" i="15"/>
  <c r="AE19" i="15"/>
  <c r="AG19" i="15"/>
  <c r="AP19" i="15" s="1"/>
  <c r="AF19" i="15"/>
  <c r="AO19" i="15" s="1"/>
  <c r="AF15" i="100"/>
  <c r="AO15" i="100" s="1"/>
  <c r="AE15" i="100"/>
  <c r="W16" i="100"/>
  <c r="AG15" i="100"/>
  <c r="AP15" i="100" s="1"/>
  <c r="AH21" i="97"/>
  <c r="AQ21" i="97" s="1"/>
  <c r="AH11" i="99"/>
  <c r="AQ11" i="99" s="1"/>
  <c r="AG22" i="75"/>
  <c r="AP22" i="75" s="1"/>
  <c r="AF22" i="75"/>
  <c r="AO22" i="75" s="1"/>
  <c r="AE22" i="75"/>
  <c r="W23" i="75"/>
  <c r="Y22" i="19"/>
  <c r="X22" i="19"/>
  <c r="Z22" i="19" s="1"/>
  <c r="AR13" i="54"/>
  <c r="AE15" i="88"/>
  <c r="AN15" i="88" s="1"/>
  <c r="AG15" i="88"/>
  <c r="AP15" i="88" s="1"/>
  <c r="W16" i="88"/>
  <c r="AF15" i="88"/>
  <c r="Y20" i="46"/>
  <c r="X20" i="46"/>
  <c r="AN7" i="82"/>
  <c r="AI7" i="82"/>
  <c r="Y22" i="79"/>
  <c r="X22" i="79"/>
  <c r="Z22" i="79" s="1"/>
  <c r="AH19" i="101"/>
  <c r="AQ19" i="101" s="1"/>
  <c r="AH12" i="49"/>
  <c r="AQ12" i="49" s="1"/>
  <c r="AH22" i="67"/>
  <c r="AQ22" i="67" s="1"/>
  <c r="Y19" i="86"/>
  <c r="X19" i="86"/>
  <c r="Z19" i="86" s="1"/>
  <c r="Y23" i="2"/>
  <c r="Z23" i="2" s="1"/>
  <c r="X23" i="2"/>
  <c r="AI15" i="13"/>
  <c r="AN15" i="13"/>
  <c r="AR8" i="10"/>
  <c r="W8" i="90"/>
  <c r="AG7" i="90"/>
  <c r="AP7" i="90" s="1"/>
  <c r="AF7" i="90"/>
  <c r="AO7" i="90" s="1"/>
  <c r="AE7" i="90"/>
  <c r="AN11" i="43"/>
  <c r="AI11" i="43"/>
  <c r="Y21" i="33"/>
  <c r="X21" i="33"/>
  <c r="Z21" i="33" s="1"/>
  <c r="AR7" i="35"/>
  <c r="AF11" i="55"/>
  <c r="AO11" i="55" s="1"/>
  <c r="AE11" i="55"/>
  <c r="AG11" i="55"/>
  <c r="AP11" i="55" s="1"/>
  <c r="W12" i="55"/>
  <c r="AE13" i="95"/>
  <c r="AF13" i="95"/>
  <c r="AO13" i="95" s="1"/>
  <c r="W14" i="95"/>
  <c r="AG13" i="95"/>
  <c r="AP13" i="95" s="1"/>
  <c r="AR18" i="101"/>
  <c r="AR8" i="98"/>
  <c r="AN11" i="16"/>
  <c r="AI11" i="16"/>
  <c r="Y12" i="43"/>
  <c r="X12" i="43"/>
  <c r="Z21" i="97"/>
  <c r="AR10" i="99"/>
  <c r="AR21" i="75"/>
  <c r="AG7" i="50"/>
  <c r="AP7" i="50" s="1"/>
  <c r="W8" i="50"/>
  <c r="AE7" i="50"/>
  <c r="AF7" i="50"/>
  <c r="AO7" i="50" s="1"/>
  <c r="Z11" i="99"/>
  <c r="Y17" i="104"/>
  <c r="Z17" i="104" s="1"/>
  <c r="X17" i="104"/>
  <c r="AH12" i="41"/>
  <c r="AQ12" i="41" s="1"/>
  <c r="AR7" i="48"/>
  <c r="AH7" i="85"/>
  <c r="AQ7" i="85" s="1"/>
  <c r="AN21" i="24"/>
  <c r="AI21" i="24"/>
  <c r="Z19" i="101"/>
  <c r="Y17" i="20"/>
  <c r="X17" i="20"/>
  <c r="Z12" i="49"/>
  <c r="Z22" i="67"/>
  <c r="AR14" i="45"/>
  <c r="Y9" i="42"/>
  <c r="X9" i="42"/>
  <c r="Z9" i="42" s="1"/>
  <c r="AI18" i="86"/>
  <c r="AN18" i="86"/>
  <c r="AH11" i="83"/>
  <c r="AQ11" i="83" s="1"/>
  <c r="AR18" i="52"/>
  <c r="AR11" i="41"/>
  <c r="AH15" i="92"/>
  <c r="AQ15" i="92" s="1"/>
  <c r="AR11" i="91"/>
  <c r="AH22" i="28"/>
  <c r="AQ22" i="28" s="1"/>
  <c r="AH15" i="100"/>
  <c r="AQ15" i="100" s="1"/>
  <c r="AN21" i="59"/>
  <c r="AI21" i="59"/>
  <c r="AF10" i="103"/>
  <c r="AO10" i="103" s="1"/>
  <c r="W11" i="103"/>
  <c r="AG10" i="103"/>
  <c r="AP10" i="103" s="1"/>
  <c r="AE10" i="103"/>
  <c r="AH15" i="45"/>
  <c r="AQ15" i="45" s="1"/>
  <c r="Y12" i="16"/>
  <c r="X12" i="16"/>
  <c r="AH19" i="52"/>
  <c r="AQ19" i="52" s="1"/>
  <c r="AH19" i="15"/>
  <c r="AQ19" i="15" s="1"/>
  <c r="AI19" i="105"/>
  <c r="AN19" i="105"/>
  <c r="Y22" i="59"/>
  <c r="X22" i="59"/>
  <c r="Z22" i="59" s="1"/>
  <c r="W20" i="93"/>
  <c r="AG19" i="93"/>
  <c r="AP19" i="93" s="1"/>
  <c r="AF19" i="93"/>
  <c r="AO19" i="93" s="1"/>
  <c r="AE19" i="93"/>
  <c r="AR19" i="47"/>
  <c r="Z12" i="41"/>
  <c r="AH9" i="10"/>
  <c r="AQ9" i="10" s="1"/>
  <c r="AR15" i="44"/>
  <c r="AI20" i="71"/>
  <c r="AN20" i="71"/>
  <c r="AH8" i="35"/>
  <c r="AQ8" i="35" s="1"/>
  <c r="AR18" i="15"/>
  <c r="Y22" i="24"/>
  <c r="X22" i="24"/>
  <c r="Z22" i="24" s="1"/>
  <c r="AR10" i="83"/>
  <c r="AR6" i="90"/>
  <c r="AH16" i="44"/>
  <c r="AQ16" i="44" s="1"/>
  <c r="AI8" i="42"/>
  <c r="AN8" i="42"/>
  <c r="Y16" i="51"/>
  <c r="X16" i="51"/>
  <c r="Z16" i="51" s="1"/>
  <c r="Y22" i="38"/>
  <c r="X22" i="38"/>
  <c r="AR19" i="89"/>
  <c r="Z11" i="83"/>
  <c r="AR12" i="11"/>
  <c r="AH20" i="32"/>
  <c r="AQ20" i="32" s="1"/>
  <c r="AH8" i="48"/>
  <c r="AQ8" i="48" s="1"/>
  <c r="AH8" i="102"/>
  <c r="AQ8" i="102" s="1"/>
  <c r="AH9" i="98"/>
  <c r="AQ9" i="98" s="1"/>
  <c r="AR6" i="85"/>
  <c r="AH15" i="96"/>
  <c r="AQ15" i="96" s="1"/>
  <c r="AH14" i="54"/>
  <c r="AQ14" i="54" s="1"/>
  <c r="AH15" i="9"/>
  <c r="AQ15" i="9" s="1"/>
  <c r="Y11" i="87"/>
  <c r="X11" i="87"/>
  <c r="Z11" i="87" s="1"/>
  <c r="W21" i="53"/>
  <c r="AE20" i="53"/>
  <c r="AF20" i="53"/>
  <c r="AO20" i="53" s="1"/>
  <c r="AG20" i="53"/>
  <c r="AP20" i="53" s="1"/>
  <c r="AF10" i="18"/>
  <c r="AO10" i="18" s="1"/>
  <c r="AG10" i="18"/>
  <c r="AP10" i="18" s="1"/>
  <c r="W11" i="18"/>
  <c r="AE10" i="18"/>
  <c r="AR14" i="96"/>
  <c r="AH20" i="47"/>
  <c r="AQ20" i="47" s="1"/>
  <c r="AE8" i="35"/>
  <c r="W9" i="35"/>
  <c r="AF8" i="35"/>
  <c r="AO8" i="35" s="1"/>
  <c r="AG8" i="35"/>
  <c r="AP8" i="35" s="1"/>
  <c r="AH15" i="58"/>
  <c r="AQ15" i="58" s="1"/>
  <c r="Y8" i="82"/>
  <c r="X8" i="82"/>
  <c r="Z8" i="82" s="1"/>
  <c r="AI16" i="20"/>
  <c r="AN16" i="20"/>
  <c r="AH20" i="89"/>
  <c r="AQ20" i="89" s="1"/>
  <c r="W17" i="44"/>
  <c r="AF16" i="44"/>
  <c r="AO16" i="44" s="1"/>
  <c r="AG16" i="44"/>
  <c r="AP16" i="44" s="1"/>
  <c r="AE16" i="44"/>
  <c r="AN20" i="63"/>
  <c r="AI20" i="63"/>
  <c r="AR20" i="63" s="1"/>
  <c r="Y15" i="84"/>
  <c r="X15" i="84"/>
  <c r="AI15" i="51"/>
  <c r="AN15" i="51"/>
  <c r="AG20" i="32"/>
  <c r="AP20" i="32" s="1"/>
  <c r="AF20" i="32"/>
  <c r="W21" i="32"/>
  <c r="AE20" i="32"/>
  <c r="AN20" i="32" s="1"/>
  <c r="AE8" i="48"/>
  <c r="AF8" i="48"/>
  <c r="AO8" i="48" s="1"/>
  <c r="AG8" i="48"/>
  <c r="AP8" i="48" s="1"/>
  <c r="W9" i="48"/>
  <c r="AE8" i="102"/>
  <c r="W9" i="102"/>
  <c r="AG8" i="102"/>
  <c r="AP8" i="102" s="1"/>
  <c r="AF8" i="102"/>
  <c r="AO8" i="102" s="1"/>
  <c r="AR12" i="95"/>
  <c r="AG9" i="98"/>
  <c r="AP9" i="98" s="1"/>
  <c r="AF9" i="98"/>
  <c r="AO9" i="98" s="1"/>
  <c r="W10" i="98"/>
  <c r="AE9" i="98"/>
  <c r="AR19" i="32"/>
  <c r="W16" i="96"/>
  <c r="AG15" i="96"/>
  <c r="AP15" i="96" s="1"/>
  <c r="AF15" i="96"/>
  <c r="AO15" i="96" s="1"/>
  <c r="AE15" i="96"/>
  <c r="AG14" i="54"/>
  <c r="AP14" i="54" s="1"/>
  <c r="W15" i="54"/>
  <c r="AE14" i="54"/>
  <c r="AF14" i="54"/>
  <c r="AO14" i="54" s="1"/>
  <c r="AE15" i="9"/>
  <c r="AF15" i="9"/>
  <c r="AO15" i="9" s="1"/>
  <c r="W16" i="9"/>
  <c r="AG15" i="9"/>
  <c r="AP15" i="9" s="1"/>
  <c r="Y20" i="105"/>
  <c r="Z20" i="105"/>
  <c r="X20" i="105"/>
  <c r="AN10" i="87"/>
  <c r="AI10" i="87"/>
  <c r="AI20" i="33"/>
  <c r="AR20" i="33" s="1"/>
  <c r="AN20" i="33"/>
  <c r="W8" i="94"/>
  <c r="AG7" i="94"/>
  <c r="AP7" i="94" s="1"/>
  <c r="AF7" i="94"/>
  <c r="AO7" i="94" s="1"/>
  <c r="AE7" i="94"/>
  <c r="AH13" i="11"/>
  <c r="AQ13" i="11" s="1"/>
  <c r="AR20" i="97"/>
  <c r="Y21" i="71"/>
  <c r="Z21" i="71" s="1"/>
  <c r="X21" i="71"/>
  <c r="Z20" i="47"/>
  <c r="Z15" i="58"/>
  <c r="AR9" i="103"/>
  <c r="AI21" i="79"/>
  <c r="AN21" i="79"/>
  <c r="AR7" i="102"/>
  <c r="Z20" i="89"/>
  <c r="AH12" i="91"/>
  <c r="AQ12" i="91" s="1"/>
  <c r="Y21" i="63"/>
  <c r="X21" i="63"/>
  <c r="AI14" i="84"/>
  <c r="AN14" i="84"/>
  <c r="Y16" i="13"/>
  <c r="X16" i="13"/>
  <c r="AH7" i="90"/>
  <c r="AQ7" i="90" s="1"/>
  <c r="AI16" i="104"/>
  <c r="AN16" i="104"/>
  <c r="AR10" i="55"/>
  <c r="AH22" i="75"/>
  <c r="AQ22" i="75" s="1"/>
  <c r="Z13" i="11"/>
  <c r="AR14" i="100"/>
  <c r="AH11" i="55"/>
  <c r="AQ11" i="55" s="1"/>
  <c r="AH10" i="103"/>
  <c r="AQ10" i="103" s="1"/>
  <c r="AN21" i="19"/>
  <c r="AI21" i="19"/>
  <c r="AH13" i="95"/>
  <c r="AQ13" i="95" s="1"/>
  <c r="AI19" i="46"/>
  <c r="AN19" i="46"/>
  <c r="AR14" i="92"/>
  <c r="Z12" i="91"/>
  <c r="AN22" i="2"/>
  <c r="AI22" i="2"/>
  <c r="AI21" i="38"/>
  <c r="AN21" i="38"/>
  <c r="Z20" i="46" l="1"/>
  <c r="AF17" i="104"/>
  <c r="AO17" i="104" s="1"/>
  <c r="AE17" i="104"/>
  <c r="AG17" i="104"/>
  <c r="AP17" i="104" s="1"/>
  <c r="W18" i="104"/>
  <c r="AF21" i="33"/>
  <c r="AO21" i="33" s="1"/>
  <c r="W22" i="33"/>
  <c r="AG21" i="33"/>
  <c r="AP21" i="33" s="1"/>
  <c r="AE21" i="33"/>
  <c r="AG23" i="2"/>
  <c r="AP23" i="2" s="1"/>
  <c r="AP25" i="2" s="1"/>
  <c r="AF23" i="2"/>
  <c r="AO23" i="2" s="1"/>
  <c r="AO25" i="2" s="1"/>
  <c r="AE23" i="2"/>
  <c r="AE20" i="46"/>
  <c r="AG20" i="46"/>
  <c r="AP20" i="46" s="1"/>
  <c r="AF20" i="46"/>
  <c r="AO20" i="46" s="1"/>
  <c r="W21" i="46"/>
  <c r="W23" i="59"/>
  <c r="AE22" i="59"/>
  <c r="AF22" i="59"/>
  <c r="AO22" i="59" s="1"/>
  <c r="AG22" i="59"/>
  <c r="AP22" i="59" s="1"/>
  <c r="AF9" i="42"/>
  <c r="AO9" i="42" s="1"/>
  <c r="AG9" i="42"/>
  <c r="AP9" i="42" s="1"/>
  <c r="W10" i="42"/>
  <c r="AE9" i="42"/>
  <c r="AF13" i="11"/>
  <c r="AO13" i="11" s="1"/>
  <c r="W14" i="11"/>
  <c r="AG13" i="11"/>
  <c r="AP13" i="11" s="1"/>
  <c r="AE13" i="11"/>
  <c r="AR16" i="104"/>
  <c r="AH16" i="13"/>
  <c r="AQ16" i="13" s="1"/>
  <c r="AF20" i="89"/>
  <c r="AO20" i="89" s="1"/>
  <c r="AE20" i="89"/>
  <c r="AG20" i="89"/>
  <c r="AP20" i="89" s="1"/>
  <c r="W21" i="89"/>
  <c r="AI14" i="54"/>
  <c r="AN14" i="54"/>
  <c r="X10" i="98"/>
  <c r="Y10" i="98"/>
  <c r="Z10" i="98" s="1"/>
  <c r="AI20" i="32"/>
  <c r="AO20" i="32"/>
  <c r="W12" i="87"/>
  <c r="AF11" i="87"/>
  <c r="AO11" i="87" s="1"/>
  <c r="AE11" i="87"/>
  <c r="AG11" i="87"/>
  <c r="AP11" i="87" s="1"/>
  <c r="AH17" i="20"/>
  <c r="AQ17" i="20" s="1"/>
  <c r="AR15" i="13"/>
  <c r="AH20" i="46"/>
  <c r="AQ20" i="46" s="1"/>
  <c r="AI15" i="100"/>
  <c r="AN15" i="100"/>
  <c r="Y20" i="15"/>
  <c r="X20" i="15"/>
  <c r="Z20" i="15" s="1"/>
  <c r="Y16" i="92"/>
  <c r="X16" i="92"/>
  <c r="Z16" i="13"/>
  <c r="W16" i="58"/>
  <c r="AE15" i="58"/>
  <c r="AG15" i="58"/>
  <c r="AP15" i="58" s="1"/>
  <c r="AF15" i="58"/>
  <c r="AO15" i="58" s="1"/>
  <c r="AN7" i="94"/>
  <c r="AI7" i="94"/>
  <c r="AR7" i="94" s="1"/>
  <c r="AR10" i="87"/>
  <c r="Y16" i="9"/>
  <c r="X16" i="9"/>
  <c r="Y15" i="54"/>
  <c r="X15" i="54"/>
  <c r="Z15" i="54" s="1"/>
  <c r="Y16" i="96"/>
  <c r="X16" i="96"/>
  <c r="Y17" i="44"/>
  <c r="Z17" i="44" s="1"/>
  <c r="X17" i="44"/>
  <c r="W12" i="83"/>
  <c r="AF11" i="83"/>
  <c r="AO11" i="83" s="1"/>
  <c r="AE11" i="83"/>
  <c r="AG11" i="83"/>
  <c r="AP11" i="83" s="1"/>
  <c r="AH16" i="51"/>
  <c r="AQ16" i="51" s="1"/>
  <c r="AI19" i="93"/>
  <c r="AN19" i="93"/>
  <c r="Y11" i="103"/>
  <c r="X11" i="103"/>
  <c r="Z17" i="20"/>
  <c r="AH17" i="104"/>
  <c r="AQ17" i="104" s="1"/>
  <c r="AN7" i="50"/>
  <c r="AI7" i="50"/>
  <c r="Y14" i="95"/>
  <c r="X14" i="95"/>
  <c r="Z14" i="95" s="1"/>
  <c r="AN11" i="55"/>
  <c r="AI11" i="55"/>
  <c r="AH23" i="2"/>
  <c r="AQ23" i="2" s="1"/>
  <c r="AQ25" i="2" s="1"/>
  <c r="AZ3" i="2"/>
  <c r="AX22" i="2" s="1"/>
  <c r="S22" i="2" s="1"/>
  <c r="AC22" i="2" s="1"/>
  <c r="AB23" i="2" s="1"/>
  <c r="AH22" i="79"/>
  <c r="AQ22" i="79" s="1"/>
  <c r="Y23" i="75"/>
  <c r="Z23" i="75" s="1"/>
  <c r="X23" i="75"/>
  <c r="AI15" i="45"/>
  <c r="AN15" i="45"/>
  <c r="AE20" i="47"/>
  <c r="AF20" i="47"/>
  <c r="AO20" i="47" s="1"/>
  <c r="AG20" i="47"/>
  <c r="AP20" i="47" s="1"/>
  <c r="W21" i="47"/>
  <c r="Y9" i="102"/>
  <c r="X9" i="102"/>
  <c r="AI8" i="48"/>
  <c r="AN8" i="48"/>
  <c r="AR16" i="20"/>
  <c r="AI10" i="18"/>
  <c r="AN10" i="18"/>
  <c r="AG16" i="51"/>
  <c r="AP16" i="51" s="1"/>
  <c r="AE16" i="51"/>
  <c r="AF16" i="51"/>
  <c r="AO16" i="51" s="1"/>
  <c r="W17" i="51"/>
  <c r="AH12" i="16"/>
  <c r="AQ12" i="16" s="1"/>
  <c r="Y8" i="50"/>
  <c r="X8" i="50"/>
  <c r="AF21" i="97"/>
  <c r="AO21" i="97" s="1"/>
  <c r="W22" i="97"/>
  <c r="AG21" i="97"/>
  <c r="AP21" i="97" s="1"/>
  <c r="AE21" i="97"/>
  <c r="AR11" i="43"/>
  <c r="Y8" i="90"/>
  <c r="Z8" i="90" s="1"/>
  <c r="X8" i="90"/>
  <c r="AG22" i="79"/>
  <c r="AP22" i="79" s="1"/>
  <c r="W23" i="79"/>
  <c r="AF22" i="79"/>
  <c r="AO22" i="79" s="1"/>
  <c r="AE22" i="79"/>
  <c r="AN22" i="75"/>
  <c r="AI22" i="75"/>
  <c r="AR22" i="75" s="1"/>
  <c r="AI15" i="92"/>
  <c r="AN15" i="92"/>
  <c r="AR14" i="84"/>
  <c r="AH21" i="71"/>
  <c r="AQ21" i="71" s="1"/>
  <c r="AH20" i="105"/>
  <c r="AQ20" i="105" s="1"/>
  <c r="AN15" i="9"/>
  <c r="AI15" i="9"/>
  <c r="AI8" i="102"/>
  <c r="AN8" i="102"/>
  <c r="AR15" i="51"/>
  <c r="AH8" i="82"/>
  <c r="AQ8" i="82" s="1"/>
  <c r="Y11" i="18"/>
  <c r="Z11" i="18"/>
  <c r="X11" i="18"/>
  <c r="AI20" i="53"/>
  <c r="AN20" i="53"/>
  <c r="AH22" i="24"/>
  <c r="AQ22" i="24" s="1"/>
  <c r="AF12" i="41"/>
  <c r="AO12" i="41" s="1"/>
  <c r="W13" i="41"/>
  <c r="AE12" i="41"/>
  <c r="AG12" i="41"/>
  <c r="AP12" i="41" s="1"/>
  <c r="AR19" i="105"/>
  <c r="Z12" i="16"/>
  <c r="AR21" i="59"/>
  <c r="AF19" i="101"/>
  <c r="AO19" i="101" s="1"/>
  <c r="AE19" i="101"/>
  <c r="W20" i="101"/>
  <c r="AG19" i="101"/>
  <c r="AP19" i="101" s="1"/>
  <c r="Z12" i="43"/>
  <c r="AH12" i="43"/>
  <c r="AQ12" i="43" s="1"/>
  <c r="AI13" i="95"/>
  <c r="AN13" i="95"/>
  <c r="Y23" i="28"/>
  <c r="X23" i="28"/>
  <c r="Z23" i="28" s="1"/>
  <c r="Y16" i="45"/>
  <c r="X16" i="45"/>
  <c r="AI19" i="52"/>
  <c r="AN19" i="52"/>
  <c r="AF21" i="71"/>
  <c r="AO21" i="71" s="1"/>
  <c r="AE21" i="71"/>
  <c r="W22" i="71"/>
  <c r="AG21" i="71"/>
  <c r="AP21" i="71" s="1"/>
  <c r="Y8" i="94"/>
  <c r="X8" i="94"/>
  <c r="Z8" i="94" s="1"/>
  <c r="W21" i="105"/>
  <c r="AF20" i="105"/>
  <c r="AO20" i="105" s="1"/>
  <c r="AE20" i="105"/>
  <c r="AG20" i="105"/>
  <c r="AP20" i="105" s="1"/>
  <c r="AI15" i="96"/>
  <c r="AN15" i="96"/>
  <c r="AH15" i="84"/>
  <c r="AQ15" i="84" s="1"/>
  <c r="AI16" i="44"/>
  <c r="AN16" i="44"/>
  <c r="AG8" i="82"/>
  <c r="AP8" i="82" s="1"/>
  <c r="AE8" i="82"/>
  <c r="AF8" i="82"/>
  <c r="AO8" i="82" s="1"/>
  <c r="W9" i="82"/>
  <c r="Y9" i="35"/>
  <c r="Z9" i="35"/>
  <c r="X9" i="35"/>
  <c r="Y21" i="53"/>
  <c r="X21" i="53"/>
  <c r="Z21" i="53" s="1"/>
  <c r="AH22" i="38"/>
  <c r="AQ22" i="38" s="1"/>
  <c r="AG22" i="24"/>
  <c r="AP22" i="24" s="1"/>
  <c r="AE22" i="24"/>
  <c r="W23" i="24"/>
  <c r="AF22" i="24"/>
  <c r="AO22" i="24" s="1"/>
  <c r="AR20" i="71"/>
  <c r="Y20" i="93"/>
  <c r="X20" i="93"/>
  <c r="Z20" i="93" s="1"/>
  <c r="AR18" i="86"/>
  <c r="AE22" i="67"/>
  <c r="AG22" i="67"/>
  <c r="AP22" i="67" s="1"/>
  <c r="W23" i="67"/>
  <c r="AF22" i="67"/>
  <c r="AO22" i="67" s="1"/>
  <c r="AR21" i="24"/>
  <c r="AG11" i="99"/>
  <c r="AP11" i="99" s="1"/>
  <c r="AF11" i="99"/>
  <c r="AO11" i="99" s="1"/>
  <c r="AE11" i="99"/>
  <c r="W12" i="99"/>
  <c r="AH19" i="86"/>
  <c r="AQ19" i="86" s="1"/>
  <c r="AR7" i="82"/>
  <c r="AI15" i="88"/>
  <c r="AO15" i="88"/>
  <c r="AH22" i="19"/>
  <c r="AQ22" i="19" s="1"/>
  <c r="AI22" i="28"/>
  <c r="AN22" i="28"/>
  <c r="Y10" i="10"/>
  <c r="X10" i="10"/>
  <c r="Y8" i="85"/>
  <c r="X8" i="85"/>
  <c r="Z8" i="85" s="1"/>
  <c r="Y20" i="52"/>
  <c r="X20" i="52"/>
  <c r="W13" i="91"/>
  <c r="AF12" i="91"/>
  <c r="AO12" i="91" s="1"/>
  <c r="AE12" i="91"/>
  <c r="AG12" i="91"/>
  <c r="AP12" i="91" s="1"/>
  <c r="AR21" i="38"/>
  <c r="AR21" i="19"/>
  <c r="AH21" i="63"/>
  <c r="AQ21" i="63" s="1"/>
  <c r="AR21" i="79"/>
  <c r="AR22" i="2"/>
  <c r="AR19" i="46"/>
  <c r="Z21" i="63"/>
  <c r="AN9" i="98"/>
  <c r="AI9" i="98"/>
  <c r="Y9" i="48"/>
  <c r="X9" i="48"/>
  <c r="Y21" i="32"/>
  <c r="X21" i="32"/>
  <c r="Z15" i="84"/>
  <c r="AN8" i="35"/>
  <c r="AI8" i="35"/>
  <c r="AH11" i="87"/>
  <c r="AQ11" i="87" s="1"/>
  <c r="Z22" i="38"/>
  <c r="AR8" i="42"/>
  <c r="AH22" i="59"/>
  <c r="AQ22" i="59" s="1"/>
  <c r="AN10" i="103"/>
  <c r="AI10" i="103"/>
  <c r="AH9" i="42"/>
  <c r="AQ9" i="42" s="1"/>
  <c r="AE12" i="49"/>
  <c r="AG12" i="49"/>
  <c r="AP12" i="49" s="1"/>
  <c r="W13" i="49"/>
  <c r="AF12" i="49"/>
  <c r="AO12" i="49" s="1"/>
  <c r="AR11" i="16"/>
  <c r="Y12" i="55"/>
  <c r="Z12" i="55"/>
  <c r="X12" i="55"/>
  <c r="AH21" i="33"/>
  <c r="AQ21" i="33" s="1"/>
  <c r="AN7" i="90"/>
  <c r="AI7" i="90"/>
  <c r="W20" i="86"/>
  <c r="AG19" i="86"/>
  <c r="AP19" i="86" s="1"/>
  <c r="AF19" i="86"/>
  <c r="AO19" i="86" s="1"/>
  <c r="AE19" i="86"/>
  <c r="Y16" i="88"/>
  <c r="X16" i="88"/>
  <c r="Z16" i="88" s="1"/>
  <c r="AE22" i="19"/>
  <c r="AF22" i="19"/>
  <c r="AO22" i="19" s="1"/>
  <c r="AG22" i="19"/>
  <c r="AP22" i="19" s="1"/>
  <c r="W23" i="19"/>
  <c r="Y16" i="100"/>
  <c r="X16" i="100"/>
  <c r="AI19" i="15"/>
  <c r="AN19" i="15"/>
  <c r="AN9" i="10"/>
  <c r="AI9" i="10"/>
  <c r="AN7" i="85"/>
  <c r="AI7" i="85"/>
  <c r="Z21" i="32" l="1"/>
  <c r="Z9" i="102"/>
  <c r="AG21" i="32"/>
  <c r="AP21" i="32" s="1"/>
  <c r="W22" i="32"/>
  <c r="AF21" i="32"/>
  <c r="AO21" i="32" s="1"/>
  <c r="AE21" i="32"/>
  <c r="AF8" i="90"/>
  <c r="AO8" i="90" s="1"/>
  <c r="W9" i="90"/>
  <c r="AG8" i="90"/>
  <c r="AP8" i="90" s="1"/>
  <c r="AE8" i="90"/>
  <c r="AK23" i="2"/>
  <c r="AT23" i="2" s="1"/>
  <c r="AE21" i="53"/>
  <c r="W22" i="53"/>
  <c r="AF21" i="53"/>
  <c r="AO21" i="53" s="1"/>
  <c r="AG21" i="53"/>
  <c r="AP21" i="53" s="1"/>
  <c r="W10" i="102"/>
  <c r="AG9" i="102"/>
  <c r="AP9" i="102" s="1"/>
  <c r="AF9" i="102"/>
  <c r="AO9" i="102" s="1"/>
  <c r="AE9" i="102"/>
  <c r="Y13" i="91"/>
  <c r="X13" i="91"/>
  <c r="Y12" i="99"/>
  <c r="X12" i="99"/>
  <c r="AH20" i="93"/>
  <c r="AQ20" i="93" s="1"/>
  <c r="Y23" i="24"/>
  <c r="X23" i="24"/>
  <c r="Y9" i="82"/>
  <c r="X9" i="82"/>
  <c r="AR15" i="96"/>
  <c r="AH8" i="94"/>
  <c r="AQ8" i="94" s="1"/>
  <c r="AH23" i="28"/>
  <c r="AQ23" i="28" s="1"/>
  <c r="AQ25" i="28" s="1"/>
  <c r="AZ3" i="28"/>
  <c r="AG12" i="16"/>
  <c r="AP12" i="16" s="1"/>
  <c r="AE12" i="16"/>
  <c r="W13" i="16"/>
  <c r="AF12" i="16"/>
  <c r="AO12" i="16" s="1"/>
  <c r="Y13" i="41"/>
  <c r="Z13" i="41"/>
  <c r="X13" i="41"/>
  <c r="AH11" i="18"/>
  <c r="AQ11" i="18" s="1"/>
  <c r="AI16" i="51"/>
  <c r="AN16" i="51"/>
  <c r="Y21" i="47"/>
  <c r="X21" i="47"/>
  <c r="AH23" i="75"/>
  <c r="AQ23" i="75" s="1"/>
  <c r="AQ25" i="75" s="1"/>
  <c r="AZ3" i="75"/>
  <c r="AX22" i="75" s="1"/>
  <c r="S22" i="75" s="1"/>
  <c r="AC22" i="75" s="1"/>
  <c r="AB23" i="75" s="1"/>
  <c r="AH17" i="44"/>
  <c r="AQ17" i="44" s="1"/>
  <c r="AH15" i="54"/>
  <c r="AQ15" i="54" s="1"/>
  <c r="AN15" i="58"/>
  <c r="AI15" i="58"/>
  <c r="AR15" i="58" s="1"/>
  <c r="AH20" i="15"/>
  <c r="AQ20" i="15" s="1"/>
  <c r="Y21" i="89"/>
  <c r="X21" i="89"/>
  <c r="AN13" i="11"/>
  <c r="AI13" i="11"/>
  <c r="Y10" i="42"/>
  <c r="X10" i="42"/>
  <c r="Y23" i="59"/>
  <c r="X23" i="59"/>
  <c r="AN23" i="2"/>
  <c r="AN25" i="2" s="1"/>
  <c r="AI23" i="2"/>
  <c r="Y23" i="19"/>
  <c r="X23" i="19"/>
  <c r="AR7" i="90"/>
  <c r="AN12" i="49"/>
  <c r="AI12" i="49"/>
  <c r="AE21" i="63"/>
  <c r="W22" i="63"/>
  <c r="AG21" i="63"/>
  <c r="AP21" i="63" s="1"/>
  <c r="AF21" i="63"/>
  <c r="AO21" i="63" s="1"/>
  <c r="AH20" i="52"/>
  <c r="AQ20" i="52" s="1"/>
  <c r="AH10" i="10"/>
  <c r="AQ10" i="10" s="1"/>
  <c r="AN11" i="99"/>
  <c r="AI11" i="99"/>
  <c r="AR11" i="99" s="1"/>
  <c r="Y23" i="67"/>
  <c r="X23" i="67"/>
  <c r="W21" i="93"/>
  <c r="AG20" i="93"/>
  <c r="AP20" i="93" s="1"/>
  <c r="AF20" i="93"/>
  <c r="AO20" i="93" s="1"/>
  <c r="AE20" i="93"/>
  <c r="AN22" i="24"/>
  <c r="AI22" i="24"/>
  <c r="AR22" i="24" s="1"/>
  <c r="AG8" i="94"/>
  <c r="AP8" i="94" s="1"/>
  <c r="W9" i="94"/>
  <c r="AF8" i="94"/>
  <c r="AO8" i="94" s="1"/>
  <c r="AE8" i="94"/>
  <c r="AE23" i="28"/>
  <c r="AG23" i="28"/>
  <c r="AP23" i="28" s="1"/>
  <c r="AP25" i="28" s="1"/>
  <c r="AF23" i="28"/>
  <c r="AO23" i="28" s="1"/>
  <c r="AO25" i="28" s="1"/>
  <c r="Y20" i="101"/>
  <c r="X20" i="101"/>
  <c r="AF11" i="18"/>
  <c r="AO11" i="18" s="1"/>
  <c r="AG11" i="18"/>
  <c r="AP11" i="18" s="1"/>
  <c r="AE11" i="18"/>
  <c r="W12" i="18"/>
  <c r="AR8" i="102"/>
  <c r="Y23" i="79"/>
  <c r="Z23" i="79" s="1"/>
  <c r="X23" i="79"/>
  <c r="AH8" i="50"/>
  <c r="AQ8" i="50" s="1"/>
  <c r="AR8" i="48"/>
  <c r="AG23" i="75"/>
  <c r="AP23" i="75" s="1"/>
  <c r="AP25" i="75" s="1"/>
  <c r="AF23" i="75"/>
  <c r="AO23" i="75" s="1"/>
  <c r="AO25" i="75" s="1"/>
  <c r="AE23" i="75"/>
  <c r="AR7" i="50"/>
  <c r="AR19" i="93"/>
  <c r="AG17" i="44"/>
  <c r="AP17" i="44" s="1"/>
  <c r="AF17" i="44"/>
  <c r="AO17" i="44" s="1"/>
  <c r="AE17" i="44"/>
  <c r="W18" i="44"/>
  <c r="AG15" i="54"/>
  <c r="AP15" i="54" s="1"/>
  <c r="AE15" i="54"/>
  <c r="AF15" i="54"/>
  <c r="AO15" i="54" s="1"/>
  <c r="W16" i="54"/>
  <c r="Y16" i="58"/>
  <c r="X16" i="58"/>
  <c r="W21" i="15"/>
  <c r="AF20" i="15"/>
  <c r="AO20" i="15" s="1"/>
  <c r="AG20" i="15"/>
  <c r="AP20" i="15" s="1"/>
  <c r="AE20" i="15"/>
  <c r="AN11" i="87"/>
  <c r="AI11" i="87"/>
  <c r="AG10" i="98"/>
  <c r="AP10" i="98" s="1"/>
  <c r="W11" i="98"/>
  <c r="AF10" i="98"/>
  <c r="AO10" i="98" s="1"/>
  <c r="AE10" i="98"/>
  <c r="AE16" i="88"/>
  <c r="AG16" i="88"/>
  <c r="AP16" i="88" s="1"/>
  <c r="AF16" i="88"/>
  <c r="AO16" i="88" s="1"/>
  <c r="W17" i="88"/>
  <c r="AE12" i="55"/>
  <c r="AF12" i="55"/>
  <c r="AO12" i="55" s="1"/>
  <c r="AG12" i="55"/>
  <c r="AP12" i="55" s="1"/>
  <c r="W13" i="55"/>
  <c r="AR10" i="103"/>
  <c r="W23" i="38"/>
  <c r="AE22" i="38"/>
  <c r="AG22" i="38"/>
  <c r="AP22" i="38" s="1"/>
  <c r="AF22" i="38"/>
  <c r="AO22" i="38" s="1"/>
  <c r="AR8" i="35"/>
  <c r="AH9" i="48"/>
  <c r="AQ9" i="48" s="1"/>
  <c r="Z20" i="52"/>
  <c r="Z10" i="10"/>
  <c r="AH9" i="35"/>
  <c r="AQ9" i="35" s="1"/>
  <c r="AN8" i="82"/>
  <c r="AI8" i="82"/>
  <c r="AR19" i="52"/>
  <c r="AI19" i="101"/>
  <c r="AN19" i="101"/>
  <c r="AR15" i="9"/>
  <c r="AR15" i="92"/>
  <c r="Z8" i="50"/>
  <c r="AH9" i="102"/>
  <c r="AQ9" i="102" s="1"/>
  <c r="AR11" i="55"/>
  <c r="AE17" i="20"/>
  <c r="W18" i="20"/>
  <c r="AF17" i="20"/>
  <c r="AO17" i="20" s="1"/>
  <c r="AG17" i="20"/>
  <c r="AP17" i="20" s="1"/>
  <c r="AG16" i="13"/>
  <c r="AP16" i="13" s="1"/>
  <c r="AF16" i="13"/>
  <c r="AO16" i="13" s="1"/>
  <c r="W17" i="13"/>
  <c r="AE16" i="13"/>
  <c r="AH10" i="98"/>
  <c r="AQ10" i="98" s="1"/>
  <c r="AI20" i="89"/>
  <c r="AR20" i="89" s="1"/>
  <c r="AN20" i="89"/>
  <c r="Y14" i="11"/>
  <c r="X14" i="11"/>
  <c r="Y21" i="46"/>
  <c r="X21" i="46"/>
  <c r="Y18" i="104"/>
  <c r="Z18" i="104" s="1"/>
  <c r="X18" i="104"/>
  <c r="AR19" i="15"/>
  <c r="AR15" i="88"/>
  <c r="AN22" i="67"/>
  <c r="AI22" i="67"/>
  <c r="AF9" i="35"/>
  <c r="AO9" i="35" s="1"/>
  <c r="AG9" i="35"/>
  <c r="AP9" i="35" s="1"/>
  <c r="AE9" i="35"/>
  <c r="W10" i="35"/>
  <c r="AI20" i="105"/>
  <c r="AN20" i="105"/>
  <c r="AH16" i="45"/>
  <c r="AQ16" i="45" s="1"/>
  <c r="AH8" i="90"/>
  <c r="AQ8" i="90" s="1"/>
  <c r="AI21" i="97"/>
  <c r="AN21" i="97"/>
  <c r="AR10" i="18"/>
  <c r="AI20" i="47"/>
  <c r="AN20" i="47"/>
  <c r="AH11" i="103"/>
  <c r="AQ11" i="103" s="1"/>
  <c r="AN11" i="83"/>
  <c r="AI11" i="83"/>
  <c r="AH16" i="96"/>
  <c r="AQ16" i="96" s="1"/>
  <c r="AH16" i="9"/>
  <c r="AQ16" i="9" s="1"/>
  <c r="AH16" i="92"/>
  <c r="AQ16" i="92" s="1"/>
  <c r="Y12" i="87"/>
  <c r="X12" i="87"/>
  <c r="AN21" i="33"/>
  <c r="AI21" i="33"/>
  <c r="AR9" i="10"/>
  <c r="Y20" i="86"/>
  <c r="X20" i="86"/>
  <c r="Z20" i="86" s="1"/>
  <c r="AI19" i="86"/>
  <c r="AN19" i="86"/>
  <c r="AR7" i="85"/>
  <c r="AH16" i="100"/>
  <c r="AQ16" i="100" s="1"/>
  <c r="AI22" i="19"/>
  <c r="AN22" i="19"/>
  <c r="Z9" i="48"/>
  <c r="Z16" i="100"/>
  <c r="AH16" i="88"/>
  <c r="AQ16" i="88" s="1"/>
  <c r="AH12" i="55"/>
  <c r="AQ12" i="55" s="1"/>
  <c r="Y13" i="49"/>
  <c r="X13" i="49"/>
  <c r="AE15" i="84"/>
  <c r="W16" i="84"/>
  <c r="AG15" i="84"/>
  <c r="AP15" i="84" s="1"/>
  <c r="AF15" i="84"/>
  <c r="AO15" i="84" s="1"/>
  <c r="AN12" i="91"/>
  <c r="AI12" i="91"/>
  <c r="AH8" i="85"/>
  <c r="AQ8" i="85" s="1"/>
  <c r="Y22" i="71"/>
  <c r="X22" i="71"/>
  <c r="Z16" i="45"/>
  <c r="AR13" i="95"/>
  <c r="AF12" i="43"/>
  <c r="AO12" i="43" s="1"/>
  <c r="W13" i="43"/>
  <c r="AE12" i="43"/>
  <c r="AG12" i="43"/>
  <c r="AP12" i="43" s="1"/>
  <c r="Y17" i="51"/>
  <c r="X17" i="51"/>
  <c r="AH14" i="95"/>
  <c r="AQ14" i="95" s="1"/>
  <c r="Z11" i="103"/>
  <c r="Z16" i="96"/>
  <c r="Z16" i="9"/>
  <c r="Z16" i="92"/>
  <c r="AR15" i="100"/>
  <c r="AR14" i="54"/>
  <c r="AI17" i="104"/>
  <c r="AN17" i="104"/>
  <c r="AH21" i="32"/>
  <c r="AQ21" i="32" s="1"/>
  <c r="AR9" i="98"/>
  <c r="AG8" i="85"/>
  <c r="AP8" i="85" s="1"/>
  <c r="AF8" i="85"/>
  <c r="AO8" i="85" s="1"/>
  <c r="W9" i="85"/>
  <c r="AE8" i="85"/>
  <c r="AR22" i="28"/>
  <c r="AH21" i="53"/>
  <c r="AQ21" i="53" s="1"/>
  <c r="AR16" i="44"/>
  <c r="Y21" i="105"/>
  <c r="X21" i="105"/>
  <c r="Z21" i="105" s="1"/>
  <c r="AN21" i="71"/>
  <c r="AI21" i="71"/>
  <c r="AI12" i="41"/>
  <c r="AN12" i="41"/>
  <c r="AR20" i="53"/>
  <c r="AN22" i="79"/>
  <c r="AI22" i="79"/>
  <c r="Y22" i="97"/>
  <c r="X22" i="97"/>
  <c r="AR15" i="45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F14" i="95"/>
  <c r="AO14" i="95" s="1"/>
  <c r="AE14" i="95"/>
  <c r="AG14" i="95"/>
  <c r="AP14" i="95" s="1"/>
  <c r="W15" i="95"/>
  <c r="Y12" i="83"/>
  <c r="X12" i="83"/>
  <c r="Z12" i="83" s="1"/>
  <c r="AR20" i="32"/>
  <c r="AN9" i="42"/>
  <c r="AI9" i="42"/>
  <c r="AI22" i="59"/>
  <c r="AN22" i="59"/>
  <c r="AI20" i="46"/>
  <c r="AN20" i="46"/>
  <c r="Y22" i="33"/>
  <c r="X22" i="33"/>
  <c r="Z14" i="11" l="1"/>
  <c r="Z10" i="42"/>
  <c r="Z13" i="91"/>
  <c r="AG13" i="91" s="1"/>
  <c r="AP13" i="91" s="1"/>
  <c r="Z16" i="58"/>
  <c r="AF16" i="58" s="1"/>
  <c r="AO16" i="58" s="1"/>
  <c r="Z23" i="24"/>
  <c r="AE23" i="24" s="1"/>
  <c r="W14" i="91"/>
  <c r="AE13" i="91"/>
  <c r="AG18" i="104"/>
  <c r="AP18" i="104" s="1"/>
  <c r="AF18" i="104"/>
  <c r="AO18" i="104" s="1"/>
  <c r="AE18" i="104"/>
  <c r="W19" i="104"/>
  <c r="AG23" i="79"/>
  <c r="AP23" i="79" s="1"/>
  <c r="AP25" i="79" s="1"/>
  <c r="AF23" i="79"/>
  <c r="AO23" i="79" s="1"/>
  <c r="AO25" i="79" s="1"/>
  <c r="AE23" i="79"/>
  <c r="W15" i="11"/>
  <c r="AF14" i="11"/>
  <c r="AO14" i="11" s="1"/>
  <c r="AG14" i="11"/>
  <c r="AP14" i="11" s="1"/>
  <c r="AE14" i="11"/>
  <c r="AE10" i="42"/>
  <c r="W11" i="42"/>
  <c r="AF10" i="42"/>
  <c r="AO10" i="42" s="1"/>
  <c r="AG10" i="42"/>
  <c r="AP10" i="42" s="1"/>
  <c r="W17" i="58"/>
  <c r="AG16" i="58"/>
  <c r="AP16" i="58" s="1"/>
  <c r="AE16" i="58"/>
  <c r="AF23" i="24"/>
  <c r="AO23" i="24" s="1"/>
  <c r="AO25" i="24" s="1"/>
  <c r="AG23" i="24"/>
  <c r="AP23" i="24" s="1"/>
  <c r="AP25" i="24" s="1"/>
  <c r="AG12" i="83"/>
  <c r="AP12" i="83" s="1"/>
  <c r="AF12" i="83"/>
  <c r="AO12" i="83" s="1"/>
  <c r="W13" i="83"/>
  <c r="AE12" i="83"/>
  <c r="W22" i="105"/>
  <c r="AG21" i="105"/>
  <c r="AP21" i="105" s="1"/>
  <c r="AF21" i="105"/>
  <c r="AO21" i="105" s="1"/>
  <c r="AE21" i="105"/>
  <c r="AJ8" i="2"/>
  <c r="AK8" i="2"/>
  <c r="AT8" i="2" s="1"/>
  <c r="AI14" i="95"/>
  <c r="AN14" i="95"/>
  <c r="AJ12" i="2"/>
  <c r="AK12" i="2"/>
  <c r="AT12" i="2" s="1"/>
  <c r="AH22" i="97"/>
  <c r="AQ22" i="97" s="1"/>
  <c r="AN8" i="85"/>
  <c r="AI8" i="85"/>
  <c r="AR22" i="59"/>
  <c r="Y9" i="85"/>
  <c r="X9" i="85"/>
  <c r="AF16" i="96"/>
  <c r="AO16" i="96" s="1"/>
  <c r="AE16" i="96"/>
  <c r="W17" i="96"/>
  <c r="AG16" i="96"/>
  <c r="AP16" i="96" s="1"/>
  <c r="AR9" i="42"/>
  <c r="AJ22" i="2"/>
  <c r="AK22" i="2"/>
  <c r="AT22" i="2" s="1"/>
  <c r="AJ10" i="2"/>
  <c r="AK10" i="2"/>
  <c r="AT10" i="2" s="1"/>
  <c r="AJ21" i="2"/>
  <c r="AK21" i="2"/>
  <c r="AT21" i="2" s="1"/>
  <c r="AK15" i="2"/>
  <c r="AT15" i="2" s="1"/>
  <c r="AJ15" i="2"/>
  <c r="AJ9" i="2"/>
  <c r="AK9" i="2"/>
  <c r="AT9" i="2" s="1"/>
  <c r="AR22" i="79"/>
  <c r="AR21" i="71"/>
  <c r="AR12" i="91"/>
  <c r="AI15" i="84"/>
  <c r="AN15" i="84"/>
  <c r="AR11" i="83"/>
  <c r="AR21" i="97"/>
  <c r="AH14" i="11"/>
  <c r="AQ14" i="11" s="1"/>
  <c r="Y17" i="13"/>
  <c r="X17" i="13"/>
  <c r="Z17" i="13" s="1"/>
  <c r="Y18" i="20"/>
  <c r="X18" i="20"/>
  <c r="Z18" i="20" s="1"/>
  <c r="AE20" i="52"/>
  <c r="W21" i="52"/>
  <c r="AF20" i="52"/>
  <c r="AO20" i="52" s="1"/>
  <c r="AG20" i="52"/>
  <c r="AP20" i="52" s="1"/>
  <c r="AN22" i="38"/>
  <c r="AI22" i="38"/>
  <c r="Y16" i="54"/>
  <c r="X16" i="54"/>
  <c r="AI17" i="44"/>
  <c r="AN17" i="44"/>
  <c r="AH23" i="79"/>
  <c r="AQ23" i="79" s="1"/>
  <c r="AQ25" i="79" s="1"/>
  <c r="AZ3" i="79"/>
  <c r="AX22" i="79" s="1"/>
  <c r="S22" i="79" s="1"/>
  <c r="AC22" i="79" s="1"/>
  <c r="AB23" i="79" s="1"/>
  <c r="Y12" i="18"/>
  <c r="Z12" i="18"/>
  <c r="X12" i="18"/>
  <c r="AI20" i="93"/>
  <c r="AN20" i="93"/>
  <c r="AR23" i="2"/>
  <c r="AR25" i="2" s="1"/>
  <c r="AL23" i="2"/>
  <c r="AU23" i="2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Y13" i="16"/>
  <c r="X13" i="16"/>
  <c r="Z13" i="16" s="1"/>
  <c r="AH23" i="24"/>
  <c r="AQ23" i="24" s="1"/>
  <c r="AQ25" i="24" s="1"/>
  <c r="AZ3" i="24"/>
  <c r="Y10" i="102"/>
  <c r="X10" i="102"/>
  <c r="AH13" i="49"/>
  <c r="AQ13" i="49" s="1"/>
  <c r="AR20" i="105"/>
  <c r="AR22" i="67"/>
  <c r="AH18" i="104"/>
  <c r="AQ18" i="104" s="1"/>
  <c r="AI17" i="20"/>
  <c r="AN17" i="20"/>
  <c r="Y23" i="38"/>
  <c r="X23" i="38"/>
  <c r="AI16" i="88"/>
  <c r="AN16" i="88"/>
  <c r="AR11" i="87"/>
  <c r="Y21" i="15"/>
  <c r="X21" i="15"/>
  <c r="Z21" i="15" s="1"/>
  <c r="AI23" i="75"/>
  <c r="AN23" i="75"/>
  <c r="AN25" i="75" s="1"/>
  <c r="AN11" i="18"/>
  <c r="AI11" i="18"/>
  <c r="Y9" i="94"/>
  <c r="X9" i="94"/>
  <c r="AJ23" i="75"/>
  <c r="AS23" i="75" s="1"/>
  <c r="AK23" i="75"/>
  <c r="AT23" i="75" s="1"/>
  <c r="AR16" i="51"/>
  <c r="AH13" i="41"/>
  <c r="AQ13" i="41" s="1"/>
  <c r="AN12" i="16"/>
  <c r="AI12" i="16"/>
  <c r="AJ19" i="2"/>
  <c r="AK19" i="2"/>
  <c r="AT19" i="2" s="1"/>
  <c r="AG16" i="92"/>
  <c r="AP16" i="92" s="1"/>
  <c r="AF16" i="92"/>
  <c r="AO16" i="92" s="1"/>
  <c r="AE16" i="92"/>
  <c r="W17" i="92"/>
  <c r="AE16" i="45"/>
  <c r="AF16" i="45"/>
  <c r="AO16" i="45" s="1"/>
  <c r="W17" i="45"/>
  <c r="AG16" i="45"/>
  <c r="AP16" i="45" s="1"/>
  <c r="Z13" i="49"/>
  <c r="AF16" i="100"/>
  <c r="AO16" i="100" s="1"/>
  <c r="W17" i="100"/>
  <c r="AG16" i="100"/>
  <c r="AP16" i="100" s="1"/>
  <c r="AE16" i="100"/>
  <c r="AR19" i="86"/>
  <c r="AR21" i="33"/>
  <c r="AR20" i="47"/>
  <c r="AR8" i="82"/>
  <c r="AN12" i="55"/>
  <c r="AI12" i="55"/>
  <c r="AH16" i="58"/>
  <c r="AQ16" i="58" s="1"/>
  <c r="AI15" i="54"/>
  <c r="AN15" i="54"/>
  <c r="AH23" i="59"/>
  <c r="AQ23" i="59" s="1"/>
  <c r="AQ25" i="59" s="1"/>
  <c r="AZ3" i="59"/>
  <c r="AR13" i="11"/>
  <c r="AG13" i="41"/>
  <c r="AP13" i="41" s="1"/>
  <c r="AE13" i="41"/>
  <c r="AF13" i="41"/>
  <c r="AO13" i="41" s="1"/>
  <c r="W14" i="41"/>
  <c r="AH12" i="99"/>
  <c r="AQ12" i="99" s="1"/>
  <c r="AI21" i="32"/>
  <c r="AN21" i="32"/>
  <c r="Y15" i="95"/>
  <c r="Z15" i="95"/>
  <c r="X15" i="95"/>
  <c r="AR17" i="104"/>
  <c r="AF16" i="9"/>
  <c r="AO16" i="9" s="1"/>
  <c r="AE16" i="9"/>
  <c r="AG16" i="9"/>
  <c r="AP16" i="9" s="1"/>
  <c r="W17" i="9"/>
  <c r="AN12" i="43"/>
  <c r="AI12" i="43"/>
  <c r="Z22" i="71"/>
  <c r="AH22" i="71"/>
  <c r="AQ22" i="71" s="1"/>
  <c r="AG9" i="48"/>
  <c r="AP9" i="48" s="1"/>
  <c r="W10" i="48"/>
  <c r="AF9" i="48"/>
  <c r="AO9" i="48" s="1"/>
  <c r="AE9" i="48"/>
  <c r="AH20" i="86"/>
  <c r="AQ20" i="86" s="1"/>
  <c r="Y10" i="35"/>
  <c r="X10" i="35"/>
  <c r="Z10" i="35" s="1"/>
  <c r="AN10" i="98"/>
  <c r="AI10" i="98"/>
  <c r="AN23" i="28"/>
  <c r="AN25" i="28" s="1"/>
  <c r="AI23" i="28"/>
  <c r="Y21" i="93"/>
  <c r="X21" i="93"/>
  <c r="Y22" i="63"/>
  <c r="X22" i="63"/>
  <c r="AH23" i="19"/>
  <c r="AQ23" i="19" s="1"/>
  <c r="AQ25" i="19" s="1"/>
  <c r="AZ3" i="19"/>
  <c r="Z23" i="59"/>
  <c r="AH21" i="47"/>
  <c r="AQ21" i="47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9" i="82"/>
  <c r="AQ9" i="82" s="1"/>
  <c r="Z12" i="99"/>
  <c r="AN9" i="102"/>
  <c r="AI9" i="102"/>
  <c r="AN8" i="90"/>
  <c r="AI8" i="90"/>
  <c r="AJ20" i="2"/>
  <c r="AK20" i="2"/>
  <c r="AT20" i="2" s="1"/>
  <c r="AR20" i="46"/>
  <c r="AJ13" i="2"/>
  <c r="AK13" i="2"/>
  <c r="AT13" i="2" s="1"/>
  <c r="AJ18" i="2"/>
  <c r="AK18" i="2"/>
  <c r="AT18" i="2" s="1"/>
  <c r="AH22" i="33"/>
  <c r="AQ22" i="33" s="1"/>
  <c r="AK5" i="2"/>
  <c r="AT5" i="2" s="1"/>
  <c r="AJ5" i="2"/>
  <c r="Z22" i="97"/>
  <c r="AE20" i="86"/>
  <c r="AG20" i="86"/>
  <c r="AP20" i="86" s="1"/>
  <c r="AF20" i="86"/>
  <c r="AO20" i="86" s="1"/>
  <c r="W21" i="86"/>
  <c r="AI9" i="35"/>
  <c r="AN9" i="35"/>
  <c r="Z21" i="46"/>
  <c r="AH21" i="46"/>
  <c r="AQ21" i="46" s="1"/>
  <c r="Y17" i="88"/>
  <c r="X17" i="88"/>
  <c r="AI20" i="15"/>
  <c r="AN20" i="15"/>
  <c r="AH20" i="101"/>
  <c r="AQ20" i="101" s="1"/>
  <c r="AH23" i="67"/>
  <c r="AQ23" i="67" s="1"/>
  <c r="AQ25" i="67" s="1"/>
  <c r="AZ3" i="67"/>
  <c r="AX22" i="67" s="1"/>
  <c r="S22" i="67" s="1"/>
  <c r="AC22" i="67" s="1"/>
  <c r="AB23" i="67" s="1"/>
  <c r="AI21" i="63"/>
  <c r="AN21" i="63"/>
  <c r="Z23" i="19"/>
  <c r="AH21" i="89"/>
  <c r="AQ21" i="89" s="1"/>
  <c r="Z21" i="47"/>
  <c r="AX22" i="28"/>
  <c r="S22" i="28" s="1"/>
  <c r="AC22" i="28" s="1"/>
  <c r="AB23" i="28" s="1"/>
  <c r="Z9" i="82"/>
  <c r="Y22" i="53"/>
  <c r="X22" i="53"/>
  <c r="Y22" i="32"/>
  <c r="X22" i="32"/>
  <c r="AJ14" i="2"/>
  <c r="AK14" i="2"/>
  <c r="AT14" i="2" s="1"/>
  <c r="AK7" i="2"/>
  <c r="AT7" i="2" s="1"/>
  <c r="AJ7" i="2"/>
  <c r="AH21" i="105"/>
  <c r="AQ21" i="105" s="1"/>
  <c r="AH12" i="83"/>
  <c r="AQ12" i="83" s="1"/>
  <c r="AJ6" i="2"/>
  <c r="AK6" i="2"/>
  <c r="AT6" i="2" s="1"/>
  <c r="AK17" i="2"/>
  <c r="AT17" i="2" s="1"/>
  <c r="AJ17" i="2"/>
  <c r="AJ11" i="2"/>
  <c r="AK11" i="2"/>
  <c r="AT11" i="2" s="1"/>
  <c r="AH17" i="51"/>
  <c r="AQ17" i="51" s="1"/>
  <c r="Y13" i="43"/>
  <c r="X13" i="43"/>
  <c r="Z13" i="43" s="1"/>
  <c r="AH12" i="87"/>
  <c r="AQ12" i="87" s="1"/>
  <c r="Z22" i="33"/>
  <c r="AJ16" i="2"/>
  <c r="AK16" i="2"/>
  <c r="AT16" i="2" s="1"/>
  <c r="AJ3" i="2"/>
  <c r="AB4" i="2"/>
  <c r="AR12" i="41"/>
  <c r="AE11" i="103"/>
  <c r="AF11" i="103"/>
  <c r="AO11" i="103" s="1"/>
  <c r="W12" i="103"/>
  <c r="AG11" i="103"/>
  <c r="AP11" i="103" s="1"/>
  <c r="Z17" i="51"/>
  <c r="Y16" i="84"/>
  <c r="X16" i="84"/>
  <c r="AR22" i="19"/>
  <c r="Z12" i="87"/>
  <c r="AI16" i="13"/>
  <c r="AN16" i="13"/>
  <c r="AE8" i="50"/>
  <c r="W9" i="50"/>
  <c r="AF8" i="50"/>
  <c r="AO8" i="50" s="1"/>
  <c r="AG8" i="50"/>
  <c r="AP8" i="50" s="1"/>
  <c r="AR19" i="101"/>
  <c r="AE10" i="10"/>
  <c r="AG10" i="10"/>
  <c r="AP10" i="10" s="1"/>
  <c r="AF10" i="10"/>
  <c r="AO10" i="10" s="1"/>
  <c r="W11" i="10"/>
  <c r="Y13" i="55"/>
  <c r="X13" i="55"/>
  <c r="Y11" i="98"/>
  <c r="X11" i="98"/>
  <c r="Y18" i="44"/>
  <c r="X18" i="44"/>
  <c r="Z20" i="101"/>
  <c r="AN8" i="94"/>
  <c r="AI8" i="94"/>
  <c r="Z23" i="67"/>
  <c r="AR12" i="49"/>
  <c r="AH10" i="42"/>
  <c r="AQ10" i="42" s="1"/>
  <c r="Z21" i="89"/>
  <c r="AH13" i="91"/>
  <c r="AQ13" i="91" s="1"/>
  <c r="AI21" i="53"/>
  <c r="AN21" i="53"/>
  <c r="Y9" i="90"/>
  <c r="X9" i="90"/>
  <c r="Z9" i="90" s="1"/>
  <c r="Z11" i="98" l="1"/>
  <c r="Z21" i="93"/>
  <c r="AE21" i="93" s="1"/>
  <c r="AF13" i="91"/>
  <c r="AO13" i="91" s="1"/>
  <c r="W22" i="93"/>
  <c r="AG21" i="93"/>
  <c r="AP21" i="93" s="1"/>
  <c r="AF21" i="93"/>
  <c r="AO21" i="93" s="1"/>
  <c r="AG9" i="90"/>
  <c r="AP9" i="90" s="1"/>
  <c r="AF9" i="90"/>
  <c r="AO9" i="90" s="1"/>
  <c r="AE9" i="90"/>
  <c r="W10" i="90"/>
  <c r="AF11" i="98"/>
  <c r="AO11" i="98" s="1"/>
  <c r="AE11" i="98"/>
  <c r="W12" i="98"/>
  <c r="AG11" i="98"/>
  <c r="AP11" i="98" s="1"/>
  <c r="AI20" i="86"/>
  <c r="AN20" i="86"/>
  <c r="AE12" i="99"/>
  <c r="W13" i="99"/>
  <c r="AG12" i="99"/>
  <c r="AP12" i="99" s="1"/>
  <c r="AF12" i="99"/>
  <c r="AO12" i="99" s="1"/>
  <c r="AJ19" i="28"/>
  <c r="AK19" i="28"/>
  <c r="AT19" i="28" s="1"/>
  <c r="AK13" i="28"/>
  <c r="AT13" i="28" s="1"/>
  <c r="AJ13" i="28"/>
  <c r="AK7" i="28"/>
  <c r="AT7" i="28" s="1"/>
  <c r="AJ7" i="28"/>
  <c r="W11" i="35"/>
  <c r="AE10" i="35"/>
  <c r="AF10" i="35"/>
  <c r="AO10" i="35" s="1"/>
  <c r="AG10" i="35"/>
  <c r="AP10" i="35" s="1"/>
  <c r="W16" i="95"/>
  <c r="AE15" i="95"/>
  <c r="AG15" i="95"/>
  <c r="AP15" i="95" s="1"/>
  <c r="AF15" i="95"/>
  <c r="AO15" i="95" s="1"/>
  <c r="AI13" i="41"/>
  <c r="AN13" i="41"/>
  <c r="AI16" i="45"/>
  <c r="AN16" i="45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J21" i="75"/>
  <c r="AK21" i="75"/>
  <c r="AT21" i="75" s="1"/>
  <c r="AJ15" i="75"/>
  <c r="AK15" i="75"/>
  <c r="AT15" i="75" s="1"/>
  <c r="AK9" i="75"/>
  <c r="AT9" i="75" s="1"/>
  <c r="AJ9" i="75"/>
  <c r="W13" i="18"/>
  <c r="AF12" i="18"/>
  <c r="AO12" i="18" s="1"/>
  <c r="AG12" i="18"/>
  <c r="AP12" i="18" s="1"/>
  <c r="AE12" i="18"/>
  <c r="AR17" i="44"/>
  <c r="AF18" i="20"/>
  <c r="AO18" i="20" s="1"/>
  <c r="AG18" i="20"/>
  <c r="AP18" i="20" s="1"/>
  <c r="AE18" i="20"/>
  <c r="W19" i="20"/>
  <c r="AS22" i="2"/>
  <c r="AL22" i="2"/>
  <c r="AU22" i="2" s="1"/>
  <c r="AI16" i="96"/>
  <c r="AN16" i="96"/>
  <c r="Y22" i="105"/>
  <c r="X22" i="105"/>
  <c r="Z22" i="105" s="1"/>
  <c r="AN23" i="24"/>
  <c r="AN25" i="24" s="1"/>
  <c r="AI23" i="24"/>
  <c r="AR23" i="24" s="1"/>
  <c r="AR25" i="24" s="1"/>
  <c r="AH22" i="32"/>
  <c r="AQ22" i="32" s="1"/>
  <c r="X11" i="10"/>
  <c r="Y11" i="10"/>
  <c r="Z11" i="10"/>
  <c r="AR16" i="13"/>
  <c r="AN11" i="103"/>
  <c r="AI11" i="103"/>
  <c r="AR11" i="103" s="1"/>
  <c r="AS16" i="2"/>
  <c r="AL16" i="2"/>
  <c r="AU16" i="2" s="1"/>
  <c r="Z22" i="32"/>
  <c r="AJ23" i="28"/>
  <c r="AS23" i="28" s="1"/>
  <c r="AK23" i="28"/>
  <c r="AT23" i="28" s="1"/>
  <c r="AR9" i="35"/>
  <c r="AE22" i="97"/>
  <c r="AF22" i="97"/>
  <c r="AO22" i="97" s="1"/>
  <c r="W23" i="97"/>
  <c r="AG22" i="97"/>
  <c r="AP22" i="97" s="1"/>
  <c r="AS18" i="2"/>
  <c r="AL18" i="2"/>
  <c r="AU18" i="2" s="1"/>
  <c r="AS20" i="2"/>
  <c r="AL20" i="2"/>
  <c r="AU20" i="2" s="1"/>
  <c r="AJ18" i="28"/>
  <c r="AK18" i="28"/>
  <c r="AT18" i="28" s="1"/>
  <c r="AK12" i="28"/>
  <c r="AT12" i="28" s="1"/>
  <c r="AJ12" i="28"/>
  <c r="AK6" i="28"/>
  <c r="AT6" i="28" s="1"/>
  <c r="AJ6" i="28"/>
  <c r="AH22" i="63"/>
  <c r="AQ22" i="63" s="1"/>
  <c r="AR23" i="28"/>
  <c r="AR25" i="28" s="1"/>
  <c r="AL23" i="28"/>
  <c r="AU23" i="28" s="1"/>
  <c r="AI16" i="9"/>
  <c r="AR16" i="9" s="1"/>
  <c r="AN16" i="9"/>
  <c r="AR15" i="54"/>
  <c r="AF13" i="49"/>
  <c r="AO13" i="49" s="1"/>
  <c r="AG13" i="49"/>
  <c r="AP13" i="49" s="1"/>
  <c r="W14" i="49"/>
  <c r="AE13" i="49"/>
  <c r="AS19" i="2"/>
  <c r="AL19" i="2"/>
  <c r="AU19" i="2" s="1"/>
  <c r="AH9" i="94"/>
  <c r="AQ9" i="94" s="1"/>
  <c r="AR23" i="75"/>
  <c r="AR25" i="75" s="1"/>
  <c r="AL23" i="75"/>
  <c r="AU23" i="75" s="1"/>
  <c r="AR17" i="20"/>
  <c r="AJ20" i="75"/>
  <c r="AK20" i="75"/>
  <c r="AT20" i="75" s="1"/>
  <c r="AJ14" i="75"/>
  <c r="AK14" i="75"/>
  <c r="AT14" i="75" s="1"/>
  <c r="AK8" i="75"/>
  <c r="AT8" i="75" s="1"/>
  <c r="AJ8" i="75"/>
  <c r="AH16" i="54"/>
  <c r="AQ16" i="54" s="1"/>
  <c r="AR8" i="85"/>
  <c r="AS8" i="2"/>
  <c r="AL8" i="2"/>
  <c r="AU8" i="2" s="1"/>
  <c r="AI14" i="11"/>
  <c r="AN14" i="11"/>
  <c r="W21" i="101"/>
  <c r="AG20" i="101"/>
  <c r="AP20" i="101" s="1"/>
  <c r="AF20" i="101"/>
  <c r="AO20" i="101" s="1"/>
  <c r="AE20" i="101"/>
  <c r="W13" i="87"/>
  <c r="AF12" i="87"/>
  <c r="AO12" i="87" s="1"/>
  <c r="AG12" i="87"/>
  <c r="AP12" i="87" s="1"/>
  <c r="AE12" i="87"/>
  <c r="AF17" i="51"/>
  <c r="AO17" i="51" s="1"/>
  <c r="AG17" i="51"/>
  <c r="AP17" i="51" s="1"/>
  <c r="AE17" i="51"/>
  <c r="W18" i="51"/>
  <c r="AF22" i="33"/>
  <c r="AO22" i="33" s="1"/>
  <c r="AG22" i="33"/>
  <c r="AP22" i="33" s="1"/>
  <c r="W23" i="33"/>
  <c r="AE22" i="33"/>
  <c r="AH13" i="43"/>
  <c r="AQ13" i="43" s="1"/>
  <c r="AS7" i="2"/>
  <c r="AL7" i="2"/>
  <c r="AU7" i="2" s="1"/>
  <c r="AE21" i="47"/>
  <c r="AF21" i="47"/>
  <c r="AO21" i="47" s="1"/>
  <c r="W22" i="47"/>
  <c r="AG21" i="47"/>
  <c r="AP21" i="47" s="1"/>
  <c r="AE23" i="19"/>
  <c r="AF23" i="19"/>
  <c r="AO23" i="19" s="1"/>
  <c r="AO25" i="19" s="1"/>
  <c r="AG23" i="19"/>
  <c r="AP23" i="19" s="1"/>
  <c r="AP25" i="19" s="1"/>
  <c r="AR20" i="15"/>
  <c r="AS5" i="2"/>
  <c r="AL5" i="2"/>
  <c r="AU5" i="2" s="1"/>
  <c r="AR8" i="90"/>
  <c r="AJ17" i="28"/>
  <c r="AK17" i="28"/>
  <c r="AT17" i="28" s="1"/>
  <c r="AK11" i="28"/>
  <c r="AT11" i="28" s="1"/>
  <c r="AJ11" i="28"/>
  <c r="AJ5" i="28"/>
  <c r="AK5" i="28"/>
  <c r="AT5" i="28" s="1"/>
  <c r="Z22" i="63"/>
  <c r="AN9" i="48"/>
  <c r="AI9" i="48"/>
  <c r="W23" i="71"/>
  <c r="AF22" i="71"/>
  <c r="AO22" i="71" s="1"/>
  <c r="AE22" i="71"/>
  <c r="AG22" i="71"/>
  <c r="AP22" i="71" s="1"/>
  <c r="Y17" i="92"/>
  <c r="X17" i="92"/>
  <c r="Z17" i="92" s="1"/>
  <c r="AR12" i="16"/>
  <c r="Z9" i="94"/>
  <c r="AH21" i="15"/>
  <c r="AQ21" i="15" s="1"/>
  <c r="AR16" i="88"/>
  <c r="AH13" i="16"/>
  <c r="AQ13" i="16" s="1"/>
  <c r="AJ19" i="75"/>
  <c r="AK19" i="75"/>
  <c r="AT19" i="75" s="1"/>
  <c r="AK13" i="75"/>
  <c r="AT13" i="75" s="1"/>
  <c r="AJ13" i="75"/>
  <c r="AK7" i="75"/>
  <c r="AT7" i="75" s="1"/>
  <c r="AJ7" i="75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16" i="54"/>
  <c r="AH17" i="13"/>
  <c r="AQ17" i="13" s="1"/>
  <c r="AR15" i="84"/>
  <c r="AS21" i="2"/>
  <c r="AL21" i="2"/>
  <c r="AU21" i="2" s="1"/>
  <c r="AH9" i="85"/>
  <c r="AQ9" i="85" s="1"/>
  <c r="AI12" i="83"/>
  <c r="AN12" i="83"/>
  <c r="AN13" i="91"/>
  <c r="AI13" i="91"/>
  <c r="AS17" i="2"/>
  <c r="AL17" i="2"/>
  <c r="AU17" i="2" s="1"/>
  <c r="AH22" i="53"/>
  <c r="AQ22" i="53" s="1"/>
  <c r="AH17" i="88"/>
  <c r="AQ17" i="88" s="1"/>
  <c r="Y21" i="86"/>
  <c r="X21" i="86"/>
  <c r="AS13" i="2"/>
  <c r="AL13" i="2"/>
  <c r="AU13" i="2" s="1"/>
  <c r="AJ22" i="28"/>
  <c r="AK22" i="28"/>
  <c r="AT22" i="28" s="1"/>
  <c r="AJ16" i="28"/>
  <c r="AK16" i="28"/>
  <c r="AT16" i="28" s="1"/>
  <c r="AJ10" i="28"/>
  <c r="AK10" i="28"/>
  <c r="AT10" i="28" s="1"/>
  <c r="AR10" i="98"/>
  <c r="AR12" i="43"/>
  <c r="AR21" i="32"/>
  <c r="AI16" i="100"/>
  <c r="AN16" i="100"/>
  <c r="AI16" i="92"/>
  <c r="AN16" i="92"/>
  <c r="AE21" i="15"/>
  <c r="AG21" i="15"/>
  <c r="AP21" i="15" s="1"/>
  <c r="W22" i="15"/>
  <c r="AF21" i="15"/>
  <c r="AO21" i="15" s="1"/>
  <c r="AH23" i="38"/>
  <c r="AQ23" i="38" s="1"/>
  <c r="AQ25" i="38" s="1"/>
  <c r="AZ3" i="38"/>
  <c r="AH10" i="102"/>
  <c r="AQ10" i="102" s="1"/>
  <c r="W14" i="16"/>
  <c r="AE13" i="16"/>
  <c r="AF13" i="16"/>
  <c r="AO13" i="16" s="1"/>
  <c r="AG13" i="16"/>
  <c r="AP13" i="16" s="1"/>
  <c r="AJ18" i="75"/>
  <c r="AS18" i="75" s="1"/>
  <c r="AK18" i="75"/>
  <c r="AJ12" i="75"/>
  <c r="AK12" i="75"/>
  <c r="AT12" i="75" s="1"/>
  <c r="AK6" i="75"/>
  <c r="AT6" i="75" s="1"/>
  <c r="AJ6" i="75"/>
  <c r="AJ23" i="79"/>
  <c r="AS23" i="79" s="1"/>
  <c r="AK23" i="79"/>
  <c r="AT23" i="79" s="1"/>
  <c r="Y21" i="52"/>
  <c r="X21" i="52"/>
  <c r="W18" i="13"/>
  <c r="AE17" i="13"/>
  <c r="AG17" i="13"/>
  <c r="AP17" i="13" s="1"/>
  <c r="AF17" i="13"/>
  <c r="AO17" i="13" s="1"/>
  <c r="Z9" i="85"/>
  <c r="AS12" i="2"/>
  <c r="AL12" i="2"/>
  <c r="AU12" i="2" s="1"/>
  <c r="AI21" i="105"/>
  <c r="AN21" i="105"/>
  <c r="Y13" i="83"/>
  <c r="X13" i="83"/>
  <c r="AN16" i="58"/>
  <c r="AI16" i="58"/>
  <c r="AR16" i="58" s="1"/>
  <c r="Y19" i="104"/>
  <c r="X19" i="104"/>
  <c r="AH16" i="84"/>
  <c r="AQ16" i="84" s="1"/>
  <c r="AH9" i="90"/>
  <c r="AQ9" i="90" s="1"/>
  <c r="AR8" i="94"/>
  <c r="AH11" i="98"/>
  <c r="AQ11" i="98" s="1"/>
  <c r="Z16" i="84"/>
  <c r="AF9" i="82"/>
  <c r="AO9" i="82" s="1"/>
  <c r="AE9" i="82"/>
  <c r="AG9" i="82"/>
  <c r="AP9" i="82" s="1"/>
  <c r="W10" i="82"/>
  <c r="AH18" i="44"/>
  <c r="AQ18" i="44" s="1"/>
  <c r="AH13" i="55"/>
  <c r="AQ13" i="55" s="1"/>
  <c r="AG13" i="43"/>
  <c r="AP13" i="43" s="1"/>
  <c r="W14" i="43"/>
  <c r="AE13" i="43"/>
  <c r="AF13" i="43"/>
  <c r="AO13" i="43" s="1"/>
  <c r="AS6" i="2"/>
  <c r="AL6" i="2"/>
  <c r="AU6" i="2" s="1"/>
  <c r="AR21" i="53"/>
  <c r="AF21" i="89"/>
  <c r="AO21" i="89" s="1"/>
  <c r="AG21" i="89"/>
  <c r="AP21" i="89" s="1"/>
  <c r="AE21" i="89"/>
  <c r="W22" i="89"/>
  <c r="Z18" i="44"/>
  <c r="Z13" i="55"/>
  <c r="AN10" i="10"/>
  <c r="AI10" i="10"/>
  <c r="Y9" i="50"/>
  <c r="X9" i="50"/>
  <c r="Z9" i="50" s="1"/>
  <c r="AJ4" i="2"/>
  <c r="AK4" i="2"/>
  <c r="AT4" i="2" s="1"/>
  <c r="AT25" i="2" s="1"/>
  <c r="Z22" i="53"/>
  <c r="AR21" i="63"/>
  <c r="Z17" i="88"/>
  <c r="AR9" i="102"/>
  <c r="AJ21" i="28"/>
  <c r="AS21" i="28" s="1"/>
  <c r="AK21" i="28"/>
  <c r="AJ15" i="28"/>
  <c r="AK15" i="28"/>
  <c r="AT15" i="28" s="1"/>
  <c r="AK9" i="28"/>
  <c r="AT9" i="28" s="1"/>
  <c r="AJ9" i="28"/>
  <c r="AB4" i="28"/>
  <c r="AJ3" i="28"/>
  <c r="AG23" i="59"/>
  <c r="AP23" i="59" s="1"/>
  <c r="AP25" i="59" s="1"/>
  <c r="AF23" i="59"/>
  <c r="AO23" i="59" s="1"/>
  <c r="AO25" i="59" s="1"/>
  <c r="AE23" i="59"/>
  <c r="AH21" i="93"/>
  <c r="AQ21" i="93" s="1"/>
  <c r="Y10" i="48"/>
  <c r="X10" i="48"/>
  <c r="Z10" i="48" s="1"/>
  <c r="Y14" i="41"/>
  <c r="X14" i="41"/>
  <c r="Z14" i="41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12" i="55"/>
  <c r="Y17" i="45"/>
  <c r="X17" i="45"/>
  <c r="AR11" i="18"/>
  <c r="Z23" i="38"/>
  <c r="Z10" i="102"/>
  <c r="AJ17" i="75"/>
  <c r="AK17" i="75"/>
  <c r="AT17" i="75" s="1"/>
  <c r="AK11" i="75"/>
  <c r="AT11" i="75" s="1"/>
  <c r="AJ11" i="75"/>
  <c r="AJ5" i="75"/>
  <c r="AK5" i="75"/>
  <c r="AT5" i="75" s="1"/>
  <c r="AR20" i="93"/>
  <c r="AR22" i="38"/>
  <c r="AI20" i="52"/>
  <c r="AN20" i="52"/>
  <c r="AS9" i="2"/>
  <c r="AL9" i="2"/>
  <c r="AU9" i="2" s="1"/>
  <c r="AS10" i="2"/>
  <c r="AL10" i="2"/>
  <c r="AU10" i="2" s="1"/>
  <c r="Y11" i="42"/>
  <c r="Z11" i="42" s="1"/>
  <c r="X11" i="42"/>
  <c r="Y15" i="11"/>
  <c r="Z15" i="11" s="1"/>
  <c r="X15" i="11"/>
  <c r="AI18" i="104"/>
  <c r="AN18" i="104"/>
  <c r="AE23" i="67"/>
  <c r="AF23" i="67"/>
  <c r="AO23" i="67" s="1"/>
  <c r="AO25" i="67" s="1"/>
  <c r="AG23" i="67"/>
  <c r="AP23" i="67" s="1"/>
  <c r="AP25" i="67" s="1"/>
  <c r="AN8" i="50"/>
  <c r="AI8" i="50"/>
  <c r="Y12" i="103"/>
  <c r="X12" i="103"/>
  <c r="AS3" i="2"/>
  <c r="AL3" i="2"/>
  <c r="AU3" i="2" s="1"/>
  <c r="AS11" i="2"/>
  <c r="AL11" i="2"/>
  <c r="AU11" i="2" s="1"/>
  <c r="AS14" i="2"/>
  <c r="AL14" i="2"/>
  <c r="AU14" i="2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1" i="46"/>
  <c r="AP21" i="46" s="1"/>
  <c r="AF21" i="46"/>
  <c r="AO21" i="46" s="1"/>
  <c r="W22" i="46"/>
  <c r="AE21" i="46"/>
  <c r="AJ20" i="28"/>
  <c r="AK20" i="28"/>
  <c r="AT20" i="28" s="1"/>
  <c r="AJ14" i="28"/>
  <c r="AK14" i="28"/>
  <c r="AT14" i="28" s="1"/>
  <c r="AJ8" i="28"/>
  <c r="AK8" i="28"/>
  <c r="AT8" i="28" s="1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H10" i="35"/>
  <c r="AQ10" i="35" s="1"/>
  <c r="Y17" i="9"/>
  <c r="X17" i="9"/>
  <c r="AH15" i="95"/>
  <c r="AQ15" i="95" s="1"/>
  <c r="Y17" i="100"/>
  <c r="X17" i="100"/>
  <c r="AJ22" i="75"/>
  <c r="AS22" i="75" s="1"/>
  <c r="AK22" i="75"/>
  <c r="AJ16" i="75"/>
  <c r="AS16" i="75" s="1"/>
  <c r="AK16" i="75"/>
  <c r="AJ10" i="75"/>
  <c r="AK10" i="75"/>
  <c r="AT10" i="75" s="1"/>
  <c r="AB4" i="75"/>
  <c r="AJ3" i="75"/>
  <c r="AH12" i="18"/>
  <c r="AQ12" i="18" s="1"/>
  <c r="AH18" i="20"/>
  <c r="AQ18" i="20" s="1"/>
  <c r="AS15" i="2"/>
  <c r="AL15" i="2"/>
  <c r="AU15" i="2" s="1"/>
  <c r="Y17" i="96"/>
  <c r="X17" i="96"/>
  <c r="AR14" i="95"/>
  <c r="Y17" i="58"/>
  <c r="X17" i="58"/>
  <c r="AI10" i="42"/>
  <c r="AN10" i="42"/>
  <c r="AN23" i="79"/>
  <c r="AN25" i="79" s="1"/>
  <c r="AI23" i="79"/>
  <c r="Y14" i="91"/>
  <c r="X14" i="91"/>
  <c r="AJ23" i="19" l="1"/>
  <c r="AS23" i="19" s="1"/>
  <c r="W16" i="11"/>
  <c r="AG15" i="11"/>
  <c r="AP15" i="11" s="1"/>
  <c r="AE15" i="11"/>
  <c r="AF15" i="11"/>
  <c r="AO15" i="11" s="1"/>
  <c r="AE11" i="42"/>
  <c r="AG11" i="42"/>
  <c r="AP11" i="42" s="1"/>
  <c r="AF11" i="42"/>
  <c r="AO11" i="42" s="1"/>
  <c r="W12" i="42"/>
  <c r="AF17" i="92"/>
  <c r="AO17" i="92" s="1"/>
  <c r="AE17" i="92"/>
  <c r="W18" i="92"/>
  <c r="AG17" i="92"/>
  <c r="AP17" i="92" s="1"/>
  <c r="AH17" i="100"/>
  <c r="AQ17" i="100" s="1"/>
  <c r="AJ18" i="19"/>
  <c r="AK18" i="19"/>
  <c r="AT18" i="19" s="1"/>
  <c r="AJ12" i="19"/>
  <c r="AK12" i="19"/>
  <c r="AT12" i="19" s="1"/>
  <c r="AK6" i="19"/>
  <c r="AT6" i="19" s="1"/>
  <c r="AJ6" i="19"/>
  <c r="AS8" i="28"/>
  <c r="AL8" i="28"/>
  <c r="AU8" i="28" s="1"/>
  <c r="AI21" i="46"/>
  <c r="AN21" i="46"/>
  <c r="AJ20" i="67"/>
  <c r="AK20" i="67"/>
  <c r="AT20" i="67" s="1"/>
  <c r="AJ14" i="67"/>
  <c r="AS14" i="67" s="1"/>
  <c r="AK14" i="67"/>
  <c r="AK8" i="67"/>
  <c r="AT8" i="67" s="1"/>
  <c r="AJ8" i="67"/>
  <c r="AH12" i="103"/>
  <c r="AQ12" i="103" s="1"/>
  <c r="AH17" i="45"/>
  <c r="AQ17" i="45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F10" i="48"/>
  <c r="AO10" i="48" s="1"/>
  <c r="W11" i="48"/>
  <c r="AG10" i="48"/>
  <c r="AP10" i="48" s="1"/>
  <c r="AE10" i="48"/>
  <c r="AS9" i="28"/>
  <c r="AL9" i="28"/>
  <c r="AU9" i="28" s="1"/>
  <c r="AN9" i="82"/>
  <c r="AI9" i="82"/>
  <c r="AS12" i="75"/>
  <c r="AL12" i="75"/>
  <c r="AU12" i="75" s="1"/>
  <c r="AN13" i="16"/>
  <c r="AI13" i="16"/>
  <c r="Y22" i="15"/>
  <c r="Z22" i="15" s="1"/>
  <c r="X22" i="15"/>
  <c r="AR16" i="100"/>
  <c r="AS22" i="28"/>
  <c r="AL22" i="28"/>
  <c r="AU22" i="28" s="1"/>
  <c r="AJ22" i="79"/>
  <c r="AK22" i="79"/>
  <c r="AT22" i="79" s="1"/>
  <c r="AJ16" i="79"/>
  <c r="AK16" i="79"/>
  <c r="AT16" i="79" s="1"/>
  <c r="AK10" i="79"/>
  <c r="AT10" i="79" s="1"/>
  <c r="AJ10" i="79"/>
  <c r="AR9" i="48"/>
  <c r="AN22" i="33"/>
  <c r="AI22" i="33"/>
  <c r="AI17" i="51"/>
  <c r="AN17" i="51"/>
  <c r="Y21" i="101"/>
  <c r="X21" i="101"/>
  <c r="AS8" i="75"/>
  <c r="AL8" i="75"/>
  <c r="AU8" i="75" s="1"/>
  <c r="AI18" i="20"/>
  <c r="AN18" i="20"/>
  <c r="AI12" i="18"/>
  <c r="AN12" i="18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Y13" i="99"/>
  <c r="X13" i="99"/>
  <c r="AN11" i="98"/>
  <c r="AI11" i="98"/>
  <c r="AS10" i="75"/>
  <c r="AL10" i="75"/>
  <c r="AU10" i="75" s="1"/>
  <c r="Z17" i="100"/>
  <c r="AH17" i="9"/>
  <c r="AQ17" i="9" s="1"/>
  <c r="AJ17" i="19"/>
  <c r="AK17" i="19"/>
  <c r="AT17" i="19" s="1"/>
  <c r="AK11" i="19"/>
  <c r="AT11" i="19" s="1"/>
  <c r="AJ11" i="19"/>
  <c r="AK5" i="19"/>
  <c r="AT5" i="19" s="1"/>
  <c r="AJ5" i="19"/>
  <c r="Y22" i="46"/>
  <c r="X22" i="46"/>
  <c r="AJ19" i="67"/>
  <c r="AK19" i="67"/>
  <c r="AT19" i="67" s="1"/>
  <c r="AJ13" i="67"/>
  <c r="AK13" i="67"/>
  <c r="AT13" i="67" s="1"/>
  <c r="AJ7" i="67"/>
  <c r="AK7" i="67"/>
  <c r="AT7" i="67" s="1"/>
  <c r="Z12" i="103"/>
  <c r="AI23" i="67"/>
  <c r="AN23" i="67"/>
  <c r="AN25" i="67" s="1"/>
  <c r="AH11" i="42"/>
  <c r="AQ11" i="42" s="1"/>
  <c r="AS17" i="75"/>
  <c r="AL17" i="75"/>
  <c r="AU17" i="75" s="1"/>
  <c r="Z17" i="45"/>
  <c r="AK20" i="59"/>
  <c r="AT20" i="59" s="1"/>
  <c r="AJ20" i="59"/>
  <c r="AJ14" i="59"/>
  <c r="AK14" i="59"/>
  <c r="AT14" i="59" s="1"/>
  <c r="AJ8" i="59"/>
  <c r="AK8" i="59"/>
  <c r="AT8" i="59" s="1"/>
  <c r="AN23" i="59"/>
  <c r="AN25" i="59" s="1"/>
  <c r="AI23" i="59"/>
  <c r="AL4" i="2"/>
  <c r="AU4" i="2" s="1"/>
  <c r="AU25" i="2" s="1"/>
  <c r="C11" i="2" s="1"/>
  <c r="AS4" i="2"/>
  <c r="AS25" i="2" s="1"/>
  <c r="AF13" i="55"/>
  <c r="AO13" i="55" s="1"/>
  <c r="AG13" i="55"/>
  <c r="AP13" i="55" s="1"/>
  <c r="W14" i="55"/>
  <c r="AE13" i="55"/>
  <c r="AR21" i="105"/>
  <c r="AL18" i="75"/>
  <c r="AU18" i="75" s="1"/>
  <c r="AT18" i="75"/>
  <c r="Y14" i="16"/>
  <c r="X14" i="16"/>
  <c r="Z14" i="16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S19" i="75"/>
  <c r="AL19" i="75"/>
  <c r="AU19" i="75" s="1"/>
  <c r="Y23" i="33"/>
  <c r="X23" i="33"/>
  <c r="Y13" i="87"/>
  <c r="Z13" i="87" s="1"/>
  <c r="X13" i="87"/>
  <c r="AH11" i="10"/>
  <c r="AQ11" i="10" s="1"/>
  <c r="AR16" i="96"/>
  <c r="AS15" i="75"/>
  <c r="AL15" i="75"/>
  <c r="AU15" i="75" s="1"/>
  <c r="AJ19" i="24"/>
  <c r="AK19" i="24"/>
  <c r="AT19" i="24" s="1"/>
  <c r="AK13" i="24"/>
  <c r="AT13" i="24" s="1"/>
  <c r="AJ13" i="24"/>
  <c r="AK7" i="24"/>
  <c r="AT7" i="24" s="1"/>
  <c r="AJ7" i="24"/>
  <c r="AI10" i="35"/>
  <c r="AN10" i="35"/>
  <c r="AN12" i="99"/>
  <c r="AI12" i="99"/>
  <c r="AL16" i="75"/>
  <c r="AU16" i="75" s="1"/>
  <c r="AT16" i="75"/>
  <c r="Z17" i="9"/>
  <c r="AJ22" i="19"/>
  <c r="AK22" i="19"/>
  <c r="AT22" i="19" s="1"/>
  <c r="AJ16" i="19"/>
  <c r="AK16" i="19"/>
  <c r="AT16" i="19" s="1"/>
  <c r="AK10" i="19"/>
  <c r="AT10" i="19" s="1"/>
  <c r="AJ10" i="19"/>
  <c r="AS14" i="28"/>
  <c r="AL14" i="28"/>
  <c r="AU14" i="28" s="1"/>
  <c r="AJ18" i="67"/>
  <c r="AK18" i="67"/>
  <c r="AT18" i="67" s="1"/>
  <c r="AJ12" i="67"/>
  <c r="AK12" i="67"/>
  <c r="AT12" i="67" s="1"/>
  <c r="AK6" i="67"/>
  <c r="AT6" i="67" s="1"/>
  <c r="AJ6" i="67"/>
  <c r="W11" i="102"/>
  <c r="AG10" i="102"/>
  <c r="AP10" i="102" s="1"/>
  <c r="AF10" i="102"/>
  <c r="AO10" i="102" s="1"/>
  <c r="AE10" i="102"/>
  <c r="AJ19" i="59"/>
  <c r="AK19" i="59"/>
  <c r="AT19" i="59" s="1"/>
  <c r="AJ13" i="59"/>
  <c r="AK13" i="59"/>
  <c r="AT13" i="59" s="1"/>
  <c r="AJ7" i="59"/>
  <c r="AK7" i="59"/>
  <c r="AT7" i="59" s="1"/>
  <c r="AH14" i="41"/>
  <c r="AQ14" i="41" s="1"/>
  <c r="AF17" i="88"/>
  <c r="AO17" i="88" s="1"/>
  <c r="W18" i="88"/>
  <c r="AG17" i="88"/>
  <c r="AP17" i="88" s="1"/>
  <c r="AE17" i="88"/>
  <c r="AH9" i="50"/>
  <c r="AQ9" i="50" s="1"/>
  <c r="AF18" i="44"/>
  <c r="AO18" i="44" s="1"/>
  <c r="AG18" i="44"/>
  <c r="AP18" i="44" s="1"/>
  <c r="W19" i="44"/>
  <c r="AE18" i="44"/>
  <c r="AN13" i="43"/>
  <c r="AI13" i="43"/>
  <c r="AE16" i="84"/>
  <c r="W17" i="84"/>
  <c r="AG16" i="84"/>
  <c r="AP16" i="84" s="1"/>
  <c r="AF16" i="84"/>
  <c r="AO16" i="84" s="1"/>
  <c r="AI17" i="13"/>
  <c r="AN17" i="13"/>
  <c r="AX22" i="38"/>
  <c r="S22" i="38" s="1"/>
  <c r="AC22" i="38" s="1"/>
  <c r="AB23" i="38" s="1"/>
  <c r="AI21" i="15"/>
  <c r="AN21" i="15"/>
  <c r="AS10" i="28"/>
  <c r="AL10" i="28"/>
  <c r="AU10" i="28" s="1"/>
  <c r="AR13" i="91"/>
  <c r="AJ20" i="79"/>
  <c r="AS20" i="79" s="1"/>
  <c r="AK20" i="79"/>
  <c r="AJ14" i="79"/>
  <c r="AK14" i="79"/>
  <c r="AT14" i="79" s="1"/>
  <c r="AJ8" i="79"/>
  <c r="AK8" i="79"/>
  <c r="AT8" i="79" s="1"/>
  <c r="AS7" i="75"/>
  <c r="AL7" i="75"/>
  <c r="AU7" i="75" s="1"/>
  <c r="AE9" i="94"/>
  <c r="AF9" i="94"/>
  <c r="AO9" i="94" s="1"/>
  <c r="AG9" i="94"/>
  <c r="AP9" i="94" s="1"/>
  <c r="W10" i="94"/>
  <c r="AE22" i="63"/>
  <c r="W23" i="63"/>
  <c r="AG22" i="63"/>
  <c r="AP22" i="63" s="1"/>
  <c r="AF22" i="63"/>
  <c r="AO22" i="63" s="1"/>
  <c r="AS17" i="28"/>
  <c r="AL17" i="28"/>
  <c r="AU17" i="28" s="1"/>
  <c r="Y22" i="47"/>
  <c r="X22" i="47"/>
  <c r="AR14" i="11"/>
  <c r="AS18" i="28"/>
  <c r="AL18" i="28"/>
  <c r="AU18" i="28" s="1"/>
  <c r="AJ18" i="24"/>
  <c r="AK18" i="24"/>
  <c r="AT18" i="24" s="1"/>
  <c r="AK12" i="24"/>
  <c r="AT12" i="24" s="1"/>
  <c r="AJ12" i="24"/>
  <c r="AK6" i="24"/>
  <c r="AT6" i="24" s="1"/>
  <c r="AJ6" i="24"/>
  <c r="AR16" i="45"/>
  <c r="AI15" i="95"/>
  <c r="AN15" i="95"/>
  <c r="Y11" i="35"/>
  <c r="X11" i="35"/>
  <c r="Z11" i="35" s="1"/>
  <c r="AS19" i="28"/>
  <c r="AL19" i="28"/>
  <c r="AU19" i="28" s="1"/>
  <c r="AI21" i="93"/>
  <c r="AN21" i="93"/>
  <c r="AJ21" i="19"/>
  <c r="AK21" i="19"/>
  <c r="AT21" i="19" s="1"/>
  <c r="AK9" i="19"/>
  <c r="AT9" i="19" s="1"/>
  <c r="AJ9" i="19"/>
  <c r="AJ3" i="19"/>
  <c r="AB4" i="19"/>
  <c r="AJ17" i="67"/>
  <c r="AK17" i="67"/>
  <c r="AT17" i="67" s="1"/>
  <c r="AK11" i="67"/>
  <c r="AT11" i="67" s="1"/>
  <c r="AJ11" i="67"/>
  <c r="AJ5" i="67"/>
  <c r="AK5" i="67"/>
  <c r="AT5" i="67" s="1"/>
  <c r="AR8" i="50"/>
  <c r="AR18" i="104"/>
  <c r="AR20" i="52"/>
  <c r="AS5" i="75"/>
  <c r="AL5" i="75"/>
  <c r="AU5" i="75" s="1"/>
  <c r="AF23" i="38"/>
  <c r="AO23" i="38" s="1"/>
  <c r="AO25" i="38" s="1"/>
  <c r="AE23" i="38"/>
  <c r="AG23" i="38"/>
  <c r="AP23" i="38" s="1"/>
  <c r="AP25" i="38" s="1"/>
  <c r="AJ18" i="59"/>
  <c r="AK18" i="59"/>
  <c r="AT18" i="59" s="1"/>
  <c r="AJ12" i="59"/>
  <c r="AK12" i="59"/>
  <c r="AT12" i="59" s="1"/>
  <c r="AJ6" i="59"/>
  <c r="AK6" i="59"/>
  <c r="AT6" i="59" s="1"/>
  <c r="AE14" i="41"/>
  <c r="AF14" i="41"/>
  <c r="AO14" i="41" s="1"/>
  <c r="W15" i="41"/>
  <c r="AG14" i="41"/>
  <c r="AP14" i="41" s="1"/>
  <c r="AS15" i="28"/>
  <c r="AL15" i="28"/>
  <c r="AU15" i="28" s="1"/>
  <c r="W10" i="50"/>
  <c r="AF9" i="50"/>
  <c r="AO9" i="50" s="1"/>
  <c r="AG9" i="50"/>
  <c r="AP9" i="50" s="1"/>
  <c r="AE9" i="50"/>
  <c r="Y14" i="43"/>
  <c r="Z14" i="43"/>
  <c r="X14" i="43"/>
  <c r="AH13" i="83"/>
  <c r="AQ13" i="83" s="1"/>
  <c r="Y18" i="13"/>
  <c r="Z18" i="13" s="1"/>
  <c r="X18" i="13"/>
  <c r="AS6" i="75"/>
  <c r="AL6" i="75"/>
  <c r="AU6" i="75" s="1"/>
  <c r="AH21" i="86"/>
  <c r="AQ21" i="86" s="1"/>
  <c r="AJ19" i="79"/>
  <c r="AS19" i="79" s="1"/>
  <c r="AK19" i="79"/>
  <c r="AJ13" i="79"/>
  <c r="AK13" i="79"/>
  <c r="AT13" i="79" s="1"/>
  <c r="AK7" i="79"/>
  <c r="AT7" i="79" s="1"/>
  <c r="AJ7" i="79"/>
  <c r="AI22" i="71"/>
  <c r="AN22" i="71"/>
  <c r="AI20" i="101"/>
  <c r="AN20" i="101"/>
  <c r="AS14" i="75"/>
  <c r="AL14" i="75"/>
  <c r="AU14" i="75" s="1"/>
  <c r="AN13" i="49"/>
  <c r="AI13" i="49"/>
  <c r="AS6" i="28"/>
  <c r="AL6" i="28"/>
  <c r="AU6" i="28" s="1"/>
  <c r="X23" i="97"/>
  <c r="Z23" i="97" s="1"/>
  <c r="Y23" i="97"/>
  <c r="AH22" i="105"/>
  <c r="AQ22" i="105" s="1"/>
  <c r="Y13" i="18"/>
  <c r="X13" i="18"/>
  <c r="Z13" i="18" s="1"/>
  <c r="AS21" i="75"/>
  <c r="AL21" i="75"/>
  <c r="AU21" i="75" s="1"/>
  <c r="AJ17" i="24"/>
  <c r="AK17" i="24"/>
  <c r="AT17" i="24" s="1"/>
  <c r="AK11" i="24"/>
  <c r="AT11" i="24" s="1"/>
  <c r="AJ11" i="24"/>
  <c r="AK5" i="24"/>
  <c r="AT5" i="24" s="1"/>
  <c r="AJ5" i="24"/>
  <c r="Y16" i="95"/>
  <c r="X16" i="95"/>
  <c r="AS7" i="28"/>
  <c r="AL7" i="28"/>
  <c r="AU7" i="28" s="1"/>
  <c r="AR20" i="86"/>
  <c r="Y10" i="90"/>
  <c r="Z10" i="90"/>
  <c r="X10" i="90"/>
  <c r="AH14" i="91"/>
  <c r="AQ14" i="91" s="1"/>
  <c r="AR10" i="42"/>
  <c r="AH17" i="96"/>
  <c r="AQ17" i="96" s="1"/>
  <c r="Z14" i="91"/>
  <c r="AH17" i="58"/>
  <c r="AQ17" i="58" s="1"/>
  <c r="Z17" i="96"/>
  <c r="Z17" i="58"/>
  <c r="AJ15" i="19"/>
  <c r="AK15" i="19"/>
  <c r="AT15" i="19" s="1"/>
  <c r="AR23" i="79"/>
  <c r="AR25" i="79" s="1"/>
  <c r="AL23" i="79"/>
  <c r="AU23" i="79" s="1"/>
  <c r="AL3" i="75"/>
  <c r="AU3" i="75" s="1"/>
  <c r="AS3" i="75"/>
  <c r="AL22" i="75"/>
  <c r="AU22" i="75" s="1"/>
  <c r="AT22" i="75"/>
  <c r="AJ20" i="19"/>
  <c r="AK20" i="19"/>
  <c r="AT20" i="19" s="1"/>
  <c r="AJ14" i="19"/>
  <c r="AK14" i="19"/>
  <c r="AT14" i="19" s="1"/>
  <c r="AK8" i="19"/>
  <c r="AT8" i="19" s="1"/>
  <c r="AJ8" i="19"/>
  <c r="AS20" i="28"/>
  <c r="AL20" i="28"/>
  <c r="AU20" i="28" s="1"/>
  <c r="AJ22" i="67"/>
  <c r="AK22" i="67"/>
  <c r="AT22" i="67" s="1"/>
  <c r="AJ16" i="67"/>
  <c r="AK16" i="67"/>
  <c r="AT16" i="67" s="1"/>
  <c r="AJ10" i="67"/>
  <c r="AK10" i="67"/>
  <c r="AT10" i="67" s="1"/>
  <c r="AH15" i="11"/>
  <c r="AQ15" i="11" s="1"/>
  <c r="AS11" i="75"/>
  <c r="AL11" i="75"/>
  <c r="AU11" i="75" s="1"/>
  <c r="AJ17" i="59"/>
  <c r="AK17" i="59"/>
  <c r="AT17" i="59" s="1"/>
  <c r="AJ11" i="59"/>
  <c r="AK11" i="59"/>
  <c r="AT11" i="59" s="1"/>
  <c r="AJ5" i="59"/>
  <c r="AK5" i="59"/>
  <c r="AT5" i="59" s="1"/>
  <c r="AS3" i="28"/>
  <c r="AL3" i="28"/>
  <c r="AU3" i="28" s="1"/>
  <c r="AL21" i="28"/>
  <c r="AU21" i="28" s="1"/>
  <c r="AT21" i="28"/>
  <c r="Y22" i="89"/>
  <c r="Z22" i="89"/>
  <c r="X22" i="89"/>
  <c r="Y10" i="82"/>
  <c r="X10" i="82"/>
  <c r="AH19" i="104"/>
  <c r="AQ19" i="104" s="1"/>
  <c r="Z13" i="83"/>
  <c r="W10" i="85"/>
  <c r="AG9" i="85"/>
  <c r="AP9" i="85" s="1"/>
  <c r="AF9" i="85"/>
  <c r="AO9" i="85" s="1"/>
  <c r="AE9" i="85"/>
  <c r="AH21" i="52"/>
  <c r="AQ21" i="52" s="1"/>
  <c r="AR16" i="92"/>
  <c r="AS16" i="28"/>
  <c r="AL16" i="28"/>
  <c r="AU16" i="28" s="1"/>
  <c r="Z21" i="86"/>
  <c r="AK23" i="67"/>
  <c r="AT23" i="67" s="1"/>
  <c r="AJ18" i="79"/>
  <c r="AK18" i="79"/>
  <c r="AT18" i="79" s="1"/>
  <c r="AJ12" i="79"/>
  <c r="AK12" i="79"/>
  <c r="AT12" i="79" s="1"/>
  <c r="AK6" i="79"/>
  <c r="AT6" i="79" s="1"/>
  <c r="AJ6" i="79"/>
  <c r="AS13" i="75"/>
  <c r="AL13" i="75"/>
  <c r="AU13" i="75" s="1"/>
  <c r="AS5" i="28"/>
  <c r="AL5" i="28"/>
  <c r="AU5" i="28" s="1"/>
  <c r="AI21" i="47"/>
  <c r="AN21" i="47"/>
  <c r="AN12" i="87"/>
  <c r="AI12" i="87"/>
  <c r="Y14" i="49"/>
  <c r="Z14" i="49" s="1"/>
  <c r="X14" i="49"/>
  <c r="W23" i="32"/>
  <c r="AE22" i="32"/>
  <c r="AF22" i="32"/>
  <c r="AO22" i="32" s="1"/>
  <c r="AG22" i="32"/>
  <c r="AP22" i="32" s="1"/>
  <c r="W23" i="105"/>
  <c r="AG22" i="105"/>
  <c r="AP22" i="105" s="1"/>
  <c r="AE22" i="105"/>
  <c r="AF22" i="105"/>
  <c r="AO22" i="105" s="1"/>
  <c r="AS9" i="75"/>
  <c r="AL9" i="75"/>
  <c r="AU9" i="75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R13" i="41"/>
  <c r="AN9" i="90"/>
  <c r="AI9" i="90"/>
  <c r="AK4" i="75"/>
  <c r="AT4" i="75" s="1"/>
  <c r="AT25" i="75" s="1"/>
  <c r="AJ4" i="75"/>
  <c r="AJ19" i="19"/>
  <c r="AK19" i="19"/>
  <c r="AT19" i="19" s="1"/>
  <c r="AK13" i="19"/>
  <c r="AT13" i="19" s="1"/>
  <c r="AJ13" i="19"/>
  <c r="AJ7" i="19"/>
  <c r="AK7" i="19"/>
  <c r="AT7" i="19" s="1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10" i="48"/>
  <c r="AQ10" i="48" s="1"/>
  <c r="AK4" i="28"/>
  <c r="AT4" i="28" s="1"/>
  <c r="AT25" i="28" s="1"/>
  <c r="AJ4" i="28"/>
  <c r="AE22" i="53"/>
  <c r="AF22" i="53"/>
  <c r="AO22" i="53" s="1"/>
  <c r="AG22" i="53"/>
  <c r="AP22" i="53" s="1"/>
  <c r="W23" i="53"/>
  <c r="AR10" i="10"/>
  <c r="AI21" i="89"/>
  <c r="AN21" i="89"/>
  <c r="Z19" i="104"/>
  <c r="Z21" i="52"/>
  <c r="AR12" i="83"/>
  <c r="W17" i="54"/>
  <c r="AG16" i="54"/>
  <c r="AP16" i="54" s="1"/>
  <c r="AF16" i="54"/>
  <c r="AO16" i="54" s="1"/>
  <c r="AE16" i="54"/>
  <c r="AJ17" i="79"/>
  <c r="AS17" i="79" s="1"/>
  <c r="AK17" i="79"/>
  <c r="AJ11" i="79"/>
  <c r="AK11" i="79"/>
  <c r="AT11" i="79" s="1"/>
  <c r="AJ5" i="79"/>
  <c r="AK5" i="79"/>
  <c r="AT5" i="79" s="1"/>
  <c r="AH17" i="92"/>
  <c r="AQ17" i="92" s="1"/>
  <c r="Y23" i="71"/>
  <c r="X23" i="71"/>
  <c r="Z23" i="71" s="1"/>
  <c r="AS11" i="28"/>
  <c r="AL11" i="28"/>
  <c r="AU11" i="28" s="1"/>
  <c r="AN23" i="19"/>
  <c r="AN25" i="19" s="1"/>
  <c r="AI23" i="19"/>
  <c r="Y18" i="51"/>
  <c r="X18" i="51"/>
  <c r="AS20" i="75"/>
  <c r="AL20" i="75"/>
  <c r="AU20" i="75" s="1"/>
  <c r="AS12" i="28"/>
  <c r="AL12" i="28"/>
  <c r="AU12" i="28" s="1"/>
  <c r="AI22" i="97"/>
  <c r="AN22" i="97"/>
  <c r="AE11" i="10"/>
  <c r="W12" i="10"/>
  <c r="AG11" i="10"/>
  <c r="AP11" i="10" s="1"/>
  <c r="AF11" i="10"/>
  <c r="AO11" i="10" s="1"/>
  <c r="X19" i="20"/>
  <c r="Z19" i="20" s="1"/>
  <c r="Y19" i="20"/>
  <c r="AJ21" i="24"/>
  <c r="AK21" i="24"/>
  <c r="AT21" i="24" s="1"/>
  <c r="AJ15" i="24"/>
  <c r="AK15" i="24"/>
  <c r="AT15" i="24" s="1"/>
  <c r="AK9" i="24"/>
  <c r="AT9" i="24" s="1"/>
  <c r="AJ9" i="24"/>
  <c r="AS13" i="28"/>
  <c r="AL13" i="28"/>
  <c r="AU13" i="28" s="1"/>
  <c r="Y12" i="98"/>
  <c r="X12" i="98"/>
  <c r="Z12" i="98" s="1"/>
  <c r="Y22" i="93"/>
  <c r="Z22" i="93" s="1"/>
  <c r="X22" i="93"/>
  <c r="Z23" i="33" l="1"/>
  <c r="Z16" i="95"/>
  <c r="AF12" i="98"/>
  <c r="AO12" i="98" s="1"/>
  <c r="AE12" i="98"/>
  <c r="W13" i="98"/>
  <c r="AG12" i="98"/>
  <c r="AP12" i="98" s="1"/>
  <c r="AG23" i="97"/>
  <c r="AP23" i="97" s="1"/>
  <c r="AF23" i="97"/>
  <c r="AO23" i="97" s="1"/>
  <c r="AE23" i="97"/>
  <c r="W24" i="97"/>
  <c r="AE23" i="33"/>
  <c r="AF23" i="33"/>
  <c r="AO23" i="33" s="1"/>
  <c r="AO25" i="33" s="1"/>
  <c r="AG23" i="33"/>
  <c r="AP23" i="33" s="1"/>
  <c r="AP25" i="33" s="1"/>
  <c r="AG23" i="71"/>
  <c r="AP23" i="71" s="1"/>
  <c r="AP25" i="71" s="1"/>
  <c r="AF23" i="71"/>
  <c r="AO23" i="71" s="1"/>
  <c r="AO25" i="71" s="1"/>
  <c r="AE23" i="71"/>
  <c r="AG16" i="95"/>
  <c r="AP16" i="95" s="1"/>
  <c r="AF16" i="95"/>
  <c r="AO16" i="95" s="1"/>
  <c r="W17" i="95"/>
  <c r="AE16" i="95"/>
  <c r="AS9" i="24"/>
  <c r="AL9" i="24"/>
  <c r="AU9" i="24" s="1"/>
  <c r="AS11" i="79"/>
  <c r="AL11" i="79"/>
  <c r="AU11" i="79" s="1"/>
  <c r="AH19" i="20"/>
  <c r="AQ19" i="20" s="1"/>
  <c r="AS15" i="24"/>
  <c r="AL15" i="24"/>
  <c r="AU15" i="24" s="1"/>
  <c r="AH22" i="93"/>
  <c r="AQ22" i="93" s="1"/>
  <c r="AS4" i="28"/>
  <c r="AS25" i="28" s="1"/>
  <c r="AL4" i="28"/>
  <c r="AU4" i="28" s="1"/>
  <c r="AS13" i="19"/>
  <c r="AL13" i="19"/>
  <c r="AU13" i="19" s="1"/>
  <c r="AR9" i="90"/>
  <c r="AS10" i="24"/>
  <c r="AL10" i="24"/>
  <c r="AU10" i="24" s="1"/>
  <c r="Y23" i="105"/>
  <c r="X23" i="105"/>
  <c r="AH14" i="49"/>
  <c r="AQ14" i="49" s="1"/>
  <c r="AR21" i="47"/>
  <c r="AF21" i="86"/>
  <c r="AO21" i="86" s="1"/>
  <c r="W22" i="86"/>
  <c r="AG21" i="86"/>
  <c r="AP21" i="86" s="1"/>
  <c r="AE21" i="86"/>
  <c r="AH22" i="89"/>
  <c r="AQ22" i="89" s="1"/>
  <c r="AS17" i="59"/>
  <c r="AL17" i="59"/>
  <c r="AU17" i="59" s="1"/>
  <c r="AS22" i="67"/>
  <c r="AL22" i="67"/>
  <c r="AU22" i="67" s="1"/>
  <c r="AS14" i="19"/>
  <c r="AL14" i="19"/>
  <c r="AU14" i="19" s="1"/>
  <c r="AF17" i="96"/>
  <c r="AO17" i="96" s="1"/>
  <c r="W18" i="96"/>
  <c r="AG17" i="96"/>
  <c r="AP17" i="96" s="1"/>
  <c r="AE17" i="96"/>
  <c r="AR22" i="71"/>
  <c r="AI14" i="41"/>
  <c r="AN14" i="41"/>
  <c r="AS18" i="59"/>
  <c r="AL18" i="59"/>
  <c r="AU18" i="59" s="1"/>
  <c r="AJ4" i="19"/>
  <c r="AK4" i="19"/>
  <c r="AT4" i="19" s="1"/>
  <c r="AT25" i="19" s="1"/>
  <c r="AR21" i="15"/>
  <c r="AI18" i="44"/>
  <c r="AN18" i="44"/>
  <c r="AI17" i="88"/>
  <c r="AN17" i="88"/>
  <c r="AS13" i="59"/>
  <c r="AL13" i="59"/>
  <c r="AU13" i="59" s="1"/>
  <c r="AJ22" i="38"/>
  <c r="AK22" i="38"/>
  <c r="AT22" i="38" s="1"/>
  <c r="AJ16" i="38"/>
  <c r="AK16" i="38"/>
  <c r="AT16" i="38" s="1"/>
  <c r="AJ10" i="38"/>
  <c r="AK10" i="38"/>
  <c r="AT10" i="38" s="1"/>
  <c r="W18" i="45"/>
  <c r="AF17" i="45"/>
  <c r="AO17" i="45" s="1"/>
  <c r="AE17" i="45"/>
  <c r="AG17" i="45"/>
  <c r="AP17" i="45" s="1"/>
  <c r="AS17" i="19"/>
  <c r="AL17" i="19"/>
  <c r="AU17" i="19" s="1"/>
  <c r="AR11" i="98"/>
  <c r="AS20" i="24"/>
  <c r="AL20" i="24"/>
  <c r="AU20" i="24" s="1"/>
  <c r="AR22" i="33"/>
  <c r="AJ4" i="59"/>
  <c r="AK4" i="59"/>
  <c r="AT4" i="59" s="1"/>
  <c r="AT25" i="59" s="1"/>
  <c r="AS8" i="67"/>
  <c r="AL8" i="67"/>
  <c r="AU8" i="67" s="1"/>
  <c r="AI17" i="92"/>
  <c r="AN17" i="92"/>
  <c r="AI11" i="42"/>
  <c r="AN11" i="42"/>
  <c r="AS5" i="79"/>
  <c r="AL5" i="79"/>
  <c r="AU5" i="79" s="1"/>
  <c r="AG14" i="49"/>
  <c r="AP14" i="49" s="1"/>
  <c r="W15" i="49"/>
  <c r="AE14" i="49"/>
  <c r="AF14" i="49"/>
  <c r="AO14" i="49" s="1"/>
  <c r="AG22" i="89"/>
  <c r="AP22" i="89" s="1"/>
  <c r="AF22" i="89"/>
  <c r="AO22" i="89" s="1"/>
  <c r="AE22" i="89"/>
  <c r="W23" i="89"/>
  <c r="AS17" i="24"/>
  <c r="AL17" i="24"/>
  <c r="AU17" i="24" s="1"/>
  <c r="AS7" i="79"/>
  <c r="AL7" i="79"/>
  <c r="AU7" i="79" s="1"/>
  <c r="AS5" i="67"/>
  <c r="AL5" i="67"/>
  <c r="AU5" i="67" s="1"/>
  <c r="AL3" i="19"/>
  <c r="AU3" i="19" s="1"/>
  <c r="AS3" i="19"/>
  <c r="AR21" i="93"/>
  <c r="AS12" i="24"/>
  <c r="AL12" i="24"/>
  <c r="AU12" i="24" s="1"/>
  <c r="Y10" i="94"/>
  <c r="Z10" i="94" s="1"/>
  <c r="X10" i="94"/>
  <c r="AJ23" i="38"/>
  <c r="AS23" i="38" s="1"/>
  <c r="AK23" i="38"/>
  <c r="Y17" i="84"/>
  <c r="Z17" i="84"/>
  <c r="X17" i="84"/>
  <c r="X19" i="44"/>
  <c r="Y19" i="44"/>
  <c r="Z19" i="44"/>
  <c r="Y11" i="102"/>
  <c r="Z11" i="102"/>
  <c r="X11" i="102"/>
  <c r="AS18" i="67"/>
  <c r="AL18" i="67"/>
  <c r="AU18" i="67" s="1"/>
  <c r="AS16" i="19"/>
  <c r="AL16" i="19"/>
  <c r="AU16" i="19" s="1"/>
  <c r="AR12" i="99"/>
  <c r="AS13" i="24"/>
  <c r="AL13" i="24"/>
  <c r="AU13" i="24" s="1"/>
  <c r="AS9" i="79"/>
  <c r="AL9" i="79"/>
  <c r="AU9" i="79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8" i="59"/>
  <c r="AL8" i="59"/>
  <c r="AU8" i="59" s="1"/>
  <c r="AS13" i="67"/>
  <c r="AL13" i="67"/>
  <c r="AU13" i="67" s="1"/>
  <c r="AS5" i="19"/>
  <c r="AL5" i="19"/>
  <c r="AU5" i="19" s="1"/>
  <c r="AH21" i="101"/>
  <c r="AQ21" i="101" s="1"/>
  <c r="AS16" i="79"/>
  <c r="AL16" i="79"/>
  <c r="AU16" i="79" s="1"/>
  <c r="AS3" i="59"/>
  <c r="AL3" i="59"/>
  <c r="AU3" i="59" s="1"/>
  <c r="AS21" i="59"/>
  <c r="AL21" i="59"/>
  <c r="AU21" i="59" s="1"/>
  <c r="AR21" i="46"/>
  <c r="AS12" i="19"/>
  <c r="AL12" i="19"/>
  <c r="AU12" i="19" s="1"/>
  <c r="AS21" i="24"/>
  <c r="AL21" i="24"/>
  <c r="AU21" i="24" s="1"/>
  <c r="AS15" i="67"/>
  <c r="AL15" i="67"/>
  <c r="AU15" i="67" s="1"/>
  <c r="AL3" i="67"/>
  <c r="AU3" i="67" s="1"/>
  <c r="AS3" i="67"/>
  <c r="AL21" i="67"/>
  <c r="AU21" i="67" s="1"/>
  <c r="AT21" i="67"/>
  <c r="AS12" i="79"/>
  <c r="AL12" i="79"/>
  <c r="AU12" i="79" s="1"/>
  <c r="Y10" i="85"/>
  <c r="X10" i="85"/>
  <c r="AS5" i="59"/>
  <c r="AL5" i="59"/>
  <c r="AU5" i="59" s="1"/>
  <c r="AS10" i="67"/>
  <c r="AL10" i="67"/>
  <c r="AU10" i="67" s="1"/>
  <c r="AS20" i="19"/>
  <c r="AL20" i="19"/>
  <c r="AU20" i="19" s="1"/>
  <c r="AS5" i="24"/>
  <c r="AL5" i="24"/>
  <c r="AU5" i="24" s="1"/>
  <c r="AH23" i="97"/>
  <c r="AQ23" i="97" s="1"/>
  <c r="AH18" i="13"/>
  <c r="AQ18" i="13" s="1"/>
  <c r="AN9" i="50"/>
  <c r="AI9" i="50"/>
  <c r="AS6" i="59"/>
  <c r="AL6" i="59"/>
  <c r="AU6" i="59" s="1"/>
  <c r="AN23" i="38"/>
  <c r="AN25" i="38" s="1"/>
  <c r="AI23" i="38"/>
  <c r="AR23" i="38" s="1"/>
  <c r="AR25" i="38" s="1"/>
  <c r="AS11" i="67"/>
  <c r="AL11" i="67"/>
  <c r="AU11" i="67" s="1"/>
  <c r="AS9" i="19"/>
  <c r="AL9" i="19"/>
  <c r="AU9" i="19" s="1"/>
  <c r="AR15" i="95"/>
  <c r="AS8" i="79"/>
  <c r="AL8" i="79"/>
  <c r="AU8" i="79" s="1"/>
  <c r="AI16" i="84"/>
  <c r="AN16" i="84"/>
  <c r="Y18" i="88"/>
  <c r="X18" i="88"/>
  <c r="AS19" i="59"/>
  <c r="AL19" i="59"/>
  <c r="AU19" i="59" s="1"/>
  <c r="AS6" i="67"/>
  <c r="AL6" i="67"/>
  <c r="AU6" i="67" s="1"/>
  <c r="AH13" i="87"/>
  <c r="AQ13" i="87" s="1"/>
  <c r="AJ20" i="38"/>
  <c r="AS20" i="38" s="1"/>
  <c r="AK20" i="38"/>
  <c r="AJ14" i="38"/>
  <c r="AK14" i="38"/>
  <c r="AT14" i="38" s="1"/>
  <c r="AJ8" i="38"/>
  <c r="AK8" i="38"/>
  <c r="AT8" i="38" s="1"/>
  <c r="AH14" i="16"/>
  <c r="AQ14" i="16" s="1"/>
  <c r="AR23" i="67"/>
  <c r="AR25" i="67" s="1"/>
  <c r="AL23" i="67"/>
  <c r="AU23" i="67" s="1"/>
  <c r="AH13" i="99"/>
  <c r="AQ13" i="99" s="1"/>
  <c r="AS8" i="24"/>
  <c r="AL8" i="24"/>
  <c r="AU8" i="24" s="1"/>
  <c r="AR12" i="18"/>
  <c r="Z21" i="101"/>
  <c r="AH22" i="15"/>
  <c r="AQ22" i="15" s="1"/>
  <c r="AI10" i="48"/>
  <c r="AN10" i="48"/>
  <c r="AS9" i="59"/>
  <c r="AL9" i="59"/>
  <c r="AU9" i="59" s="1"/>
  <c r="AL14" i="67"/>
  <c r="AU14" i="67" s="1"/>
  <c r="AT14" i="67"/>
  <c r="AS10" i="59"/>
  <c r="AL10" i="59"/>
  <c r="AU10" i="59" s="1"/>
  <c r="AJ4" i="67"/>
  <c r="AK4" i="67"/>
  <c r="AT4" i="67" s="1"/>
  <c r="AS19" i="19"/>
  <c r="AL19" i="19"/>
  <c r="AU19" i="19" s="1"/>
  <c r="AS16" i="24"/>
  <c r="AL16" i="24"/>
  <c r="AU16" i="24" s="1"/>
  <c r="AR12" i="87"/>
  <c r="AG13" i="83"/>
  <c r="AP13" i="83" s="1"/>
  <c r="AE13" i="83"/>
  <c r="W14" i="83"/>
  <c r="AF13" i="83"/>
  <c r="AO13" i="83" s="1"/>
  <c r="AH10" i="82"/>
  <c r="AQ10" i="82" s="1"/>
  <c r="AS8" i="19"/>
  <c r="AL8" i="19"/>
  <c r="AU8" i="19" s="1"/>
  <c r="AE14" i="91"/>
  <c r="W15" i="91"/>
  <c r="AG14" i="91"/>
  <c r="AP14" i="91" s="1"/>
  <c r="AF14" i="91"/>
  <c r="AO14" i="91" s="1"/>
  <c r="AE18" i="13"/>
  <c r="AG18" i="13"/>
  <c r="AP18" i="13" s="1"/>
  <c r="AF18" i="13"/>
  <c r="AO18" i="13" s="1"/>
  <c r="W19" i="13"/>
  <c r="AH22" i="47"/>
  <c r="AQ22" i="47" s="1"/>
  <c r="AR17" i="13"/>
  <c r="AR13" i="43"/>
  <c r="AS22" i="19"/>
  <c r="AL22" i="19"/>
  <c r="AU22" i="19" s="1"/>
  <c r="W14" i="87"/>
  <c r="AG13" i="87"/>
  <c r="AP13" i="87" s="1"/>
  <c r="AF13" i="87"/>
  <c r="AO13" i="87" s="1"/>
  <c r="AE13" i="87"/>
  <c r="AS15" i="79"/>
  <c r="AL15" i="79"/>
  <c r="AU15" i="79" s="1"/>
  <c r="AJ19" i="38"/>
  <c r="AK19" i="38"/>
  <c r="AT19" i="38" s="1"/>
  <c r="AJ13" i="38"/>
  <c r="AK13" i="38"/>
  <c r="AT13" i="38" s="1"/>
  <c r="AK7" i="38"/>
  <c r="AT7" i="38" s="1"/>
  <c r="AJ7" i="38"/>
  <c r="W15" i="16"/>
  <c r="AE14" i="16"/>
  <c r="AF14" i="16"/>
  <c r="AO14" i="16" s="1"/>
  <c r="AG14" i="16"/>
  <c r="AP14" i="16" s="1"/>
  <c r="AS14" i="59"/>
  <c r="AL14" i="59"/>
  <c r="AU14" i="59" s="1"/>
  <c r="AG12" i="103"/>
  <c r="AP12" i="103" s="1"/>
  <c r="AE12" i="103"/>
  <c r="AF12" i="103"/>
  <c r="AO12" i="103" s="1"/>
  <c r="W13" i="103"/>
  <c r="AS19" i="67"/>
  <c r="AL19" i="67"/>
  <c r="AU19" i="67" s="1"/>
  <c r="AS11" i="19"/>
  <c r="AL11" i="19"/>
  <c r="AU11" i="19" s="1"/>
  <c r="AG17" i="100"/>
  <c r="AP17" i="100" s="1"/>
  <c r="AE17" i="100"/>
  <c r="W18" i="100"/>
  <c r="AF17" i="100"/>
  <c r="AO17" i="100" s="1"/>
  <c r="Z13" i="99"/>
  <c r="AS22" i="79"/>
  <c r="AL22" i="79"/>
  <c r="AU22" i="79" s="1"/>
  <c r="W23" i="15"/>
  <c r="AG22" i="15"/>
  <c r="AP22" i="15" s="1"/>
  <c r="AE22" i="15"/>
  <c r="AF22" i="15"/>
  <c r="AO22" i="15" s="1"/>
  <c r="AR9" i="82"/>
  <c r="AS18" i="19"/>
  <c r="AL18" i="19"/>
  <c r="AU18" i="19" s="1"/>
  <c r="Y12" i="42"/>
  <c r="X12" i="42"/>
  <c r="AI15" i="11"/>
  <c r="AN15" i="11"/>
  <c r="AE22" i="93"/>
  <c r="AF22" i="93"/>
  <c r="AO22" i="93" s="1"/>
  <c r="W23" i="93"/>
  <c r="AG22" i="93"/>
  <c r="AP22" i="93" s="1"/>
  <c r="AR23" i="19"/>
  <c r="AR25" i="19" s="1"/>
  <c r="AL23" i="19"/>
  <c r="AU23" i="19" s="1"/>
  <c r="AI16" i="54"/>
  <c r="AN16" i="54"/>
  <c r="AS22" i="59"/>
  <c r="AL22" i="59"/>
  <c r="AU22" i="59" s="1"/>
  <c r="X23" i="53"/>
  <c r="Y23" i="53"/>
  <c r="AH12" i="98"/>
  <c r="AQ12" i="98" s="1"/>
  <c r="AH18" i="51"/>
  <c r="AQ18" i="51" s="1"/>
  <c r="AL17" i="79"/>
  <c r="AU17" i="79" s="1"/>
  <c r="AT17" i="79"/>
  <c r="Y17" i="54"/>
  <c r="X17" i="54"/>
  <c r="AR21" i="89"/>
  <c r="AL4" i="75"/>
  <c r="AU4" i="75" s="1"/>
  <c r="AU25" i="75" s="1"/>
  <c r="C11" i="75" s="1"/>
  <c r="F19" i="57" s="1"/>
  <c r="AS4" i="75"/>
  <c r="AS25" i="75" s="1"/>
  <c r="AL3" i="24"/>
  <c r="AU3" i="24" s="1"/>
  <c r="AS3" i="24"/>
  <c r="AL22" i="24"/>
  <c r="AU22" i="24" s="1"/>
  <c r="AT22" i="24"/>
  <c r="AI22" i="105"/>
  <c r="AN22" i="105"/>
  <c r="AI22" i="32"/>
  <c r="AN22" i="32"/>
  <c r="AS18" i="79"/>
  <c r="AL18" i="79"/>
  <c r="AU18" i="79" s="1"/>
  <c r="Z10" i="82"/>
  <c r="AS11" i="59"/>
  <c r="AL11" i="59"/>
  <c r="AU11" i="59" s="1"/>
  <c r="AS16" i="67"/>
  <c r="AL16" i="67"/>
  <c r="AU16" i="67" s="1"/>
  <c r="AS15" i="19"/>
  <c r="AL15" i="19"/>
  <c r="AU15" i="19" s="1"/>
  <c r="AH10" i="90"/>
  <c r="AQ10" i="90" s="1"/>
  <c r="AS11" i="24"/>
  <c r="AL11" i="24"/>
  <c r="AU11" i="24" s="1"/>
  <c r="AH13" i="18"/>
  <c r="AQ13" i="18" s="1"/>
  <c r="AR20" i="101"/>
  <c r="AS13" i="79"/>
  <c r="AL13" i="79"/>
  <c r="AU13" i="79" s="1"/>
  <c r="AH14" i="43"/>
  <c r="AQ14" i="43" s="1"/>
  <c r="Y15" i="41"/>
  <c r="X15" i="41"/>
  <c r="AS12" i="59"/>
  <c r="AL12" i="59"/>
  <c r="AU12" i="59" s="1"/>
  <c r="AH11" i="35"/>
  <c r="AQ11" i="35" s="1"/>
  <c r="AS18" i="24"/>
  <c r="AL18" i="24"/>
  <c r="AU18" i="24" s="1"/>
  <c r="Z22" i="47"/>
  <c r="Y23" i="63"/>
  <c r="X23" i="63"/>
  <c r="AN9" i="94"/>
  <c r="AI9" i="94"/>
  <c r="AS14" i="79"/>
  <c r="AL14" i="79"/>
  <c r="AU14" i="79" s="1"/>
  <c r="AS7" i="59"/>
  <c r="AL7" i="59"/>
  <c r="AU7" i="59" s="1"/>
  <c r="AN10" i="102"/>
  <c r="AI10" i="102"/>
  <c r="AS10" i="19"/>
  <c r="AL10" i="19"/>
  <c r="AU10" i="19" s="1"/>
  <c r="AF17" i="9"/>
  <c r="AO17" i="9" s="1"/>
  <c r="AG17" i="9"/>
  <c r="AP17" i="9" s="1"/>
  <c r="W18" i="9"/>
  <c r="AE17" i="9"/>
  <c r="AR10" i="35"/>
  <c r="AS19" i="24"/>
  <c r="AL19" i="24"/>
  <c r="AU19" i="24" s="1"/>
  <c r="AJ4" i="79"/>
  <c r="AK4" i="79"/>
  <c r="AT4" i="79" s="1"/>
  <c r="AJ18" i="38"/>
  <c r="AS18" i="38" s="1"/>
  <c r="AK18" i="38"/>
  <c r="AK12" i="38"/>
  <c r="AT12" i="38" s="1"/>
  <c r="AJ12" i="38"/>
  <c r="AJ6" i="38"/>
  <c r="AK6" i="38"/>
  <c r="AT6" i="38" s="1"/>
  <c r="AI13" i="55"/>
  <c r="AN13" i="55"/>
  <c r="AL23" i="59"/>
  <c r="AU23" i="59" s="1"/>
  <c r="AR23" i="59"/>
  <c r="AR25" i="59" s="1"/>
  <c r="AS20" i="59"/>
  <c r="AL20" i="59"/>
  <c r="AU20" i="59" s="1"/>
  <c r="AH22" i="46"/>
  <c r="AQ22" i="46" s="1"/>
  <c r="AS14" i="24"/>
  <c r="AL14" i="24"/>
  <c r="AU14" i="24" s="1"/>
  <c r="AR18" i="20"/>
  <c r="AS10" i="79"/>
  <c r="AL10" i="79"/>
  <c r="AU10" i="79" s="1"/>
  <c r="Y11" i="48"/>
  <c r="X11" i="48"/>
  <c r="Z11" i="48" s="1"/>
  <c r="AS6" i="19"/>
  <c r="AL6" i="19"/>
  <c r="AU6" i="19" s="1"/>
  <c r="AG21" i="52"/>
  <c r="AP21" i="52" s="1"/>
  <c r="W22" i="52"/>
  <c r="AE21" i="52"/>
  <c r="AF21" i="52"/>
  <c r="AO21" i="52" s="1"/>
  <c r="W20" i="20"/>
  <c r="AG19" i="20"/>
  <c r="AP19" i="20" s="1"/>
  <c r="AE19" i="20"/>
  <c r="AF19" i="20"/>
  <c r="AO19" i="20" s="1"/>
  <c r="Y12" i="10"/>
  <c r="Z12" i="10"/>
  <c r="X12" i="10"/>
  <c r="AE19" i="104"/>
  <c r="AG19" i="104"/>
  <c r="AP19" i="104" s="1"/>
  <c r="W20" i="104"/>
  <c r="AF19" i="104"/>
  <c r="AO19" i="104" s="1"/>
  <c r="AI11" i="10"/>
  <c r="AN11" i="10"/>
  <c r="AR22" i="97"/>
  <c r="Z18" i="51"/>
  <c r="AH23" i="71"/>
  <c r="AQ23" i="71" s="1"/>
  <c r="AQ25" i="71" s="1"/>
  <c r="AZ3" i="71"/>
  <c r="AI22" i="53"/>
  <c r="AN22" i="53"/>
  <c r="AS16" i="59"/>
  <c r="AL16" i="59"/>
  <c r="AU16" i="59" s="1"/>
  <c r="AS9" i="67"/>
  <c r="AL9" i="67"/>
  <c r="AU9" i="67" s="1"/>
  <c r="AS7" i="19"/>
  <c r="AL7" i="19"/>
  <c r="AU7" i="19" s="1"/>
  <c r="AK4" i="24"/>
  <c r="AT4" i="24" s="1"/>
  <c r="AT25" i="24" s="1"/>
  <c r="AJ4" i="24"/>
  <c r="Y23" i="32"/>
  <c r="X23" i="32"/>
  <c r="AS6" i="79"/>
  <c r="AL6" i="79"/>
  <c r="AU6" i="79" s="1"/>
  <c r="AN9" i="85"/>
  <c r="AI9" i="85"/>
  <c r="AU25" i="28"/>
  <c r="C11" i="28" s="1"/>
  <c r="AG17" i="58"/>
  <c r="AP17" i="58" s="1"/>
  <c r="AF17" i="58"/>
  <c r="AO17" i="58" s="1"/>
  <c r="W18" i="58"/>
  <c r="AE17" i="58"/>
  <c r="AG10" i="90"/>
  <c r="AP10" i="90" s="1"/>
  <c r="AF10" i="90"/>
  <c r="AO10" i="90" s="1"/>
  <c r="AE10" i="90"/>
  <c r="W11" i="90"/>
  <c r="AH16" i="95"/>
  <c r="AQ16" i="95" s="1"/>
  <c r="AE13" i="18"/>
  <c r="W14" i="18"/>
  <c r="AF13" i="18"/>
  <c r="AO13" i="18" s="1"/>
  <c r="AG13" i="18"/>
  <c r="AP13" i="18" s="1"/>
  <c r="AR13" i="49"/>
  <c r="AL19" i="79"/>
  <c r="AU19" i="79" s="1"/>
  <c r="AT19" i="79"/>
  <c r="AE14" i="43"/>
  <c r="AF14" i="43"/>
  <c r="AO14" i="43" s="1"/>
  <c r="AG14" i="43"/>
  <c r="AP14" i="43" s="1"/>
  <c r="W15" i="43"/>
  <c r="Y10" i="50"/>
  <c r="Z10" i="50"/>
  <c r="X10" i="50"/>
  <c r="AS17" i="67"/>
  <c r="AL17" i="67"/>
  <c r="AU17" i="67" s="1"/>
  <c r="AS21" i="19"/>
  <c r="AL21" i="19"/>
  <c r="AU21" i="19" s="1"/>
  <c r="AF11" i="35"/>
  <c r="AO11" i="35" s="1"/>
  <c r="AG11" i="35"/>
  <c r="AP11" i="35" s="1"/>
  <c r="AE11" i="35"/>
  <c r="W12" i="35"/>
  <c r="AS6" i="24"/>
  <c r="AL6" i="24"/>
  <c r="AU6" i="24" s="1"/>
  <c r="AI22" i="63"/>
  <c r="AN22" i="63"/>
  <c r="AL20" i="79"/>
  <c r="AU20" i="79" s="1"/>
  <c r="AT20" i="79"/>
  <c r="AS12" i="67"/>
  <c r="AL12" i="67"/>
  <c r="AU12" i="67" s="1"/>
  <c r="AS7" i="24"/>
  <c r="AL7" i="24"/>
  <c r="AU7" i="24" s="1"/>
  <c r="AH23" i="33"/>
  <c r="AQ23" i="33" s="1"/>
  <c r="AQ25" i="33" s="1"/>
  <c r="AZ3" i="33"/>
  <c r="AL3" i="79"/>
  <c r="AU3" i="79" s="1"/>
  <c r="AS3" i="79"/>
  <c r="AS21" i="79"/>
  <c r="AL21" i="79"/>
  <c r="AU21" i="79" s="1"/>
  <c r="AJ17" i="38"/>
  <c r="AK17" i="38"/>
  <c r="AT17" i="38" s="1"/>
  <c r="AJ11" i="38"/>
  <c r="AK11" i="38"/>
  <c r="AT11" i="38" s="1"/>
  <c r="AJ5" i="38"/>
  <c r="AK5" i="38"/>
  <c r="AT5" i="38" s="1"/>
  <c r="Y14" i="55"/>
  <c r="X14" i="55"/>
  <c r="AS7" i="67"/>
  <c r="AL7" i="67"/>
  <c r="AU7" i="67" s="1"/>
  <c r="Z22" i="46"/>
  <c r="AR17" i="51"/>
  <c r="AR13" i="16"/>
  <c r="AS15" i="59"/>
  <c r="AL15" i="59"/>
  <c r="AU15" i="59" s="1"/>
  <c r="AS20" i="67"/>
  <c r="AL20" i="67"/>
  <c r="AU20" i="67" s="1"/>
  <c r="Y18" i="92"/>
  <c r="X18" i="92"/>
  <c r="Z18" i="92" s="1"/>
  <c r="Y16" i="11"/>
  <c r="X16" i="11"/>
  <c r="Z23" i="32" l="1"/>
  <c r="AE10" i="94"/>
  <c r="W11" i="94"/>
  <c r="AG10" i="94"/>
  <c r="AP10" i="94" s="1"/>
  <c r="AF10" i="94"/>
  <c r="AO10" i="94" s="1"/>
  <c r="AE23" i="32"/>
  <c r="AF23" i="32"/>
  <c r="AO23" i="32" s="1"/>
  <c r="AG23" i="32"/>
  <c r="AP23" i="32" s="1"/>
  <c r="W24" i="32"/>
  <c r="W11" i="50"/>
  <c r="AF10" i="50"/>
  <c r="AO10" i="50" s="1"/>
  <c r="AG10" i="50"/>
  <c r="AP10" i="50" s="1"/>
  <c r="AE10" i="50"/>
  <c r="AI22" i="93"/>
  <c r="AN22" i="93"/>
  <c r="AI22" i="15"/>
  <c r="AN22" i="15"/>
  <c r="AN12" i="103"/>
  <c r="AI12" i="103"/>
  <c r="AS13" i="38"/>
  <c r="AL13" i="38"/>
  <c r="AU13" i="38" s="1"/>
  <c r="AN13" i="87"/>
  <c r="AI13" i="87"/>
  <c r="AI14" i="91"/>
  <c r="AN14" i="91"/>
  <c r="AS14" i="38"/>
  <c r="AL14" i="38"/>
  <c r="AU14" i="38" s="1"/>
  <c r="AH18" i="88"/>
  <c r="AQ18" i="88" s="1"/>
  <c r="AS3" i="38"/>
  <c r="AL3" i="38"/>
  <c r="AU3" i="38" s="1"/>
  <c r="AS21" i="38"/>
  <c r="AL21" i="38"/>
  <c r="AU21" i="38" s="1"/>
  <c r="AG11" i="102"/>
  <c r="AP11" i="102" s="1"/>
  <c r="AE11" i="102"/>
  <c r="AF11" i="102"/>
  <c r="AO11" i="102" s="1"/>
  <c r="W12" i="102"/>
  <c r="W18" i="84"/>
  <c r="AE17" i="84"/>
  <c r="AF17" i="84"/>
  <c r="AO17" i="84" s="1"/>
  <c r="AG17" i="84"/>
  <c r="AP17" i="84" s="1"/>
  <c r="AH23" i="105"/>
  <c r="AQ23" i="105" s="1"/>
  <c r="AF18" i="92"/>
  <c r="AO18" i="92" s="1"/>
  <c r="AG18" i="92"/>
  <c r="AP18" i="92" s="1"/>
  <c r="AE18" i="92"/>
  <c r="W19" i="92"/>
  <c r="AI14" i="43"/>
  <c r="AN14" i="43"/>
  <c r="AS12" i="38"/>
  <c r="AL12" i="38"/>
  <c r="AU12" i="38" s="1"/>
  <c r="AH23" i="63"/>
  <c r="AQ23" i="63" s="1"/>
  <c r="AQ25" i="63" s="1"/>
  <c r="AZ3" i="63"/>
  <c r="AH15" i="41"/>
  <c r="AQ15" i="41" s="1"/>
  <c r="AE10" i="82"/>
  <c r="AF10" i="82"/>
  <c r="AO10" i="82" s="1"/>
  <c r="AG10" i="82"/>
  <c r="AP10" i="82" s="1"/>
  <c r="W11" i="82"/>
  <c r="AR22" i="105"/>
  <c r="Z23" i="63"/>
  <c r="Z15" i="41"/>
  <c r="AH23" i="53"/>
  <c r="AQ23" i="53" s="1"/>
  <c r="AI14" i="16"/>
  <c r="AN14" i="16"/>
  <c r="AI18" i="13"/>
  <c r="AN18" i="13"/>
  <c r="AT25" i="67"/>
  <c r="AL20" i="38"/>
  <c r="AU20" i="38" s="1"/>
  <c r="AT20" i="38"/>
  <c r="Z18" i="88"/>
  <c r="AH10" i="85"/>
  <c r="AQ10" i="85" s="1"/>
  <c r="AI17" i="45"/>
  <c r="AN17" i="45"/>
  <c r="AS16" i="38"/>
  <c r="AL16" i="38"/>
  <c r="AU16" i="38" s="1"/>
  <c r="AR17" i="88"/>
  <c r="AS4" i="19"/>
  <c r="AS25" i="19" s="1"/>
  <c r="AL4" i="19"/>
  <c r="AU4" i="19" s="1"/>
  <c r="AU25" i="19" s="1"/>
  <c r="C11" i="19" s="1"/>
  <c r="Z23" i="105"/>
  <c r="AN23" i="33"/>
  <c r="AN25" i="33" s="1"/>
  <c r="AI23" i="33"/>
  <c r="AH14" i="55"/>
  <c r="AQ14" i="55" s="1"/>
  <c r="AS4" i="24"/>
  <c r="AS25" i="24" s="1"/>
  <c r="AL4" i="24"/>
  <c r="AU4" i="24" s="1"/>
  <c r="Z14" i="55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Y18" i="58"/>
  <c r="X18" i="58"/>
  <c r="Y20" i="104"/>
  <c r="X20" i="104"/>
  <c r="AH11" i="48"/>
  <c r="AQ11" i="48" s="1"/>
  <c r="AL18" i="38"/>
  <c r="AU18" i="38" s="1"/>
  <c r="AT18" i="38"/>
  <c r="AR15" i="11"/>
  <c r="Y23" i="15"/>
  <c r="Z23" i="15"/>
  <c r="X23" i="15"/>
  <c r="Y18" i="100"/>
  <c r="X18" i="100"/>
  <c r="Z18" i="100" s="1"/>
  <c r="Y15" i="16"/>
  <c r="X15" i="16"/>
  <c r="Z15" i="16" s="1"/>
  <c r="AS19" i="38"/>
  <c r="AL19" i="38"/>
  <c r="AU19" i="38" s="1"/>
  <c r="AL4" i="67"/>
  <c r="AU4" i="67" s="1"/>
  <c r="AS4" i="67"/>
  <c r="AS25" i="67" s="1"/>
  <c r="Z10" i="85"/>
  <c r="AS9" i="38"/>
  <c r="AL9" i="38"/>
  <c r="AU9" i="38" s="1"/>
  <c r="AG19" i="44"/>
  <c r="AP19" i="44" s="1"/>
  <c r="W20" i="44"/>
  <c r="AE19" i="44"/>
  <c r="AF19" i="44"/>
  <c r="AO19" i="44" s="1"/>
  <c r="AL23" i="38"/>
  <c r="AU23" i="38" s="1"/>
  <c r="AT23" i="38"/>
  <c r="Y23" i="89"/>
  <c r="X23" i="89"/>
  <c r="AI14" i="49"/>
  <c r="AN14" i="49"/>
  <c r="AR11" i="42"/>
  <c r="AS4" i="59"/>
  <c r="AS25" i="59" s="1"/>
  <c r="AL4" i="59"/>
  <c r="AU4" i="59" s="1"/>
  <c r="AU25" i="59" s="1"/>
  <c r="C11" i="59" s="1"/>
  <c r="F3" i="57" s="1"/>
  <c r="AI21" i="86"/>
  <c r="AN21" i="86"/>
  <c r="AN23" i="71"/>
  <c r="AN25" i="71" s="1"/>
  <c r="AI23" i="71"/>
  <c r="AS11" i="38"/>
  <c r="AL11" i="38"/>
  <c r="AU11" i="38" s="1"/>
  <c r="AF18" i="51"/>
  <c r="AO18" i="51" s="1"/>
  <c r="AE18" i="51"/>
  <c r="AG18" i="51"/>
  <c r="AP18" i="51" s="1"/>
  <c r="W19" i="51"/>
  <c r="AI13" i="18"/>
  <c r="AN13" i="18"/>
  <c r="AE22" i="47"/>
  <c r="W23" i="47"/>
  <c r="AG22" i="47"/>
  <c r="AP22" i="47" s="1"/>
  <c r="AF22" i="47"/>
  <c r="AO22" i="47" s="1"/>
  <c r="AH17" i="54"/>
  <c r="AQ17" i="54" s="1"/>
  <c r="AH12" i="42"/>
  <c r="AQ12" i="42" s="1"/>
  <c r="AI17" i="100"/>
  <c r="AN17" i="100"/>
  <c r="AS7" i="38"/>
  <c r="AL7" i="38"/>
  <c r="AU7" i="38" s="1"/>
  <c r="Y14" i="87"/>
  <c r="X14" i="87"/>
  <c r="AU25" i="67"/>
  <c r="C11" i="67" s="1"/>
  <c r="F11" i="57" s="1"/>
  <c r="AI22" i="89"/>
  <c r="AN22" i="89"/>
  <c r="Y15" i="49"/>
  <c r="Z15" i="49" s="1"/>
  <c r="X15" i="49"/>
  <c r="Y18" i="45"/>
  <c r="X18" i="45"/>
  <c r="AS22" i="38"/>
  <c r="AL22" i="38"/>
  <c r="AU22" i="38" s="1"/>
  <c r="AR18" i="44"/>
  <c r="AI17" i="96"/>
  <c r="AN17" i="96"/>
  <c r="Y24" i="97"/>
  <c r="Z24" i="97" s="1"/>
  <c r="X24" i="97"/>
  <c r="Y13" i="98"/>
  <c r="X13" i="98"/>
  <c r="AR9" i="85"/>
  <c r="AF12" i="10"/>
  <c r="AO12" i="10" s="1"/>
  <c r="AE12" i="10"/>
  <c r="W13" i="10"/>
  <c r="AG12" i="10"/>
  <c r="AP12" i="10" s="1"/>
  <c r="Y20" i="20"/>
  <c r="X20" i="20"/>
  <c r="AN17" i="58"/>
  <c r="AI17" i="58"/>
  <c r="AR17" i="58" s="1"/>
  <c r="AH16" i="11"/>
  <c r="AQ16" i="11" s="1"/>
  <c r="Y14" i="18"/>
  <c r="X14" i="18"/>
  <c r="Z14" i="18" s="1"/>
  <c r="Z16" i="11"/>
  <c r="AS17" i="38"/>
  <c r="AL17" i="38"/>
  <c r="AU17" i="38" s="1"/>
  <c r="Y12" i="35"/>
  <c r="X12" i="35"/>
  <c r="Z12" i="35" s="1"/>
  <c r="Y15" i="43"/>
  <c r="X15" i="43"/>
  <c r="Y11" i="90"/>
  <c r="X11" i="90"/>
  <c r="Z11" i="90" s="1"/>
  <c r="AI21" i="52"/>
  <c r="AN21" i="52"/>
  <c r="W12" i="48"/>
  <c r="AE11" i="48"/>
  <c r="AG11" i="48"/>
  <c r="AP11" i="48" s="1"/>
  <c r="AF11" i="48"/>
  <c r="AO11" i="48" s="1"/>
  <c r="AR13" i="55"/>
  <c r="AF22" i="46"/>
  <c r="AO22" i="46" s="1"/>
  <c r="W23" i="46"/>
  <c r="AG22" i="46"/>
  <c r="AP22" i="46" s="1"/>
  <c r="AE22" i="46"/>
  <c r="AI11" i="35"/>
  <c r="AN11" i="35"/>
  <c r="AN10" i="90"/>
  <c r="AI10" i="90"/>
  <c r="AH23" i="32"/>
  <c r="AQ23" i="32" s="1"/>
  <c r="AR22" i="53"/>
  <c r="AI19" i="104"/>
  <c r="AN19" i="104"/>
  <c r="AI19" i="20"/>
  <c r="AN19" i="20"/>
  <c r="Y22" i="52"/>
  <c r="X22" i="52"/>
  <c r="AT25" i="79"/>
  <c r="AN17" i="9"/>
  <c r="AI17" i="9"/>
  <c r="AR10" i="102"/>
  <c r="AR9" i="94"/>
  <c r="AR22" i="32"/>
  <c r="AU25" i="24"/>
  <c r="C11" i="24" s="1"/>
  <c r="Z17" i="54"/>
  <c r="X23" i="93"/>
  <c r="Y23" i="93"/>
  <c r="Z12" i="42"/>
  <c r="Y13" i="103"/>
  <c r="X13" i="103"/>
  <c r="Y19" i="13"/>
  <c r="X19" i="13"/>
  <c r="Y14" i="83"/>
  <c r="X14" i="83"/>
  <c r="AR10" i="48"/>
  <c r="AF21" i="101"/>
  <c r="AO21" i="101" s="1"/>
  <c r="AE21" i="101"/>
  <c r="AG21" i="101"/>
  <c r="AP21" i="101" s="1"/>
  <c r="W22" i="101"/>
  <c r="AS8" i="38"/>
  <c r="AL8" i="38"/>
  <c r="AU8" i="38" s="1"/>
  <c r="AR16" i="84"/>
  <c r="AS15" i="38"/>
  <c r="AL15" i="38"/>
  <c r="AU15" i="38" s="1"/>
  <c r="AH19" i="44"/>
  <c r="AQ19" i="44" s="1"/>
  <c r="AH10" i="94"/>
  <c r="AQ10" i="94" s="1"/>
  <c r="AR17" i="92"/>
  <c r="Y22" i="86"/>
  <c r="Z22" i="86" s="1"/>
  <c r="X22" i="86"/>
  <c r="AI16" i="95"/>
  <c r="AR16" i="95" s="1"/>
  <c r="AN16" i="95"/>
  <c r="AI23" i="97"/>
  <c r="AN23" i="97"/>
  <c r="AI12" i="98"/>
  <c r="AN12" i="98"/>
  <c r="AH18" i="92"/>
  <c r="AQ18" i="92" s="1"/>
  <c r="AS5" i="38"/>
  <c r="AL5" i="38"/>
  <c r="AU5" i="38" s="1"/>
  <c r="AR22" i="63"/>
  <c r="AH10" i="50"/>
  <c r="AQ10" i="50" s="1"/>
  <c r="AX22" i="71"/>
  <c r="S22" i="71" s="1"/>
  <c r="AC22" i="71" s="1"/>
  <c r="AB23" i="71" s="1"/>
  <c r="AK23" i="71" s="1"/>
  <c r="AT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1" i="10"/>
  <c r="AH12" i="10"/>
  <c r="AQ12" i="10" s="1"/>
  <c r="AS6" i="38"/>
  <c r="AL6" i="38"/>
  <c r="AU6" i="38" s="1"/>
  <c r="AS4" i="79"/>
  <c r="AS25" i="79" s="1"/>
  <c r="AL4" i="79"/>
  <c r="AU4" i="79" s="1"/>
  <c r="AU25" i="79" s="1"/>
  <c r="C11" i="79" s="1"/>
  <c r="F23" i="57" s="1"/>
  <c r="Y18" i="9"/>
  <c r="X18" i="9"/>
  <c r="Z23" i="53"/>
  <c r="AR16" i="54"/>
  <c r="AG13" i="99"/>
  <c r="AP13" i="99" s="1"/>
  <c r="W14" i="99"/>
  <c r="AE13" i="99"/>
  <c r="AF13" i="99"/>
  <c r="AO13" i="99" s="1"/>
  <c r="Y15" i="91"/>
  <c r="Z15" i="91" s="1"/>
  <c r="X15" i="91"/>
  <c r="AN13" i="83"/>
  <c r="AI13" i="83"/>
  <c r="AR9" i="50"/>
  <c r="AJ4" i="38"/>
  <c r="AK4" i="38"/>
  <c r="AT4" i="38" s="1"/>
  <c r="AT25" i="38" s="1"/>
  <c r="AH11" i="102"/>
  <c r="AQ11" i="102" s="1"/>
  <c r="AH17" i="84"/>
  <c r="AQ17" i="84" s="1"/>
  <c r="AS10" i="38"/>
  <c r="AL10" i="38"/>
  <c r="AU10" i="38" s="1"/>
  <c r="AR14" i="41"/>
  <c r="Y18" i="96"/>
  <c r="X18" i="96"/>
  <c r="Y17" i="95"/>
  <c r="X17" i="95"/>
  <c r="Z23" i="93" l="1"/>
  <c r="Z19" i="13"/>
  <c r="Z18" i="58"/>
  <c r="Z14" i="87"/>
  <c r="AG14" i="87" s="1"/>
  <c r="AP14" i="87" s="1"/>
  <c r="AJ23" i="33"/>
  <c r="AS23" i="33" s="1"/>
  <c r="AG14" i="18"/>
  <c r="AP14" i="18" s="1"/>
  <c r="AF14" i="18"/>
  <c r="AO14" i="18" s="1"/>
  <c r="AE14" i="18"/>
  <c r="W15" i="18"/>
  <c r="AE15" i="49"/>
  <c r="AF15" i="49"/>
  <c r="AO15" i="49" s="1"/>
  <c r="AG15" i="49"/>
  <c r="AP15" i="49" s="1"/>
  <c r="W16" i="49"/>
  <c r="AG18" i="58"/>
  <c r="AP18" i="58" s="1"/>
  <c r="AE18" i="58"/>
  <c r="AF18" i="58"/>
  <c r="AO18" i="58" s="1"/>
  <c r="W19" i="58"/>
  <c r="W24" i="93"/>
  <c r="AF23" i="93"/>
  <c r="AO23" i="93" s="1"/>
  <c r="AG23" i="93"/>
  <c r="AP23" i="93" s="1"/>
  <c r="AE23" i="93"/>
  <c r="AF19" i="13"/>
  <c r="AO19" i="13" s="1"/>
  <c r="AG19" i="13"/>
  <c r="AP19" i="13" s="1"/>
  <c r="AE19" i="13"/>
  <c r="W20" i="13"/>
  <c r="AF22" i="86"/>
  <c r="AO22" i="86" s="1"/>
  <c r="AE22" i="86"/>
  <c r="AG22" i="86"/>
  <c r="AP22" i="86" s="1"/>
  <c r="W23" i="86"/>
  <c r="AF11" i="90"/>
  <c r="AO11" i="90" s="1"/>
  <c r="AG11" i="90"/>
  <c r="AP11" i="90" s="1"/>
  <c r="AE11" i="90"/>
  <c r="W12" i="90"/>
  <c r="W25" i="97"/>
  <c r="AF24" i="97"/>
  <c r="AO24" i="97" s="1"/>
  <c r="AG24" i="97"/>
  <c r="AP24" i="97" s="1"/>
  <c r="AE24" i="97"/>
  <c r="AE18" i="100"/>
  <c r="AF18" i="100"/>
  <c r="AO18" i="100" s="1"/>
  <c r="AG18" i="100"/>
  <c r="AP18" i="100" s="1"/>
  <c r="W19" i="100"/>
  <c r="AE12" i="35"/>
  <c r="W13" i="35"/>
  <c r="AG12" i="35"/>
  <c r="AP12" i="35" s="1"/>
  <c r="AF12" i="35"/>
  <c r="AO12" i="35" s="1"/>
  <c r="W16" i="91"/>
  <c r="AG15" i="91"/>
  <c r="AP15" i="91" s="1"/>
  <c r="AF15" i="91"/>
  <c r="AO15" i="91" s="1"/>
  <c r="AE15" i="91"/>
  <c r="AK13" i="71"/>
  <c r="AT13" i="71" s="1"/>
  <c r="AJ13" i="71"/>
  <c r="AH17" i="95"/>
  <c r="AQ17" i="95" s="1"/>
  <c r="AH15" i="91"/>
  <c r="AQ15" i="91" s="1"/>
  <c r="Y14" i="99"/>
  <c r="X14" i="99"/>
  <c r="AJ22" i="71"/>
  <c r="AK22" i="71"/>
  <c r="AT22" i="71" s="1"/>
  <c r="AJ16" i="71"/>
  <c r="AK16" i="71"/>
  <c r="AT16" i="71" s="1"/>
  <c r="AK10" i="71"/>
  <c r="AT10" i="71" s="1"/>
  <c r="AJ10" i="71"/>
  <c r="AJ23" i="71"/>
  <c r="AS23" i="71" s="1"/>
  <c r="AR12" i="98"/>
  <c r="AH19" i="13"/>
  <c r="AQ19" i="13" s="1"/>
  <c r="AE12" i="42"/>
  <c r="W13" i="42"/>
  <c r="AF12" i="42"/>
  <c r="AO12" i="42" s="1"/>
  <c r="AG12" i="42"/>
  <c r="AP12" i="42" s="1"/>
  <c r="AR17" i="9"/>
  <c r="Y23" i="46"/>
  <c r="X23" i="46"/>
  <c r="Y23" i="47"/>
  <c r="Z23" i="47" s="1"/>
  <c r="X23" i="47"/>
  <c r="AJ18" i="33"/>
  <c r="AS18" i="33" s="1"/>
  <c r="AK18" i="33"/>
  <c r="AK12" i="33"/>
  <c r="AT12" i="33" s="1"/>
  <c r="AJ12" i="33"/>
  <c r="AK6" i="33"/>
  <c r="AT6" i="33" s="1"/>
  <c r="AJ6" i="33"/>
  <c r="AR14" i="16"/>
  <c r="AG15" i="41"/>
  <c r="AP15" i="41" s="1"/>
  <c r="AE15" i="41"/>
  <c r="AF15" i="41"/>
  <c r="AO15" i="41" s="1"/>
  <c r="W16" i="41"/>
  <c r="AR14" i="43"/>
  <c r="Y12" i="102"/>
  <c r="Z12" i="102" s="1"/>
  <c r="X12" i="102"/>
  <c r="AR22" i="15"/>
  <c r="AI23" i="32"/>
  <c r="AN23" i="32"/>
  <c r="AL4" i="38"/>
  <c r="AU4" i="38" s="1"/>
  <c r="AU25" i="38" s="1"/>
  <c r="C11" i="38" s="1"/>
  <c r="AS4" i="38"/>
  <c r="AS25" i="38" s="1"/>
  <c r="AJ21" i="71"/>
  <c r="AK21" i="71"/>
  <c r="AT21" i="71" s="1"/>
  <c r="AJ15" i="71"/>
  <c r="AK15" i="71"/>
  <c r="AT15" i="71" s="1"/>
  <c r="AJ9" i="71"/>
  <c r="AK9" i="71"/>
  <c r="AT9" i="71" s="1"/>
  <c r="AB4" i="71"/>
  <c r="AJ3" i="71"/>
  <c r="AR19" i="20"/>
  <c r="AI11" i="48"/>
  <c r="AN11" i="48"/>
  <c r="AI22" i="47"/>
  <c r="AN22" i="47"/>
  <c r="AI18" i="51"/>
  <c r="AN18" i="51"/>
  <c r="AJ17" i="33"/>
  <c r="AK17" i="33"/>
  <c r="AT17" i="33" s="1"/>
  <c r="AJ11" i="33"/>
  <c r="AK11" i="33"/>
  <c r="AT11" i="33" s="1"/>
  <c r="AK5" i="33"/>
  <c r="AT5" i="33" s="1"/>
  <c r="AJ5" i="33"/>
  <c r="AR23" i="33"/>
  <c r="AR25" i="33" s="1"/>
  <c r="AL23" i="33"/>
  <c r="AU23" i="33" s="1"/>
  <c r="AG23" i="63"/>
  <c r="AP23" i="63" s="1"/>
  <c r="AP25" i="63" s="1"/>
  <c r="AE23" i="63"/>
  <c r="AF23" i="63"/>
  <c r="AO23" i="63" s="1"/>
  <c r="AO25" i="63" s="1"/>
  <c r="AN10" i="82"/>
  <c r="AI10" i="82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1" i="50"/>
  <c r="X11" i="50"/>
  <c r="AJ20" i="71"/>
  <c r="AK20" i="71"/>
  <c r="AT20" i="71" s="1"/>
  <c r="AJ14" i="71"/>
  <c r="AK14" i="71"/>
  <c r="AT14" i="71" s="1"/>
  <c r="AJ8" i="71"/>
  <c r="AK8" i="71"/>
  <c r="AT8" i="71" s="1"/>
  <c r="AR23" i="97"/>
  <c r="AR11" i="35"/>
  <c r="Y12" i="48"/>
  <c r="X12" i="48"/>
  <c r="Z12" i="48" s="1"/>
  <c r="AH15" i="43"/>
  <c r="AQ15" i="43" s="1"/>
  <c r="AH13" i="98"/>
  <c r="AQ13" i="98" s="1"/>
  <c r="AH18" i="45"/>
  <c r="AQ18" i="45" s="1"/>
  <c r="AR21" i="86"/>
  <c r="AR14" i="49"/>
  <c r="AH15" i="16"/>
  <c r="AQ15" i="16" s="1"/>
  <c r="AH23" i="15"/>
  <c r="AQ23" i="15" s="1"/>
  <c r="AH20" i="104"/>
  <c r="AQ20" i="104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9" i="92"/>
  <c r="X19" i="92"/>
  <c r="AN11" i="102"/>
  <c r="AI11" i="102"/>
  <c r="AR22" i="93"/>
  <c r="Y22" i="101"/>
  <c r="X22" i="101"/>
  <c r="AH14" i="83"/>
  <c r="AQ14" i="83" s="1"/>
  <c r="AH13" i="103"/>
  <c r="AQ13" i="103" s="1"/>
  <c r="AH23" i="93"/>
  <c r="AQ23" i="93" s="1"/>
  <c r="AH22" i="52"/>
  <c r="AQ22" i="52" s="1"/>
  <c r="AR19" i="104"/>
  <c r="Z15" i="43"/>
  <c r="Y13" i="10"/>
  <c r="X13" i="10"/>
  <c r="Z13" i="98"/>
  <c r="AR17" i="96"/>
  <c r="Z18" i="45"/>
  <c r="AR22" i="89"/>
  <c r="AR13" i="18"/>
  <c r="AH23" i="89"/>
  <c r="AQ23" i="89" s="1"/>
  <c r="W11" i="85"/>
  <c r="AE10" i="85"/>
  <c r="AG10" i="85"/>
  <c r="AP10" i="85" s="1"/>
  <c r="AF10" i="85"/>
  <c r="AO10" i="85" s="1"/>
  <c r="AF15" i="16"/>
  <c r="AO15" i="16" s="1"/>
  <c r="AE15" i="16"/>
  <c r="AG15" i="16"/>
  <c r="AP15" i="16" s="1"/>
  <c r="W16" i="16"/>
  <c r="W24" i="15"/>
  <c r="AF23" i="15"/>
  <c r="AO23" i="15" s="1"/>
  <c r="AG23" i="15"/>
  <c r="AP23" i="15" s="1"/>
  <c r="AE23" i="15"/>
  <c r="Z20" i="104"/>
  <c r="AJ21" i="33"/>
  <c r="AK21" i="33"/>
  <c r="AT21" i="33" s="1"/>
  <c r="AJ15" i="33"/>
  <c r="AK15" i="33"/>
  <c r="AT15" i="33" s="1"/>
  <c r="AJ9" i="33"/>
  <c r="AK9" i="33"/>
  <c r="AT9" i="33" s="1"/>
  <c r="AG23" i="105"/>
  <c r="AP23" i="105" s="1"/>
  <c r="AE23" i="105"/>
  <c r="AF23" i="105"/>
  <c r="AO23" i="105" s="1"/>
  <c r="W24" i="105"/>
  <c r="AI18" i="92"/>
  <c r="AN18" i="92"/>
  <c r="AI17" i="84"/>
  <c r="AN17" i="84"/>
  <c r="AR12" i="103"/>
  <c r="Y24" i="32"/>
  <c r="X24" i="32"/>
  <c r="AH18" i="96"/>
  <c r="AQ18" i="96" s="1"/>
  <c r="Z18" i="96"/>
  <c r="AJ19" i="71"/>
  <c r="AK19" i="71"/>
  <c r="AT19" i="71" s="1"/>
  <c r="AR13" i="83"/>
  <c r="AG23" i="53"/>
  <c r="AP23" i="53" s="1"/>
  <c r="AF23" i="53"/>
  <c r="AO23" i="53" s="1"/>
  <c r="W24" i="53"/>
  <c r="AE23" i="53"/>
  <c r="AJ18" i="71"/>
  <c r="AK18" i="71"/>
  <c r="AT18" i="71" s="1"/>
  <c r="AJ12" i="71"/>
  <c r="AK12" i="71"/>
  <c r="AT12" i="71" s="1"/>
  <c r="AJ6" i="71"/>
  <c r="AK6" i="71"/>
  <c r="AT6" i="71" s="1"/>
  <c r="Z14" i="83"/>
  <c r="Z13" i="103"/>
  <c r="AF17" i="54"/>
  <c r="AO17" i="54" s="1"/>
  <c r="AG17" i="54"/>
  <c r="AP17" i="54" s="1"/>
  <c r="W18" i="54"/>
  <c r="AE17" i="54"/>
  <c r="Z22" i="52"/>
  <c r="AI22" i="46"/>
  <c r="AN22" i="46"/>
  <c r="AR21" i="52"/>
  <c r="AF16" i="11"/>
  <c r="AO16" i="11" s="1"/>
  <c r="AE16" i="11"/>
  <c r="W17" i="11"/>
  <c r="AG16" i="11"/>
  <c r="AP16" i="11" s="1"/>
  <c r="AH20" i="20"/>
  <c r="AQ20" i="20" s="1"/>
  <c r="AN12" i="10"/>
  <c r="AI12" i="10"/>
  <c r="Z23" i="89"/>
  <c r="AI19" i="44"/>
  <c r="AN19" i="44"/>
  <c r="AJ20" i="33"/>
  <c r="AS20" i="33" s="1"/>
  <c r="AK20" i="33"/>
  <c r="AJ14" i="33"/>
  <c r="AK14" i="33"/>
  <c r="AT14" i="33" s="1"/>
  <c r="AK8" i="33"/>
  <c r="AT8" i="33" s="1"/>
  <c r="AJ8" i="33"/>
  <c r="AR18" i="13"/>
  <c r="Y11" i="82"/>
  <c r="Z11" i="82"/>
  <c r="X11" i="82"/>
  <c r="Y18" i="84"/>
  <c r="X18" i="84"/>
  <c r="AR14" i="91"/>
  <c r="AN10" i="50"/>
  <c r="AI10" i="50"/>
  <c r="AR10" i="50" s="1"/>
  <c r="Y11" i="94"/>
  <c r="Z11" i="94" s="1"/>
  <c r="X11" i="94"/>
  <c r="AJ7" i="71"/>
  <c r="AK7" i="71"/>
  <c r="AT7" i="71" s="1"/>
  <c r="Z17" i="95"/>
  <c r="AI13" i="99"/>
  <c r="AN13" i="99"/>
  <c r="Z18" i="9"/>
  <c r="AH18" i="9"/>
  <c r="AQ18" i="9" s="1"/>
  <c r="AJ17" i="71"/>
  <c r="AK17" i="71"/>
  <c r="AT17" i="71" s="1"/>
  <c r="AK11" i="71"/>
  <c r="AT11" i="71" s="1"/>
  <c r="AJ11" i="71"/>
  <c r="AJ5" i="71"/>
  <c r="AK5" i="71"/>
  <c r="AT5" i="71" s="1"/>
  <c r="AH22" i="86"/>
  <c r="AQ22" i="86" s="1"/>
  <c r="AI21" i="101"/>
  <c r="AN21" i="101"/>
  <c r="AR10" i="90"/>
  <c r="AH11" i="90"/>
  <c r="AQ11" i="90" s="1"/>
  <c r="AH12" i="35"/>
  <c r="AQ12" i="35" s="1"/>
  <c r="AH14" i="18"/>
  <c r="AQ14" i="18" s="1"/>
  <c r="Z20" i="20"/>
  <c r="AH24" i="97"/>
  <c r="AQ24" i="97" s="1"/>
  <c r="AH15" i="49"/>
  <c r="AQ15" i="49" s="1"/>
  <c r="AH14" i="87"/>
  <c r="AQ14" i="87" s="1"/>
  <c r="AR17" i="100"/>
  <c r="Y19" i="51"/>
  <c r="X19" i="51"/>
  <c r="AR23" i="71"/>
  <c r="AR25" i="71" s="1"/>
  <c r="AL23" i="71"/>
  <c r="AU23" i="71" s="1"/>
  <c r="Y20" i="44"/>
  <c r="X20" i="44"/>
  <c r="AH18" i="100"/>
  <c r="AQ18" i="100" s="1"/>
  <c r="AH18" i="58"/>
  <c r="AQ18" i="58" s="1"/>
  <c r="AJ19" i="33"/>
  <c r="AK19" i="33"/>
  <c r="AT19" i="33" s="1"/>
  <c r="AK13" i="33"/>
  <c r="AT13" i="33" s="1"/>
  <c r="AJ13" i="33"/>
  <c r="AK7" i="33"/>
  <c r="AT7" i="33" s="1"/>
  <c r="AJ7" i="33"/>
  <c r="AE14" i="55"/>
  <c r="AF14" i="55"/>
  <c r="AO14" i="55" s="1"/>
  <c r="W15" i="55"/>
  <c r="AG14" i="55"/>
  <c r="AP14" i="55" s="1"/>
  <c r="AR17" i="45"/>
  <c r="W19" i="88"/>
  <c r="AE18" i="88"/>
  <c r="AN18" i="88" s="1"/>
  <c r="AF18" i="88"/>
  <c r="AO18" i="88" s="1"/>
  <c r="AG18" i="88"/>
  <c r="AR13" i="87"/>
  <c r="AN10" i="94"/>
  <c r="AI10" i="94"/>
  <c r="W15" i="87" l="1"/>
  <c r="AE14" i="87"/>
  <c r="AF14" i="87"/>
  <c r="AO14" i="87" s="1"/>
  <c r="Z18" i="84"/>
  <c r="W19" i="84" s="1"/>
  <c r="AG23" i="47"/>
  <c r="AP23" i="47" s="1"/>
  <c r="AF23" i="47"/>
  <c r="AO23" i="47" s="1"/>
  <c r="W24" i="47"/>
  <c r="AE23" i="47"/>
  <c r="AE18" i="84"/>
  <c r="AG18" i="84"/>
  <c r="AP18" i="84" s="1"/>
  <c r="AF18" i="84"/>
  <c r="AO18" i="84" s="1"/>
  <c r="AE12" i="102"/>
  <c r="W13" i="102"/>
  <c r="AG12" i="102"/>
  <c r="AP12" i="102" s="1"/>
  <c r="AF12" i="102"/>
  <c r="AO12" i="102" s="1"/>
  <c r="AS7" i="33"/>
  <c r="AL7" i="33"/>
  <c r="AU7" i="33" s="1"/>
  <c r="AH19" i="51"/>
  <c r="AQ19" i="51" s="1"/>
  <c r="AI18" i="88"/>
  <c r="AP18" i="88"/>
  <c r="Y19" i="88"/>
  <c r="X19" i="88"/>
  <c r="W12" i="94"/>
  <c r="AG11" i="94"/>
  <c r="AP11" i="94" s="1"/>
  <c r="AF11" i="94"/>
  <c r="AO11" i="94" s="1"/>
  <c r="AE11" i="94"/>
  <c r="X24" i="53"/>
  <c r="Y24" i="53"/>
  <c r="Z24" i="53" s="1"/>
  <c r="AS19" i="71"/>
  <c r="AL19" i="71"/>
  <c r="AU19" i="71" s="1"/>
  <c r="AS15" i="33"/>
  <c r="AL15" i="33"/>
  <c r="AU15" i="33" s="1"/>
  <c r="AI15" i="16"/>
  <c r="AN15" i="16"/>
  <c r="W14" i="98"/>
  <c r="AE13" i="98"/>
  <c r="AF13" i="98"/>
  <c r="AO13" i="98" s="1"/>
  <c r="AG13" i="98"/>
  <c r="AP13" i="98" s="1"/>
  <c r="AH12" i="48"/>
  <c r="AQ12" i="48" s="1"/>
  <c r="AS20" i="71"/>
  <c r="AL20" i="71"/>
  <c r="AU20" i="71" s="1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3" i="42"/>
  <c r="X13" i="42"/>
  <c r="Y19" i="100"/>
  <c r="X19" i="100"/>
  <c r="AR13" i="99"/>
  <c r="AS8" i="33"/>
  <c r="AL8" i="33"/>
  <c r="AU8" i="33" s="1"/>
  <c r="Y17" i="11"/>
  <c r="X17" i="11"/>
  <c r="Z17" i="11" s="1"/>
  <c r="AR22" i="46"/>
  <c r="AS12" i="71"/>
  <c r="AL12" i="71"/>
  <c r="AU12" i="71" s="1"/>
  <c r="AG18" i="96"/>
  <c r="AP18" i="96" s="1"/>
  <c r="AE18" i="96"/>
  <c r="W19" i="96"/>
  <c r="AF18" i="96"/>
  <c r="AO18" i="96" s="1"/>
  <c r="AH24" i="32"/>
  <c r="AQ24" i="32" s="1"/>
  <c r="AR17" i="84"/>
  <c r="AI23" i="105"/>
  <c r="AN23" i="105"/>
  <c r="AH13" i="10"/>
  <c r="AQ13" i="10" s="1"/>
  <c r="AK4" i="33"/>
  <c r="AT4" i="33" s="1"/>
  <c r="AJ4" i="33"/>
  <c r="W13" i="48"/>
  <c r="AG12" i="48"/>
  <c r="AP12" i="48" s="1"/>
  <c r="AF12" i="48"/>
  <c r="AO12" i="48" s="1"/>
  <c r="AE12" i="48"/>
  <c r="AH11" i="50"/>
  <c r="AQ11" i="50" s="1"/>
  <c r="AJ19" i="63"/>
  <c r="AK19" i="63"/>
  <c r="AT19" i="63" s="1"/>
  <c r="AJ13" i="63"/>
  <c r="AK13" i="63"/>
  <c r="AT13" i="63" s="1"/>
  <c r="AK7" i="63"/>
  <c r="AT7" i="63" s="1"/>
  <c r="AJ7" i="63"/>
  <c r="AR10" i="82"/>
  <c r="AS17" i="33"/>
  <c r="AL17" i="33"/>
  <c r="AU17" i="33" s="1"/>
  <c r="AR11" i="48"/>
  <c r="AS9" i="71"/>
  <c r="AL9" i="71"/>
  <c r="AU9" i="71" s="1"/>
  <c r="AH12" i="102"/>
  <c r="AQ12" i="102" s="1"/>
  <c r="Y16" i="41"/>
  <c r="X16" i="41"/>
  <c r="AS6" i="33"/>
  <c r="AL6" i="33"/>
  <c r="AU6" i="33" s="1"/>
  <c r="AH23" i="47"/>
  <c r="AQ23" i="47" s="1"/>
  <c r="AI12" i="42"/>
  <c r="AN12" i="42"/>
  <c r="AS16" i="71"/>
  <c r="AL16" i="71"/>
  <c r="AU16" i="71" s="1"/>
  <c r="AI23" i="93"/>
  <c r="AN23" i="93"/>
  <c r="AN18" i="58"/>
  <c r="AI18" i="58"/>
  <c r="AI15" i="49"/>
  <c r="AN15" i="49"/>
  <c r="AS17" i="71"/>
  <c r="AL17" i="71"/>
  <c r="AU17" i="71" s="1"/>
  <c r="AF17" i="95"/>
  <c r="AO17" i="95" s="1"/>
  <c r="AE17" i="95"/>
  <c r="W18" i="95"/>
  <c r="AG17" i="95"/>
  <c r="AP17" i="95" s="1"/>
  <c r="AH11" i="82"/>
  <c r="AQ11" i="82" s="1"/>
  <c r="AR19" i="44"/>
  <c r="AI16" i="11"/>
  <c r="AN16" i="11"/>
  <c r="AE22" i="52"/>
  <c r="AF22" i="52"/>
  <c r="AO22" i="52" s="1"/>
  <c r="AG22" i="52"/>
  <c r="AP22" i="52" s="1"/>
  <c r="W23" i="52"/>
  <c r="AF13" i="103"/>
  <c r="AO13" i="103" s="1"/>
  <c r="AE13" i="103"/>
  <c r="W14" i="103"/>
  <c r="AG13" i="103"/>
  <c r="AP13" i="103" s="1"/>
  <c r="Z24" i="32"/>
  <c r="AS21" i="33"/>
  <c r="AL21" i="33"/>
  <c r="AU21" i="33" s="1"/>
  <c r="Y24" i="15"/>
  <c r="X24" i="15"/>
  <c r="Z13" i="10"/>
  <c r="AR11" i="102"/>
  <c r="AS3" i="33"/>
  <c r="AL3" i="33"/>
  <c r="AU3" i="33" s="1"/>
  <c r="AS22" i="33"/>
  <c r="AL22" i="33"/>
  <c r="AU22" i="33" s="1"/>
  <c r="AS8" i="71"/>
  <c r="AL8" i="71"/>
  <c r="AU8" i="71" s="1"/>
  <c r="Z11" i="50"/>
  <c r="AJ18" i="63"/>
  <c r="AK18" i="63"/>
  <c r="AT18" i="63" s="1"/>
  <c r="AJ12" i="63"/>
  <c r="AK12" i="63"/>
  <c r="AT12" i="63" s="1"/>
  <c r="AJ6" i="63"/>
  <c r="AK6" i="63"/>
  <c r="AT6" i="63" s="1"/>
  <c r="AS5" i="33"/>
  <c r="AL5" i="33"/>
  <c r="AU5" i="33" s="1"/>
  <c r="AI15" i="91"/>
  <c r="AN15" i="91"/>
  <c r="Y25" i="97"/>
  <c r="Z25" i="97" s="1"/>
  <c r="X25" i="97"/>
  <c r="Y20" i="13"/>
  <c r="X20" i="13"/>
  <c r="AI14" i="87"/>
  <c r="AN14" i="87"/>
  <c r="AI14" i="55"/>
  <c r="AN14" i="55"/>
  <c r="AS19" i="33"/>
  <c r="AL19" i="33"/>
  <c r="AU19" i="33" s="1"/>
  <c r="AR21" i="101"/>
  <c r="W12" i="82"/>
  <c r="AG11" i="82"/>
  <c r="AP11" i="82" s="1"/>
  <c r="AF11" i="82"/>
  <c r="AO11" i="82" s="1"/>
  <c r="AE11" i="82"/>
  <c r="AG23" i="89"/>
  <c r="AP23" i="89" s="1"/>
  <c r="W24" i="89"/>
  <c r="AF23" i="89"/>
  <c r="AO23" i="89" s="1"/>
  <c r="AE23" i="89"/>
  <c r="W15" i="83"/>
  <c r="AG14" i="83"/>
  <c r="AP14" i="83" s="1"/>
  <c r="AF14" i="83"/>
  <c r="AO14" i="83" s="1"/>
  <c r="AE14" i="83"/>
  <c r="AS18" i="71"/>
  <c r="AL18" i="71"/>
  <c r="AU18" i="71" s="1"/>
  <c r="AR18" i="92"/>
  <c r="W21" i="104"/>
  <c r="AG20" i="104"/>
  <c r="AP20" i="104" s="1"/>
  <c r="AE20" i="104"/>
  <c r="AF20" i="104"/>
  <c r="AO20" i="104" s="1"/>
  <c r="AG18" i="45"/>
  <c r="AP18" i="45" s="1"/>
  <c r="AE18" i="45"/>
  <c r="AF18" i="45"/>
  <c r="AO18" i="45" s="1"/>
  <c r="W19" i="45"/>
  <c r="AH22" i="101"/>
  <c r="AQ22" i="101" s="1"/>
  <c r="AJ17" i="63"/>
  <c r="AK17" i="63"/>
  <c r="AT17" i="63" s="1"/>
  <c r="AJ11" i="63"/>
  <c r="AK11" i="63"/>
  <c r="AT11" i="63" s="1"/>
  <c r="AK5" i="63"/>
  <c r="AT5" i="63" s="1"/>
  <c r="AJ5" i="63"/>
  <c r="AR18" i="51"/>
  <c r="AS15" i="71"/>
  <c r="AL15" i="71"/>
  <c r="AU15" i="71" s="1"/>
  <c r="AR23" i="32"/>
  <c r="AI15" i="41"/>
  <c r="AR15" i="41" s="1"/>
  <c r="AN15" i="41"/>
  <c r="AS12" i="33"/>
  <c r="AL12" i="33"/>
  <c r="AU12" i="33" s="1"/>
  <c r="AS22" i="71"/>
  <c r="AL22" i="71"/>
  <c r="AU22" i="71" s="1"/>
  <c r="Y13" i="35"/>
  <c r="X13" i="35"/>
  <c r="AI18" i="100"/>
  <c r="AN18" i="100"/>
  <c r="Y23" i="86"/>
  <c r="Z23" i="86" s="1"/>
  <c r="X23" i="86"/>
  <c r="AI19" i="13"/>
  <c r="AN19" i="13"/>
  <c r="Y15" i="18"/>
  <c r="Z15" i="18"/>
  <c r="X15" i="18"/>
  <c r="AH20" i="44"/>
  <c r="AQ20" i="44" s="1"/>
  <c r="Z19" i="51"/>
  <c r="W21" i="20"/>
  <c r="AF20" i="20"/>
  <c r="AO20" i="20" s="1"/>
  <c r="AG20" i="20"/>
  <c r="AP20" i="20" s="1"/>
  <c r="AE20" i="20"/>
  <c r="AS13" i="33"/>
  <c r="AL13" i="33"/>
  <c r="AU13" i="33" s="1"/>
  <c r="AS5" i="71"/>
  <c r="AL5" i="71"/>
  <c r="AU5" i="71" s="1"/>
  <c r="AS7" i="71"/>
  <c r="AL7" i="71"/>
  <c r="AU7" i="71" s="1"/>
  <c r="AS14" i="33"/>
  <c r="AL14" i="33"/>
  <c r="AU14" i="33" s="1"/>
  <c r="AR12" i="10"/>
  <c r="AI17" i="54"/>
  <c r="AN17" i="54"/>
  <c r="AS9" i="33"/>
  <c r="AL9" i="33"/>
  <c r="AU9" i="33" s="1"/>
  <c r="Y16" i="16"/>
  <c r="X16" i="16"/>
  <c r="AN10" i="85"/>
  <c r="AI10" i="85"/>
  <c r="AF15" i="43"/>
  <c r="AO15" i="43" s="1"/>
  <c r="W16" i="43"/>
  <c r="AE15" i="43"/>
  <c r="AG15" i="43"/>
  <c r="AP15" i="43" s="1"/>
  <c r="Z22" i="101"/>
  <c r="AH19" i="92"/>
  <c r="AQ19" i="92" s="1"/>
  <c r="AS10" i="33"/>
  <c r="AL10" i="33"/>
  <c r="AU10" i="33" s="1"/>
  <c r="AS14" i="71"/>
  <c r="AL14" i="71"/>
  <c r="AU14" i="71" s="1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N23" i="63"/>
  <c r="AN25" i="63" s="1"/>
  <c r="AI23" i="63"/>
  <c r="AL3" i="71"/>
  <c r="AU3" i="71" s="1"/>
  <c r="AS3" i="71"/>
  <c r="AH23" i="46"/>
  <c r="AQ23" i="46" s="1"/>
  <c r="AS10" i="71"/>
  <c r="AL10" i="71"/>
  <c r="AU10" i="71" s="1"/>
  <c r="AH14" i="99"/>
  <c r="AQ14" i="99" s="1"/>
  <c r="AI12" i="35"/>
  <c r="AN12" i="35"/>
  <c r="Y12" i="90"/>
  <c r="X12" i="90"/>
  <c r="Y24" i="93"/>
  <c r="X24" i="93"/>
  <c r="Y16" i="49"/>
  <c r="X16" i="49"/>
  <c r="AI14" i="18"/>
  <c r="AN14" i="18"/>
  <c r="AR10" i="94"/>
  <c r="Z20" i="44"/>
  <c r="Y15" i="55"/>
  <c r="X15" i="55"/>
  <c r="Z15" i="55" s="1"/>
  <c r="AS11" i="71"/>
  <c r="AL11" i="71"/>
  <c r="AU11" i="71" s="1"/>
  <c r="W19" i="9"/>
  <c r="AF18" i="9"/>
  <c r="AO18" i="9" s="1"/>
  <c r="AG18" i="9"/>
  <c r="AP18" i="9" s="1"/>
  <c r="AE18" i="9"/>
  <c r="AH11" i="94"/>
  <c r="AQ11" i="94" s="1"/>
  <c r="AH18" i="84"/>
  <c r="AQ18" i="84" s="1"/>
  <c r="AL20" i="33"/>
  <c r="AU20" i="33" s="1"/>
  <c r="AT20" i="33"/>
  <c r="Y18" i="54"/>
  <c r="X18" i="54"/>
  <c r="Z18" i="54" s="1"/>
  <c r="AS6" i="71"/>
  <c r="AL6" i="71"/>
  <c r="AU6" i="71" s="1"/>
  <c r="AI23" i="53"/>
  <c r="AN23" i="53"/>
  <c r="Y24" i="105"/>
  <c r="X24" i="105"/>
  <c r="AI23" i="15"/>
  <c r="AN23" i="15"/>
  <c r="Y11" i="85"/>
  <c r="X11" i="85"/>
  <c r="Z19" i="92"/>
  <c r="AL16" i="33"/>
  <c r="AU16" i="33" s="1"/>
  <c r="AT16" i="33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S11" i="33"/>
  <c r="AL11" i="33"/>
  <c r="AU11" i="33" s="1"/>
  <c r="AR22" i="47"/>
  <c r="AJ4" i="71"/>
  <c r="AK4" i="71"/>
  <c r="AT4" i="71" s="1"/>
  <c r="AT25" i="71" s="1"/>
  <c r="AS21" i="71"/>
  <c r="AL21" i="71"/>
  <c r="AU21" i="71" s="1"/>
  <c r="AL18" i="33"/>
  <c r="AU18" i="33" s="1"/>
  <c r="AT18" i="33"/>
  <c r="Z23" i="46"/>
  <c r="Z14" i="99"/>
  <c r="AS13" i="71"/>
  <c r="AL13" i="71"/>
  <c r="AU13" i="71" s="1"/>
  <c r="Y16" i="91"/>
  <c r="X16" i="91"/>
  <c r="Z16" i="91" s="1"/>
  <c r="AI24" i="97"/>
  <c r="AN24" i="97"/>
  <c r="AN11" i="90"/>
  <c r="AI11" i="90"/>
  <c r="AI22" i="86"/>
  <c r="AN22" i="86"/>
  <c r="Y19" i="58"/>
  <c r="X19" i="58"/>
  <c r="Z19" i="58" s="1"/>
  <c r="Y15" i="87"/>
  <c r="X15" i="87"/>
  <c r="Z11" i="85" l="1"/>
  <c r="AE19" i="58"/>
  <c r="AF19" i="58"/>
  <c r="AO19" i="58" s="1"/>
  <c r="W20" i="58"/>
  <c r="AG19" i="58"/>
  <c r="AP19" i="58" s="1"/>
  <c r="AG16" i="91"/>
  <c r="AP16" i="91" s="1"/>
  <c r="AF16" i="91"/>
  <c r="AO16" i="91" s="1"/>
  <c r="AE16" i="91"/>
  <c r="W17" i="91"/>
  <c r="AF18" i="54"/>
  <c r="AO18" i="54" s="1"/>
  <c r="AG18" i="54"/>
  <c r="AP18" i="54" s="1"/>
  <c r="AE18" i="54"/>
  <c r="W19" i="54"/>
  <c r="AE11" i="85"/>
  <c r="W12" i="85"/>
  <c r="AG11" i="85"/>
  <c r="AP11" i="85" s="1"/>
  <c r="AF11" i="85"/>
  <c r="AO11" i="85" s="1"/>
  <c r="W24" i="86"/>
  <c r="AF23" i="86"/>
  <c r="AO23" i="86" s="1"/>
  <c r="AE23" i="86"/>
  <c r="AG23" i="86"/>
  <c r="AP23" i="86" s="1"/>
  <c r="AF25" i="97"/>
  <c r="AO25" i="97" s="1"/>
  <c r="AE25" i="97"/>
  <c r="W26" i="97"/>
  <c r="AG25" i="97"/>
  <c r="AP25" i="97" s="1"/>
  <c r="AE24" i="53"/>
  <c r="AN24" i="53" s="1"/>
  <c r="AG24" i="53"/>
  <c r="AF24" i="53"/>
  <c r="AO24" i="53" s="1"/>
  <c r="W25" i="53"/>
  <c r="AS21" i="63"/>
  <c r="AL21" i="63"/>
  <c r="AU21" i="63" s="1"/>
  <c r="W20" i="92"/>
  <c r="AG19" i="92"/>
  <c r="AP19" i="92" s="1"/>
  <c r="AF19" i="92"/>
  <c r="AO19" i="92" s="1"/>
  <c r="AE19" i="92"/>
  <c r="AS16" i="63"/>
  <c r="AL16" i="63"/>
  <c r="AU16" i="63" s="1"/>
  <c r="W23" i="101"/>
  <c r="AE22" i="101"/>
  <c r="AF22" i="101"/>
  <c r="AO22" i="101" s="1"/>
  <c r="AG22" i="101"/>
  <c r="AP22" i="101" s="1"/>
  <c r="AR10" i="85"/>
  <c r="AE19" i="51"/>
  <c r="AG19" i="51"/>
  <c r="AP19" i="51" s="1"/>
  <c r="AF19" i="51"/>
  <c r="AO19" i="51" s="1"/>
  <c r="W20" i="51"/>
  <c r="AH15" i="18"/>
  <c r="AQ15" i="18" s="1"/>
  <c r="AS17" i="63"/>
  <c r="AL17" i="63"/>
  <c r="AU17" i="63" s="1"/>
  <c r="Y15" i="83"/>
  <c r="X15" i="83"/>
  <c r="AR14" i="87"/>
  <c r="AS6" i="63"/>
  <c r="AL6" i="63"/>
  <c r="AU6" i="63" s="1"/>
  <c r="AI13" i="103"/>
  <c r="AN13" i="103"/>
  <c r="AI22" i="52"/>
  <c r="AN22" i="52"/>
  <c r="AI17" i="95"/>
  <c r="AN17" i="95"/>
  <c r="AR18" i="58"/>
  <c r="AS19" i="63"/>
  <c r="AL19" i="63"/>
  <c r="AU19" i="63" s="1"/>
  <c r="AT25" i="33"/>
  <c r="AI18" i="96"/>
  <c r="AN18" i="96"/>
  <c r="AH17" i="11"/>
  <c r="AQ17" i="11" s="1"/>
  <c r="AL20" i="63"/>
  <c r="AU20" i="63" s="1"/>
  <c r="AT20" i="63"/>
  <c r="AN13" i="98"/>
  <c r="AI13" i="98"/>
  <c r="Y13" i="102"/>
  <c r="X13" i="102"/>
  <c r="Y19" i="84"/>
  <c r="X19" i="84"/>
  <c r="W16" i="18"/>
  <c r="AE15" i="18"/>
  <c r="AF15" i="18"/>
  <c r="AO15" i="18" s="1"/>
  <c r="AG15" i="18"/>
  <c r="AP15" i="18" s="1"/>
  <c r="AS5" i="63"/>
  <c r="AL5" i="63"/>
  <c r="AU5" i="63" s="1"/>
  <c r="Y19" i="45"/>
  <c r="Z19" i="45"/>
  <c r="X19" i="45"/>
  <c r="AI20" i="104"/>
  <c r="AN20" i="104"/>
  <c r="AI11" i="82"/>
  <c r="AN11" i="82"/>
  <c r="AH20" i="13"/>
  <c r="AQ20" i="13" s="1"/>
  <c r="AR12" i="42"/>
  <c r="AS7" i="63"/>
  <c r="AL7" i="63"/>
  <c r="AU7" i="63" s="1"/>
  <c r="AN12" i="48"/>
  <c r="AI12" i="48"/>
  <c r="AR23" i="105"/>
  <c r="W18" i="11"/>
  <c r="AE17" i="11"/>
  <c r="AF17" i="11"/>
  <c r="AO17" i="11" s="1"/>
  <c r="AG17" i="11"/>
  <c r="AP17" i="11" s="1"/>
  <c r="AH19" i="100"/>
  <c r="AQ19" i="100" s="1"/>
  <c r="Y14" i="98"/>
  <c r="Z14" i="98" s="1"/>
  <c r="X14" i="98"/>
  <c r="AR18" i="88"/>
  <c r="AI12" i="102"/>
  <c r="AN12" i="102"/>
  <c r="AG14" i="99"/>
  <c r="AP14" i="99" s="1"/>
  <c r="AF14" i="99"/>
  <c r="AO14" i="99" s="1"/>
  <c r="AE14" i="99"/>
  <c r="W15" i="99"/>
  <c r="AH24" i="93"/>
  <c r="AQ24" i="93" s="1"/>
  <c r="AH15" i="87"/>
  <c r="AQ15" i="87" s="1"/>
  <c r="AR23" i="53"/>
  <c r="AN18" i="9"/>
  <c r="AI18" i="9"/>
  <c r="AH15" i="55"/>
  <c r="AQ15" i="55" s="1"/>
  <c r="Z24" i="93"/>
  <c r="AR12" i="35"/>
  <c r="AL3" i="63"/>
  <c r="AU3" i="63" s="1"/>
  <c r="AS3" i="63"/>
  <c r="AS22" i="63"/>
  <c r="AL22" i="63"/>
  <c r="AU22" i="63" s="1"/>
  <c r="AH16" i="16"/>
  <c r="AQ16" i="16" s="1"/>
  <c r="AR17" i="54"/>
  <c r="AI20" i="20"/>
  <c r="AN20" i="20"/>
  <c r="AI23" i="89"/>
  <c r="AN23" i="89"/>
  <c r="Z20" i="13"/>
  <c r="AR15" i="91"/>
  <c r="AS12" i="63"/>
  <c r="AL12" i="63"/>
  <c r="AU12" i="63" s="1"/>
  <c r="AG13" i="10"/>
  <c r="AP13" i="10" s="1"/>
  <c r="AF13" i="10"/>
  <c r="AO13" i="10" s="1"/>
  <c r="W14" i="10"/>
  <c r="AE13" i="10"/>
  <c r="AE24" i="32"/>
  <c r="AF24" i="32"/>
  <c r="AO24" i="32" s="1"/>
  <c r="AG24" i="32"/>
  <c r="AP24" i="32" s="1"/>
  <c r="W25" i="32"/>
  <c r="AR16" i="11"/>
  <c r="Z19" i="100"/>
  <c r="Y12" i="94"/>
  <c r="X12" i="94"/>
  <c r="AI23" i="47"/>
  <c r="AN23" i="47"/>
  <c r="AI15" i="43"/>
  <c r="AN15" i="43"/>
  <c r="Z16" i="16"/>
  <c r="AR18" i="100"/>
  <c r="AI18" i="45"/>
  <c r="AN18" i="45"/>
  <c r="Y21" i="104"/>
  <c r="X21" i="104"/>
  <c r="AI14" i="83"/>
  <c r="AN14" i="83"/>
  <c r="AH24" i="15"/>
  <c r="AQ24" i="15" s="1"/>
  <c r="Y23" i="52"/>
  <c r="X23" i="52"/>
  <c r="Z23" i="52" s="1"/>
  <c r="AR23" i="93"/>
  <c r="AH16" i="41"/>
  <c r="AQ16" i="41" s="1"/>
  <c r="AS8" i="63"/>
  <c r="AL8" i="63"/>
  <c r="AU8" i="63" s="1"/>
  <c r="AR15" i="16"/>
  <c r="AH19" i="88"/>
  <c r="AQ19" i="88" s="1"/>
  <c r="X24" i="47"/>
  <c r="Y24" i="47"/>
  <c r="Z24" i="47" s="1"/>
  <c r="AL4" i="71"/>
  <c r="AU4" i="71" s="1"/>
  <c r="AS4" i="71"/>
  <c r="AS25" i="71" s="1"/>
  <c r="Z15" i="87"/>
  <c r="W16" i="55"/>
  <c r="AE15" i="55"/>
  <c r="AF15" i="55"/>
  <c r="AO15" i="55" s="1"/>
  <c r="AG15" i="55"/>
  <c r="AP15" i="55" s="1"/>
  <c r="AR11" i="90"/>
  <c r="AH16" i="49"/>
  <c r="AQ16" i="49" s="1"/>
  <c r="AH12" i="90"/>
  <c r="AQ12" i="90" s="1"/>
  <c r="AU25" i="71"/>
  <c r="C11" i="71" s="1"/>
  <c r="F15" i="57" s="1"/>
  <c r="AS10" i="63"/>
  <c r="AL10" i="63"/>
  <c r="AU10" i="63" s="1"/>
  <c r="Y16" i="43"/>
  <c r="X16" i="43"/>
  <c r="Z16" i="43" s="1"/>
  <c r="AR19" i="13"/>
  <c r="AH13" i="35"/>
  <c r="AQ13" i="35" s="1"/>
  <c r="AS11" i="63"/>
  <c r="AL11" i="63"/>
  <c r="AU11" i="63" s="1"/>
  <c r="Y24" i="89"/>
  <c r="X24" i="89"/>
  <c r="Z24" i="89" s="1"/>
  <c r="Y12" i="82"/>
  <c r="X12" i="82"/>
  <c r="AR14" i="55"/>
  <c r="AH25" i="97"/>
  <c r="AQ25" i="97" s="1"/>
  <c r="AS18" i="63"/>
  <c r="AL18" i="63"/>
  <c r="AU18" i="63" s="1"/>
  <c r="Z24" i="15"/>
  <c r="Z16" i="41"/>
  <c r="AS13" i="63"/>
  <c r="AL13" i="63"/>
  <c r="AU13" i="63" s="1"/>
  <c r="Y13" i="48"/>
  <c r="X13" i="48"/>
  <c r="Z13" i="48" s="1"/>
  <c r="AH13" i="42"/>
  <c r="AQ13" i="42" s="1"/>
  <c r="AH24" i="53"/>
  <c r="AQ24" i="53" s="1"/>
  <c r="Z19" i="88"/>
  <c r="AR24" i="97"/>
  <c r="AJ4" i="63"/>
  <c r="AK4" i="63"/>
  <c r="AT4" i="63" s="1"/>
  <c r="AT25" i="63" s="1"/>
  <c r="AH16" i="91"/>
  <c r="AQ16" i="91" s="1"/>
  <c r="AG23" i="46"/>
  <c r="AP23" i="46" s="1"/>
  <c r="W24" i="46"/>
  <c r="AE23" i="46"/>
  <c r="AF23" i="46"/>
  <c r="AO23" i="46" s="1"/>
  <c r="AR22" i="86"/>
  <c r="AS9" i="63"/>
  <c r="AL9" i="63"/>
  <c r="AU9" i="63" s="1"/>
  <c r="AR23" i="15"/>
  <c r="AR14" i="18"/>
  <c r="AH24" i="105"/>
  <c r="AQ24" i="105" s="1"/>
  <c r="AH19" i="58"/>
  <c r="AQ19" i="58" s="1"/>
  <c r="AS15" i="63"/>
  <c r="AL15" i="63"/>
  <c r="AU15" i="63" s="1"/>
  <c r="AH11" i="85"/>
  <c r="AQ11" i="85" s="1"/>
  <c r="Z24" i="105"/>
  <c r="AH18" i="54"/>
  <c r="AQ18" i="54" s="1"/>
  <c r="Y19" i="9"/>
  <c r="X19" i="9"/>
  <c r="AF20" i="44"/>
  <c r="AO20" i="44" s="1"/>
  <c r="AG20" i="44"/>
  <c r="AP20" i="44" s="1"/>
  <c r="W21" i="44"/>
  <c r="AE20" i="44"/>
  <c r="Z16" i="49"/>
  <c r="Z12" i="90"/>
  <c r="AR23" i="63"/>
  <c r="AR25" i="63" s="1"/>
  <c r="AL23" i="63"/>
  <c r="AU23" i="63" s="1"/>
  <c r="Y21" i="20"/>
  <c r="X21" i="20"/>
  <c r="AH23" i="86"/>
  <c r="AQ23" i="86" s="1"/>
  <c r="Z13" i="35"/>
  <c r="W12" i="50"/>
  <c r="AE11" i="50"/>
  <c r="AG11" i="50"/>
  <c r="AP11" i="50" s="1"/>
  <c r="AF11" i="50"/>
  <c r="AO11" i="50" s="1"/>
  <c r="Y14" i="103"/>
  <c r="X14" i="103"/>
  <c r="Y18" i="95"/>
  <c r="X18" i="95"/>
  <c r="AR15" i="49"/>
  <c r="AL4" i="33"/>
  <c r="AU4" i="33" s="1"/>
  <c r="AU25" i="33" s="1"/>
  <c r="C11" i="33" s="1"/>
  <c r="AS4" i="33"/>
  <c r="AS25" i="33" s="1"/>
  <c r="Y19" i="96"/>
  <c r="X19" i="96"/>
  <c r="Z19" i="96" s="1"/>
  <c r="Z13" i="42"/>
  <c r="AS14" i="63"/>
  <c r="AL14" i="63"/>
  <c r="AU14" i="63" s="1"/>
  <c r="AN11" i="94"/>
  <c r="AI11" i="94"/>
  <c r="AI18" i="84"/>
  <c r="AN18" i="84"/>
  <c r="Z21" i="20" l="1"/>
  <c r="Z19" i="84"/>
  <c r="W20" i="84" s="1"/>
  <c r="W24" i="52"/>
  <c r="AE23" i="52"/>
  <c r="AG23" i="52"/>
  <c r="AP23" i="52" s="1"/>
  <c r="AF23" i="52"/>
  <c r="AO23" i="52" s="1"/>
  <c r="AF21" i="20"/>
  <c r="AO21" i="20" s="1"/>
  <c r="AE21" i="20"/>
  <c r="W22" i="20"/>
  <c r="AG21" i="20"/>
  <c r="AP21" i="20" s="1"/>
  <c r="AG19" i="84"/>
  <c r="AP19" i="84" s="1"/>
  <c r="AE19" i="84"/>
  <c r="AF19" i="84"/>
  <c r="AO19" i="84" s="1"/>
  <c r="W25" i="105"/>
  <c r="AE24" i="105"/>
  <c r="AG24" i="105"/>
  <c r="AP24" i="105" s="1"/>
  <c r="AF24" i="105"/>
  <c r="AO24" i="105" s="1"/>
  <c r="AI23" i="46"/>
  <c r="AN23" i="46"/>
  <c r="W20" i="88"/>
  <c r="AG19" i="88"/>
  <c r="AP19" i="88" s="1"/>
  <c r="AF19" i="88"/>
  <c r="AO19" i="88" s="1"/>
  <c r="AE19" i="88"/>
  <c r="AF13" i="48"/>
  <c r="AO13" i="48" s="1"/>
  <c r="AG13" i="48"/>
  <c r="AP13" i="48" s="1"/>
  <c r="W14" i="48"/>
  <c r="AE13" i="48"/>
  <c r="AH21" i="104"/>
  <c r="AQ21" i="104" s="1"/>
  <c r="AH12" i="94"/>
  <c r="AQ12" i="94" s="1"/>
  <c r="AN13" i="10"/>
  <c r="AI13" i="10"/>
  <c r="AR20" i="20"/>
  <c r="AI14" i="99"/>
  <c r="AN14" i="99"/>
  <c r="AI17" i="11"/>
  <c r="AN17" i="11"/>
  <c r="AR20" i="104"/>
  <c r="AR22" i="52"/>
  <c r="Y20" i="51"/>
  <c r="X20" i="51"/>
  <c r="AI18" i="54"/>
  <c r="AN18" i="54"/>
  <c r="Y21" i="44"/>
  <c r="X21" i="44"/>
  <c r="AR11" i="94"/>
  <c r="W20" i="96"/>
  <c r="AG19" i="96"/>
  <c r="AP19" i="96" s="1"/>
  <c r="AE19" i="96"/>
  <c r="AF19" i="96"/>
  <c r="AO19" i="96" s="1"/>
  <c r="AH18" i="95"/>
  <c r="AQ18" i="95" s="1"/>
  <c r="Z18" i="95"/>
  <c r="AI20" i="44"/>
  <c r="AN20" i="44"/>
  <c r="Y24" i="46"/>
  <c r="X24" i="46"/>
  <c r="AH24" i="89"/>
  <c r="AQ24" i="89" s="1"/>
  <c r="AH16" i="43"/>
  <c r="AQ16" i="43" s="1"/>
  <c r="Z21" i="104"/>
  <c r="AF16" i="16"/>
  <c r="AO16" i="16" s="1"/>
  <c r="W17" i="16"/>
  <c r="AE16" i="16"/>
  <c r="AG16" i="16"/>
  <c r="AP16" i="16" s="1"/>
  <c r="Z12" i="94"/>
  <c r="Y25" i="32"/>
  <c r="X25" i="32"/>
  <c r="Y14" i="10"/>
  <c r="X14" i="10"/>
  <c r="Z14" i="10" s="1"/>
  <c r="AH14" i="98"/>
  <c r="AQ14" i="98" s="1"/>
  <c r="Y18" i="11"/>
  <c r="Z18" i="11" s="1"/>
  <c r="X18" i="11"/>
  <c r="AH19" i="45"/>
  <c r="AQ19" i="45" s="1"/>
  <c r="AH15" i="83"/>
  <c r="AQ15" i="83" s="1"/>
  <c r="W25" i="93"/>
  <c r="AG24" i="93"/>
  <c r="AP24" i="93" s="1"/>
  <c r="AF24" i="93"/>
  <c r="AO24" i="93" s="1"/>
  <c r="AE24" i="93"/>
  <c r="AR18" i="9"/>
  <c r="AF14" i="98"/>
  <c r="AO14" i="98" s="1"/>
  <c r="AE14" i="98"/>
  <c r="W15" i="98"/>
  <c r="AG14" i="98"/>
  <c r="AP14" i="98" s="1"/>
  <c r="AE19" i="45"/>
  <c r="AF19" i="45"/>
  <c r="AO19" i="45" s="1"/>
  <c r="AG19" i="45"/>
  <c r="AP19" i="45" s="1"/>
  <c r="W20" i="45"/>
  <c r="AH13" i="102"/>
  <c r="AQ13" i="102" s="1"/>
  <c r="AR13" i="103"/>
  <c r="Z15" i="83"/>
  <c r="AI19" i="92"/>
  <c r="AN19" i="92"/>
  <c r="AI23" i="86"/>
  <c r="AN23" i="86"/>
  <c r="Y12" i="85"/>
  <c r="Z12" i="85" s="1"/>
  <c r="X12" i="85"/>
  <c r="AG24" i="89"/>
  <c r="AP24" i="89" s="1"/>
  <c r="W25" i="89"/>
  <c r="AF24" i="89"/>
  <c r="AO24" i="89" s="1"/>
  <c r="AE24" i="89"/>
  <c r="AE20" i="13"/>
  <c r="W21" i="13"/>
  <c r="AG20" i="13"/>
  <c r="AP20" i="13" s="1"/>
  <c r="AF20" i="13"/>
  <c r="AO20" i="13" s="1"/>
  <c r="AN11" i="50"/>
  <c r="AI11" i="50"/>
  <c r="AL4" i="63"/>
  <c r="AU4" i="63" s="1"/>
  <c r="AU25" i="63" s="1"/>
  <c r="C11" i="63" s="1"/>
  <c r="F7" i="57" s="1"/>
  <c r="AS4" i="63"/>
  <c r="AS25" i="63" s="1"/>
  <c r="AI15" i="55"/>
  <c r="AN15" i="55"/>
  <c r="AH24" i="47"/>
  <c r="AQ24" i="47" s="1"/>
  <c r="AR15" i="43"/>
  <c r="AE19" i="100"/>
  <c r="W20" i="100"/>
  <c r="AF19" i="100"/>
  <c r="AO19" i="100" s="1"/>
  <c r="AG19" i="100"/>
  <c r="AP19" i="100" s="1"/>
  <c r="AI15" i="18"/>
  <c r="AN15" i="18"/>
  <c r="Z13" i="102"/>
  <c r="AR18" i="96"/>
  <c r="AI19" i="51"/>
  <c r="AN19" i="51"/>
  <c r="AI22" i="101"/>
  <c r="AN22" i="101"/>
  <c r="Y25" i="53"/>
  <c r="X25" i="53"/>
  <c r="X26" i="97"/>
  <c r="Y26" i="97"/>
  <c r="Z26" i="97"/>
  <c r="AN11" i="85"/>
  <c r="AI11" i="85"/>
  <c r="Y20" i="58"/>
  <c r="Z20" i="58" s="1"/>
  <c r="X20" i="58"/>
  <c r="AF24" i="47"/>
  <c r="AO24" i="47" s="1"/>
  <c r="W25" i="47"/>
  <c r="AG24" i="47"/>
  <c r="AP24" i="47" s="1"/>
  <c r="AE24" i="47"/>
  <c r="AH23" i="52"/>
  <c r="AQ23" i="52" s="1"/>
  <c r="AH14" i="103"/>
  <c r="AQ14" i="103" s="1"/>
  <c r="AF13" i="42"/>
  <c r="AO13" i="42" s="1"/>
  <c r="AG13" i="42"/>
  <c r="AP13" i="42" s="1"/>
  <c r="W14" i="42"/>
  <c r="AE13" i="42"/>
  <c r="Z14" i="103"/>
  <c r="Y12" i="50"/>
  <c r="X12" i="50"/>
  <c r="AG12" i="90"/>
  <c r="AP12" i="90" s="1"/>
  <c r="AF12" i="90"/>
  <c r="AO12" i="90" s="1"/>
  <c r="W13" i="90"/>
  <c r="AE12" i="90"/>
  <c r="AE16" i="41"/>
  <c r="AF16" i="41"/>
  <c r="AO16" i="41" s="1"/>
  <c r="AG16" i="41"/>
  <c r="AP16" i="41" s="1"/>
  <c r="W17" i="41"/>
  <c r="AH12" i="82"/>
  <c r="AQ12" i="82" s="1"/>
  <c r="Y16" i="55"/>
  <c r="Z16" i="55" s="1"/>
  <c r="X16" i="55"/>
  <c r="AR18" i="45"/>
  <c r="AI24" i="32"/>
  <c r="AN24" i="32"/>
  <c r="AR23" i="89"/>
  <c r="AR12" i="102"/>
  <c r="AR12" i="48"/>
  <c r="AR11" i="82"/>
  <c r="Y16" i="18"/>
  <c r="X16" i="18"/>
  <c r="AR17" i="95"/>
  <c r="Y23" i="101"/>
  <c r="X23" i="101"/>
  <c r="AI25" i="97"/>
  <c r="AN25" i="97"/>
  <c r="Y24" i="86"/>
  <c r="X24" i="86"/>
  <c r="Z24" i="86" s="1"/>
  <c r="Y17" i="91"/>
  <c r="X17" i="91"/>
  <c r="AF16" i="43"/>
  <c r="AO16" i="43" s="1"/>
  <c r="W17" i="43"/>
  <c r="AG16" i="43"/>
  <c r="AP16" i="43" s="1"/>
  <c r="AE16" i="43"/>
  <c r="AR18" i="84"/>
  <c r="AH19" i="96"/>
  <c r="AQ19" i="96" s="1"/>
  <c r="AG13" i="35"/>
  <c r="AP13" i="35" s="1"/>
  <c r="AF13" i="35"/>
  <c r="AO13" i="35" s="1"/>
  <c r="W14" i="35"/>
  <c r="AE13" i="35"/>
  <c r="AH21" i="20"/>
  <c r="AQ21" i="20" s="1"/>
  <c r="AE16" i="49"/>
  <c r="AG16" i="49"/>
  <c r="AP16" i="49" s="1"/>
  <c r="AF16" i="49"/>
  <c r="AO16" i="49" s="1"/>
  <c r="W17" i="49"/>
  <c r="Z19" i="9"/>
  <c r="AH19" i="9"/>
  <c r="AQ19" i="9" s="1"/>
  <c r="AH13" i="48"/>
  <c r="AQ13" i="48" s="1"/>
  <c r="AF24" i="15"/>
  <c r="AO24" i="15" s="1"/>
  <c r="W25" i="15"/>
  <c r="AG24" i="15"/>
  <c r="AP24" i="15" s="1"/>
  <c r="AE24" i="15"/>
  <c r="Z12" i="82"/>
  <c r="W16" i="87"/>
  <c r="AE15" i="87"/>
  <c r="AF15" i="87"/>
  <c r="AO15" i="87" s="1"/>
  <c r="AG15" i="87"/>
  <c r="AP15" i="87" s="1"/>
  <c r="AR14" i="83"/>
  <c r="AR23" i="47"/>
  <c r="Y15" i="99"/>
  <c r="X15" i="99"/>
  <c r="Z15" i="99" s="1"/>
  <c r="AH19" i="84"/>
  <c r="AQ19" i="84" s="1"/>
  <c r="AR13" i="98"/>
  <c r="Y20" i="92"/>
  <c r="X20" i="92"/>
  <c r="AI24" i="53"/>
  <c r="AP24" i="53"/>
  <c r="Y19" i="54"/>
  <c r="X19" i="54"/>
  <c r="Z19" i="54" s="1"/>
  <c r="AI16" i="91"/>
  <c r="AN16" i="91"/>
  <c r="AN19" i="58"/>
  <c r="AI19" i="58"/>
  <c r="Z21" i="44" l="1"/>
  <c r="Z17" i="91"/>
  <c r="W18" i="91" s="1"/>
  <c r="Z12" i="50"/>
  <c r="AF12" i="50" s="1"/>
  <c r="AO12" i="50" s="1"/>
  <c r="Z24" i="46"/>
  <c r="AF24" i="46" s="1"/>
  <c r="AO24" i="46" s="1"/>
  <c r="AF21" i="44"/>
  <c r="AO21" i="44" s="1"/>
  <c r="AG21" i="44"/>
  <c r="AP21" i="44" s="1"/>
  <c r="W22" i="44"/>
  <c r="AE21" i="44"/>
  <c r="AG24" i="46"/>
  <c r="AP24" i="46" s="1"/>
  <c r="W25" i="46"/>
  <c r="AE24" i="46"/>
  <c r="AG17" i="91"/>
  <c r="AP17" i="91" s="1"/>
  <c r="AF17" i="91"/>
  <c r="AO17" i="91" s="1"/>
  <c r="AE17" i="91"/>
  <c r="AG20" i="58"/>
  <c r="AP20" i="58" s="1"/>
  <c r="AF20" i="58"/>
  <c r="AO20" i="58" s="1"/>
  <c r="AE20" i="58"/>
  <c r="W21" i="58"/>
  <c r="W25" i="86"/>
  <c r="AF24" i="86"/>
  <c r="AO24" i="86" s="1"/>
  <c r="AG24" i="86"/>
  <c r="AP24" i="86" s="1"/>
  <c r="AE24" i="86"/>
  <c r="W19" i="11"/>
  <c r="AG18" i="11"/>
  <c r="AP18" i="11" s="1"/>
  <c r="AE18" i="11"/>
  <c r="AF18" i="11"/>
  <c r="AO18" i="11" s="1"/>
  <c r="W13" i="50"/>
  <c r="AE12" i="50"/>
  <c r="AG12" i="50"/>
  <c r="AP12" i="50" s="1"/>
  <c r="AG16" i="55"/>
  <c r="AP16" i="55" s="1"/>
  <c r="W17" i="55"/>
  <c r="AF16" i="55"/>
  <c r="AO16" i="55" s="1"/>
  <c r="AE16" i="55"/>
  <c r="AE19" i="54"/>
  <c r="AF19" i="54"/>
  <c r="AO19" i="54" s="1"/>
  <c r="AG19" i="54"/>
  <c r="AP19" i="54" s="1"/>
  <c r="W20" i="54"/>
  <c r="AF12" i="85"/>
  <c r="AO12" i="85" s="1"/>
  <c r="AE12" i="85"/>
  <c r="W13" i="85"/>
  <c r="AG12" i="85"/>
  <c r="AP12" i="85" s="1"/>
  <c r="AG15" i="99"/>
  <c r="AP15" i="99" s="1"/>
  <c r="W16" i="99"/>
  <c r="AE15" i="99"/>
  <c r="AF15" i="99"/>
  <c r="AO15" i="99" s="1"/>
  <c r="AR19" i="58"/>
  <c r="Y16" i="87"/>
  <c r="X16" i="87"/>
  <c r="AR25" i="97"/>
  <c r="AH16" i="18"/>
  <c r="AQ16" i="18" s="1"/>
  <c r="AR24" i="32"/>
  <c r="AE19" i="9"/>
  <c r="AG19" i="9"/>
  <c r="AP19" i="9" s="1"/>
  <c r="AF19" i="9"/>
  <c r="AO19" i="9" s="1"/>
  <c r="W20" i="9"/>
  <c r="AI24" i="15"/>
  <c r="AN24" i="15"/>
  <c r="Y17" i="49"/>
  <c r="X17" i="49"/>
  <c r="Y17" i="43"/>
  <c r="X17" i="43"/>
  <c r="AH16" i="55"/>
  <c r="AQ16" i="55" s="1"/>
  <c r="AH26" i="97"/>
  <c r="AQ26" i="97" s="1"/>
  <c r="AR15" i="18"/>
  <c r="W16" i="83"/>
  <c r="AF15" i="83"/>
  <c r="AO15" i="83" s="1"/>
  <c r="AE15" i="83"/>
  <c r="AG15" i="83"/>
  <c r="AP15" i="83" s="1"/>
  <c r="AI19" i="45"/>
  <c r="AR19" i="45" s="1"/>
  <c r="AN19" i="45"/>
  <c r="Y25" i="93"/>
  <c r="X25" i="93"/>
  <c r="AH14" i="10"/>
  <c r="AQ14" i="10" s="1"/>
  <c r="AG12" i="94"/>
  <c r="AP12" i="94" s="1"/>
  <c r="AF12" i="94"/>
  <c r="AO12" i="94" s="1"/>
  <c r="AE12" i="94"/>
  <c r="W13" i="94"/>
  <c r="AF21" i="104"/>
  <c r="AO21" i="104" s="1"/>
  <c r="W22" i="104"/>
  <c r="AG21" i="104"/>
  <c r="AP21" i="104" s="1"/>
  <c r="AE21" i="104"/>
  <c r="AI19" i="96"/>
  <c r="AN19" i="96"/>
  <c r="AR17" i="11"/>
  <c r="Y14" i="48"/>
  <c r="X14" i="48"/>
  <c r="AI19" i="84"/>
  <c r="AN19" i="84"/>
  <c r="AI15" i="87"/>
  <c r="AR15" i="87" s="1"/>
  <c r="AN15" i="87"/>
  <c r="Y25" i="15"/>
  <c r="Z25" i="15"/>
  <c r="X25" i="15"/>
  <c r="AN12" i="90"/>
  <c r="AI12" i="90"/>
  <c r="AI24" i="47"/>
  <c r="AN24" i="47"/>
  <c r="AH25" i="53"/>
  <c r="AQ25" i="53" s="1"/>
  <c r="AR19" i="51"/>
  <c r="AI24" i="89"/>
  <c r="AN24" i="89"/>
  <c r="AF14" i="10"/>
  <c r="AO14" i="10" s="1"/>
  <c r="W15" i="10"/>
  <c r="AG14" i="10"/>
  <c r="AP14" i="10" s="1"/>
  <c r="AE14" i="10"/>
  <c r="Y20" i="88"/>
  <c r="X20" i="88"/>
  <c r="AI24" i="105"/>
  <c r="AN24" i="105"/>
  <c r="AH17" i="91"/>
  <c r="AQ17" i="91" s="1"/>
  <c r="Y17" i="41"/>
  <c r="Z17" i="41" s="1"/>
  <c r="X17" i="41"/>
  <c r="Y13" i="90"/>
  <c r="X13" i="90"/>
  <c r="AG14" i="103"/>
  <c r="AP14" i="103" s="1"/>
  <c r="AF14" i="103"/>
  <c r="AO14" i="103" s="1"/>
  <c r="AE14" i="103"/>
  <c r="W15" i="103"/>
  <c r="AR11" i="85"/>
  <c r="Z25" i="53"/>
  <c r="AR15" i="55"/>
  <c r="Y20" i="96"/>
  <c r="X20" i="96"/>
  <c r="AR14" i="99"/>
  <c r="Y25" i="105"/>
  <c r="X25" i="105"/>
  <c r="Y25" i="47"/>
  <c r="X25" i="47"/>
  <c r="Y25" i="89"/>
  <c r="X25" i="89"/>
  <c r="AR23" i="86"/>
  <c r="Y20" i="45"/>
  <c r="Z20" i="45" s="1"/>
  <c r="X20" i="45"/>
  <c r="Y15" i="98"/>
  <c r="Z15" i="98" s="1"/>
  <c r="X15" i="98"/>
  <c r="AI24" i="93"/>
  <c r="AN24" i="93"/>
  <c r="AH25" i="32"/>
  <c r="AQ25" i="32" s="1"/>
  <c r="AI16" i="16"/>
  <c r="AN16" i="16"/>
  <c r="AR20" i="44"/>
  <c r="AR18" i="54"/>
  <c r="AR23" i="46"/>
  <c r="W13" i="82"/>
  <c r="AG12" i="82"/>
  <c r="AP12" i="82" s="1"/>
  <c r="AF12" i="82"/>
  <c r="AO12" i="82" s="1"/>
  <c r="AE12" i="82"/>
  <c r="AI16" i="49"/>
  <c r="AN16" i="49"/>
  <c r="AR16" i="91"/>
  <c r="AH20" i="92"/>
  <c r="AQ20" i="92" s="1"/>
  <c r="AI16" i="43"/>
  <c r="AN16" i="43"/>
  <c r="AH23" i="101"/>
  <c r="AQ23" i="101" s="1"/>
  <c r="Z16" i="18"/>
  <c r="AN13" i="42"/>
  <c r="AI13" i="42"/>
  <c r="AG26" i="97"/>
  <c r="AP26" i="97" s="1"/>
  <c r="AE26" i="97"/>
  <c r="AF26" i="97"/>
  <c r="AO26" i="97" s="1"/>
  <c r="W27" i="97"/>
  <c r="AE13" i="102"/>
  <c r="W14" i="102"/>
  <c r="AG13" i="102"/>
  <c r="AP13" i="102" s="1"/>
  <c r="AF13" i="102"/>
  <c r="AO13" i="102" s="1"/>
  <c r="Y20" i="100"/>
  <c r="X20" i="100"/>
  <c r="Y21" i="13"/>
  <c r="X21" i="13"/>
  <c r="AI14" i="98"/>
  <c r="AN14" i="98"/>
  <c r="Z25" i="32"/>
  <c r="Y17" i="16"/>
  <c r="X17" i="16"/>
  <c r="AF18" i="95"/>
  <c r="AO18" i="95" s="1"/>
  <c r="W19" i="95"/>
  <c r="AG18" i="95"/>
  <c r="AP18" i="95" s="1"/>
  <c r="AE18" i="95"/>
  <c r="AH20" i="51"/>
  <c r="AQ20" i="51" s="1"/>
  <c r="AI19" i="88"/>
  <c r="AN19" i="88"/>
  <c r="Y22" i="20"/>
  <c r="X22" i="20"/>
  <c r="AI23" i="52"/>
  <c r="AN23" i="52"/>
  <c r="AH15" i="99"/>
  <c r="AQ15" i="99" s="1"/>
  <c r="AR24" i="53"/>
  <c r="AI13" i="35"/>
  <c r="AN13" i="35"/>
  <c r="AH19" i="54"/>
  <c r="AQ19" i="54" s="1"/>
  <c r="Z20" i="92"/>
  <c r="Y14" i="35"/>
  <c r="Z14" i="35"/>
  <c r="X14" i="35"/>
  <c r="AH24" i="86"/>
  <c r="AQ24" i="86" s="1"/>
  <c r="Z23" i="101"/>
  <c r="AI16" i="41"/>
  <c r="AN16" i="41"/>
  <c r="AH12" i="50"/>
  <c r="AQ12" i="50" s="1"/>
  <c r="Y14" i="42"/>
  <c r="X14" i="42"/>
  <c r="AH20" i="58"/>
  <c r="AQ20" i="58" s="1"/>
  <c r="AR22" i="101"/>
  <c r="AI19" i="100"/>
  <c r="AN19" i="100"/>
  <c r="AR11" i="50"/>
  <c r="AI20" i="13"/>
  <c r="AN20" i="13"/>
  <c r="AH12" i="85"/>
  <c r="AQ12" i="85" s="1"/>
  <c r="AR19" i="92"/>
  <c r="AH18" i="11"/>
  <c r="AQ18" i="11" s="1"/>
  <c r="AH24" i="46"/>
  <c r="AQ24" i="46" s="1"/>
  <c r="AH21" i="44"/>
  <c r="AQ21" i="44" s="1"/>
  <c r="Z20" i="51"/>
  <c r="AR13" i="10"/>
  <c r="AN13" i="48"/>
  <c r="AI13" i="48"/>
  <c r="Y20" i="84"/>
  <c r="X20" i="84"/>
  <c r="Z20" i="84" s="1"/>
  <c r="AI21" i="20"/>
  <c r="AN21" i="20"/>
  <c r="Y24" i="52"/>
  <c r="X24" i="52"/>
  <c r="Z24" i="52" l="1"/>
  <c r="Z21" i="13"/>
  <c r="W22" i="13" s="1"/>
  <c r="Z25" i="47"/>
  <c r="AG25" i="47" s="1"/>
  <c r="AP25" i="47" s="1"/>
  <c r="Z17" i="16"/>
  <c r="Z20" i="88"/>
  <c r="W21" i="88" s="1"/>
  <c r="Z17" i="49"/>
  <c r="AE17" i="49" s="1"/>
  <c r="AF21" i="13"/>
  <c r="AO21" i="13" s="1"/>
  <c r="AG21" i="13"/>
  <c r="AP21" i="13" s="1"/>
  <c r="AE21" i="13"/>
  <c r="AF25" i="47"/>
  <c r="AO25" i="47" s="1"/>
  <c r="AE25" i="47"/>
  <c r="W21" i="45"/>
  <c r="AF20" i="45"/>
  <c r="AO20" i="45" s="1"/>
  <c r="AG20" i="45"/>
  <c r="AP20" i="45" s="1"/>
  <c r="AE20" i="45"/>
  <c r="AF17" i="41"/>
  <c r="AO17" i="41" s="1"/>
  <c r="AE17" i="41"/>
  <c r="AG17" i="41"/>
  <c r="AP17" i="41" s="1"/>
  <c r="W18" i="41"/>
  <c r="AG17" i="16"/>
  <c r="AP17" i="16" s="1"/>
  <c r="AF17" i="16"/>
  <c r="AO17" i="16" s="1"/>
  <c r="AE17" i="16"/>
  <c r="W18" i="16"/>
  <c r="AG20" i="88"/>
  <c r="AP20" i="88" s="1"/>
  <c r="AF20" i="88"/>
  <c r="AO20" i="88" s="1"/>
  <c r="AE24" i="52"/>
  <c r="AF24" i="52"/>
  <c r="AO24" i="52" s="1"/>
  <c r="AG24" i="52"/>
  <c r="AP24" i="52" s="1"/>
  <c r="W25" i="52"/>
  <c r="AH20" i="84"/>
  <c r="AQ20" i="84" s="1"/>
  <c r="AR20" i="13"/>
  <c r="AR16" i="41"/>
  <c r="AH17" i="16"/>
  <c r="AQ17" i="16" s="1"/>
  <c r="AH21" i="13"/>
  <c r="AQ21" i="13" s="1"/>
  <c r="Y27" i="97"/>
  <c r="X27" i="97"/>
  <c r="W17" i="18"/>
  <c r="AE16" i="18"/>
  <c r="AF16" i="18"/>
  <c r="AO16" i="18" s="1"/>
  <c r="AG16" i="18"/>
  <c r="AP16" i="18" s="1"/>
  <c r="AN12" i="82"/>
  <c r="AI12" i="82"/>
  <c r="AR24" i="93"/>
  <c r="AH25" i="47"/>
  <c r="AQ25" i="47" s="1"/>
  <c r="AI14" i="103"/>
  <c r="AN14" i="103"/>
  <c r="AH17" i="41"/>
  <c r="AQ17" i="41" s="1"/>
  <c r="Y22" i="104"/>
  <c r="X22" i="104"/>
  <c r="AH25" i="93"/>
  <c r="AQ25" i="93" s="1"/>
  <c r="X20" i="9"/>
  <c r="Z20" i="9" s="1"/>
  <c r="Y20" i="9"/>
  <c r="Y17" i="55"/>
  <c r="X17" i="55"/>
  <c r="Z17" i="55" s="1"/>
  <c r="Y13" i="50"/>
  <c r="X13" i="50"/>
  <c r="AN20" i="58"/>
  <c r="AI20" i="58"/>
  <c r="AH24" i="52"/>
  <c r="AQ24" i="52" s="1"/>
  <c r="W21" i="84"/>
  <c r="AF20" i="84"/>
  <c r="AO20" i="84" s="1"/>
  <c r="AG20" i="84"/>
  <c r="AP20" i="84" s="1"/>
  <c r="AE20" i="84"/>
  <c r="AE20" i="51"/>
  <c r="W21" i="51"/>
  <c r="AG20" i="51"/>
  <c r="AP20" i="51" s="1"/>
  <c r="AF20" i="51"/>
  <c r="AO20" i="51" s="1"/>
  <c r="AE23" i="101"/>
  <c r="AG23" i="101"/>
  <c r="AP23" i="101" s="1"/>
  <c r="W24" i="101"/>
  <c r="AF23" i="101"/>
  <c r="AO23" i="101" s="1"/>
  <c r="AH14" i="35"/>
  <c r="AQ14" i="35" s="1"/>
  <c r="AR19" i="88"/>
  <c r="AR16" i="43"/>
  <c r="AH15" i="98"/>
  <c r="AQ15" i="98" s="1"/>
  <c r="W26" i="53"/>
  <c r="AG25" i="53"/>
  <c r="AP25" i="53" s="1"/>
  <c r="AF25" i="53"/>
  <c r="AO25" i="53" s="1"/>
  <c r="AE25" i="53"/>
  <c r="AR24" i="89"/>
  <c r="AH25" i="15"/>
  <c r="AQ25" i="15" s="1"/>
  <c r="AR19" i="84"/>
  <c r="Z25" i="93"/>
  <c r="AI15" i="83"/>
  <c r="AN15" i="83"/>
  <c r="AH17" i="49"/>
  <c r="AQ17" i="49" s="1"/>
  <c r="AH16" i="87"/>
  <c r="AQ16" i="87" s="1"/>
  <c r="Y13" i="85"/>
  <c r="X13" i="85"/>
  <c r="AI24" i="86"/>
  <c r="AR24" i="86" s="1"/>
  <c r="AN24" i="86"/>
  <c r="Y18" i="91"/>
  <c r="X18" i="91"/>
  <c r="W15" i="35"/>
  <c r="AF14" i="35"/>
  <c r="AO14" i="35" s="1"/>
  <c r="AG14" i="35"/>
  <c r="AP14" i="35" s="1"/>
  <c r="AE14" i="35"/>
  <c r="AR23" i="52"/>
  <c r="AI18" i="95"/>
  <c r="AN18" i="95"/>
  <c r="AI26" i="97"/>
  <c r="AN26" i="97"/>
  <c r="W16" i="98"/>
  <c r="AF15" i="98"/>
  <c r="AO15" i="98" s="1"/>
  <c r="AG15" i="98"/>
  <c r="AP15" i="98" s="1"/>
  <c r="AE15" i="98"/>
  <c r="AH20" i="96"/>
  <c r="AQ20" i="96" s="1"/>
  <c r="AI14" i="10"/>
  <c r="AN14" i="10"/>
  <c r="AF25" i="15"/>
  <c r="AO25" i="15" s="1"/>
  <c r="W26" i="15"/>
  <c r="AE25" i="15"/>
  <c r="AG25" i="15"/>
  <c r="AP25" i="15" s="1"/>
  <c r="AH14" i="48"/>
  <c r="AQ14" i="48" s="1"/>
  <c r="AR19" i="96"/>
  <c r="Z16" i="87"/>
  <c r="AI15" i="99"/>
  <c r="AN15" i="99"/>
  <c r="AN12" i="85"/>
  <c r="AI12" i="85"/>
  <c r="AI19" i="54"/>
  <c r="AN19" i="54"/>
  <c r="AI21" i="44"/>
  <c r="AR21" i="44" s="1"/>
  <c r="AN21" i="44"/>
  <c r="AH14" i="42"/>
  <c r="AQ14" i="42" s="1"/>
  <c r="AH22" i="20"/>
  <c r="AQ22" i="20" s="1"/>
  <c r="AG25" i="32"/>
  <c r="AP25" i="32" s="1"/>
  <c r="W26" i="32"/>
  <c r="AE25" i="32"/>
  <c r="AF25" i="32"/>
  <c r="AO25" i="32" s="1"/>
  <c r="AH20" i="100"/>
  <c r="AQ20" i="100" s="1"/>
  <c r="Y14" i="102"/>
  <c r="X14" i="102"/>
  <c r="Y13" i="82"/>
  <c r="Z13" i="82" s="1"/>
  <c r="X13" i="82"/>
  <c r="AH25" i="89"/>
  <c r="AQ25" i="89" s="1"/>
  <c r="AH25" i="105"/>
  <c r="AQ25" i="105" s="1"/>
  <c r="Z20" i="96"/>
  <c r="AH13" i="90"/>
  <c r="AQ13" i="90" s="1"/>
  <c r="AR24" i="105"/>
  <c r="Z14" i="48"/>
  <c r="Y13" i="94"/>
  <c r="X13" i="94"/>
  <c r="Y16" i="83"/>
  <c r="X16" i="83"/>
  <c r="Z16" i="83" s="1"/>
  <c r="AN19" i="9"/>
  <c r="AI19" i="9"/>
  <c r="AR19" i="9" s="1"/>
  <c r="Y16" i="99"/>
  <c r="X16" i="99"/>
  <c r="AI18" i="11"/>
  <c r="AN18" i="11"/>
  <c r="AI24" i="46"/>
  <c r="AN24" i="46"/>
  <c r="Y22" i="44"/>
  <c r="X22" i="44"/>
  <c r="Z22" i="44" s="1"/>
  <c r="AR13" i="48"/>
  <c r="AR19" i="100"/>
  <c r="Z14" i="42"/>
  <c r="W21" i="92"/>
  <c r="AG20" i="92"/>
  <c r="AP20" i="92" s="1"/>
  <c r="AE20" i="92"/>
  <c r="AF20" i="92"/>
  <c r="AO20" i="92" s="1"/>
  <c r="Z22" i="20"/>
  <c r="Y19" i="95"/>
  <c r="X19" i="95"/>
  <c r="Z20" i="100"/>
  <c r="AN13" i="102"/>
  <c r="AI13" i="102"/>
  <c r="AR13" i="42"/>
  <c r="AR16" i="49"/>
  <c r="AH20" i="45"/>
  <c r="AQ20" i="45" s="1"/>
  <c r="Z25" i="89"/>
  <c r="Z25" i="105"/>
  <c r="Z13" i="90"/>
  <c r="AH20" i="88"/>
  <c r="AQ20" i="88" s="1"/>
  <c r="Y15" i="10"/>
  <c r="X15" i="10"/>
  <c r="AR24" i="47"/>
  <c r="AI21" i="104"/>
  <c r="AN21" i="104"/>
  <c r="AI12" i="94"/>
  <c r="AN12" i="94"/>
  <c r="AH17" i="43"/>
  <c r="AQ17" i="43" s="1"/>
  <c r="AI16" i="55"/>
  <c r="AN16" i="55"/>
  <c r="Y25" i="86"/>
  <c r="Z25" i="86"/>
  <c r="X25" i="86"/>
  <c r="AI17" i="91"/>
  <c r="AN17" i="91"/>
  <c r="Y25" i="46"/>
  <c r="X25" i="46"/>
  <c r="AR21" i="20"/>
  <c r="AR13" i="35"/>
  <c r="AR14" i="98"/>
  <c r="AR16" i="16"/>
  <c r="Y15" i="103"/>
  <c r="X15" i="103"/>
  <c r="Z15" i="103" s="1"/>
  <c r="AR12" i="90"/>
  <c r="Z17" i="43"/>
  <c r="AR24" i="15"/>
  <c r="Y20" i="54"/>
  <c r="X20" i="54"/>
  <c r="Z20" i="54" s="1"/>
  <c r="AN12" i="50"/>
  <c r="AI12" i="50"/>
  <c r="Y19" i="11"/>
  <c r="X19" i="11"/>
  <c r="Y21" i="58"/>
  <c r="X21" i="58"/>
  <c r="W18" i="49" l="1"/>
  <c r="AG17" i="49"/>
  <c r="AP17" i="49" s="1"/>
  <c r="AE20" i="88"/>
  <c r="AF17" i="49"/>
  <c r="AO17" i="49" s="1"/>
  <c r="W26" i="47"/>
  <c r="Z16" i="99"/>
  <c r="AF16" i="99" s="1"/>
  <c r="AO16" i="99" s="1"/>
  <c r="AG16" i="83"/>
  <c r="AP16" i="83" s="1"/>
  <c r="AE16" i="83"/>
  <c r="W17" i="83"/>
  <c r="AF16" i="83"/>
  <c r="AO16" i="83" s="1"/>
  <c r="AE17" i="55"/>
  <c r="W18" i="55"/>
  <c r="AG17" i="55"/>
  <c r="AP17" i="55" s="1"/>
  <c r="AF17" i="55"/>
  <c r="AO17" i="55" s="1"/>
  <c r="AG22" i="44"/>
  <c r="AP22" i="44" s="1"/>
  <c r="W23" i="44"/>
  <c r="AF22" i="44"/>
  <c r="AO22" i="44" s="1"/>
  <c r="AE22" i="44"/>
  <c r="W16" i="103"/>
  <c r="AG15" i="103"/>
  <c r="AP15" i="103" s="1"/>
  <c r="AF15" i="103"/>
  <c r="AO15" i="103" s="1"/>
  <c r="AE15" i="103"/>
  <c r="W17" i="99"/>
  <c r="AE16" i="99"/>
  <c r="AH21" i="58"/>
  <c r="AQ21" i="58" s="1"/>
  <c r="AH15" i="10"/>
  <c r="AQ15" i="10" s="1"/>
  <c r="Z21" i="58"/>
  <c r="AE17" i="43"/>
  <c r="W18" i="43"/>
  <c r="AG17" i="43"/>
  <c r="AP17" i="43" s="1"/>
  <c r="AF17" i="43"/>
  <c r="AO17" i="43" s="1"/>
  <c r="AR17" i="91"/>
  <c r="AH20" i="54"/>
  <c r="AQ20" i="54" s="1"/>
  <c r="AH25" i="86"/>
  <c r="AQ25" i="86" s="1"/>
  <c r="AF13" i="90"/>
  <c r="AO13" i="90" s="1"/>
  <c r="AE13" i="90"/>
  <c r="W14" i="90"/>
  <c r="AG13" i="90"/>
  <c r="AP13" i="90" s="1"/>
  <c r="AR13" i="102"/>
  <c r="AE22" i="20"/>
  <c r="AF22" i="20"/>
  <c r="AO22" i="20" s="1"/>
  <c r="W23" i="20"/>
  <c r="AG22" i="20"/>
  <c r="AP22" i="20" s="1"/>
  <c r="AE14" i="42"/>
  <c r="W15" i="42"/>
  <c r="AF14" i="42"/>
  <c r="AO14" i="42" s="1"/>
  <c r="AG14" i="42"/>
  <c r="AP14" i="42" s="1"/>
  <c r="AH16" i="99"/>
  <c r="AQ16" i="99" s="1"/>
  <c r="AH13" i="82"/>
  <c r="AQ13" i="82" s="1"/>
  <c r="AR12" i="85"/>
  <c r="AR14" i="10"/>
  <c r="AR26" i="97"/>
  <c r="AI14" i="35"/>
  <c r="AN14" i="35"/>
  <c r="W26" i="93"/>
  <c r="AG25" i="93"/>
  <c r="AP25" i="93" s="1"/>
  <c r="AF25" i="93"/>
  <c r="AO25" i="93" s="1"/>
  <c r="AE25" i="93"/>
  <c r="Y24" i="101"/>
  <c r="X24" i="101"/>
  <c r="Z24" i="101" s="1"/>
  <c r="Y21" i="51"/>
  <c r="X21" i="51"/>
  <c r="Y21" i="84"/>
  <c r="X21" i="84"/>
  <c r="Z21" i="84" s="1"/>
  <c r="AR20" i="58"/>
  <c r="AI24" i="52"/>
  <c r="AN24" i="52"/>
  <c r="X18" i="41"/>
  <c r="Y18" i="41"/>
  <c r="AH19" i="11"/>
  <c r="AQ19" i="11" s="1"/>
  <c r="AF25" i="86"/>
  <c r="AO25" i="86" s="1"/>
  <c r="W26" i="86"/>
  <c r="AE25" i="86"/>
  <c r="AG25" i="86"/>
  <c r="AP25" i="86" s="1"/>
  <c r="W26" i="105"/>
  <c r="AF25" i="105"/>
  <c r="AO25" i="105" s="1"/>
  <c r="AE25" i="105"/>
  <c r="AN25" i="105" s="1"/>
  <c r="AG25" i="105"/>
  <c r="W21" i="96"/>
  <c r="AE20" i="96"/>
  <c r="AG20" i="96"/>
  <c r="AP20" i="96" s="1"/>
  <c r="AF20" i="96"/>
  <c r="AO20" i="96" s="1"/>
  <c r="AG13" i="82"/>
  <c r="AP13" i="82" s="1"/>
  <c r="W14" i="82"/>
  <c r="AF13" i="82"/>
  <c r="AO13" i="82" s="1"/>
  <c r="AE13" i="82"/>
  <c r="AI25" i="32"/>
  <c r="AN25" i="32"/>
  <c r="AI15" i="98"/>
  <c r="AN15" i="98"/>
  <c r="AI20" i="51"/>
  <c r="AN20" i="51"/>
  <c r="AR14" i="103"/>
  <c r="Y18" i="16"/>
  <c r="X18" i="16"/>
  <c r="Y21" i="45"/>
  <c r="X21" i="45"/>
  <c r="AF25" i="89"/>
  <c r="AO25" i="89" s="1"/>
  <c r="AG25" i="89"/>
  <c r="AP25" i="89" s="1"/>
  <c r="W26" i="89"/>
  <c r="AE25" i="89"/>
  <c r="AG20" i="100"/>
  <c r="AP20" i="100" s="1"/>
  <c r="W21" i="100"/>
  <c r="AF20" i="100"/>
  <c r="AO20" i="100" s="1"/>
  <c r="AE20" i="100"/>
  <c r="AH13" i="94"/>
  <c r="AQ13" i="94" s="1"/>
  <c r="Y26" i="32"/>
  <c r="Z26" i="32" s="1"/>
  <c r="X26" i="32"/>
  <c r="AI25" i="15"/>
  <c r="AN25" i="15"/>
  <c r="AR18" i="95"/>
  <c r="Y26" i="53"/>
  <c r="X26" i="53"/>
  <c r="AI23" i="101"/>
  <c r="AN23" i="101"/>
  <c r="AH13" i="50"/>
  <c r="AQ13" i="50" s="1"/>
  <c r="AF20" i="9"/>
  <c r="AO20" i="9" s="1"/>
  <c r="W21" i="9"/>
  <c r="AE20" i="9"/>
  <c r="AG20" i="9"/>
  <c r="AP20" i="9" s="1"/>
  <c r="AI16" i="18"/>
  <c r="AN16" i="18"/>
  <c r="AI17" i="16"/>
  <c r="AN17" i="16"/>
  <c r="AI17" i="41"/>
  <c r="AN17" i="41"/>
  <c r="AI17" i="49"/>
  <c r="AN17" i="49"/>
  <c r="AI21" i="13"/>
  <c r="AN21" i="13"/>
  <c r="AH19" i="95"/>
  <c r="AQ19" i="95" s="1"/>
  <c r="AI20" i="92"/>
  <c r="AN20" i="92"/>
  <c r="AR24" i="46"/>
  <c r="Z13" i="94"/>
  <c r="AH14" i="102"/>
  <c r="AQ14" i="102" s="1"/>
  <c r="AR15" i="99"/>
  <c r="Y26" i="15"/>
  <c r="X26" i="15"/>
  <c r="Z26" i="15" s="1"/>
  <c r="Y15" i="35"/>
  <c r="X15" i="35"/>
  <c r="AH13" i="85"/>
  <c r="AQ13" i="85" s="1"/>
  <c r="AI20" i="84"/>
  <c r="AN20" i="84"/>
  <c r="Z13" i="50"/>
  <c r="AR12" i="82"/>
  <c r="Y17" i="18"/>
  <c r="X17" i="18"/>
  <c r="Y25" i="52"/>
  <c r="X25" i="52"/>
  <c r="Z25" i="52" s="1"/>
  <c r="Y26" i="47"/>
  <c r="X26" i="47"/>
  <c r="W21" i="54"/>
  <c r="AE20" i="54"/>
  <c r="AF20" i="54"/>
  <c r="AO20" i="54" s="1"/>
  <c r="AG20" i="54"/>
  <c r="AP20" i="54" s="1"/>
  <c r="AH25" i="46"/>
  <c r="AQ25" i="46" s="1"/>
  <c r="AR21" i="104"/>
  <c r="Z19" i="95"/>
  <c r="Z14" i="102"/>
  <c r="W17" i="87"/>
  <c r="AG16" i="87"/>
  <c r="AP16" i="87" s="1"/>
  <c r="AF16" i="87"/>
  <c r="AO16" i="87" s="1"/>
  <c r="AE16" i="87"/>
  <c r="Y16" i="98"/>
  <c r="X16" i="98"/>
  <c r="AH18" i="91"/>
  <c r="AQ18" i="91" s="1"/>
  <c r="Z13" i="85"/>
  <c r="AH20" i="9"/>
  <c r="AQ20" i="9" s="1"/>
  <c r="AH22" i="104"/>
  <c r="AQ22" i="104" s="1"/>
  <c r="AH27" i="97"/>
  <c r="AQ27" i="97" s="1"/>
  <c r="AI20" i="88"/>
  <c r="AN20" i="88"/>
  <c r="AI20" i="45"/>
  <c r="AN20" i="45"/>
  <c r="Z19" i="11"/>
  <c r="AH15" i="103"/>
  <c r="AQ15" i="103" s="1"/>
  <c r="Z25" i="46"/>
  <c r="AR12" i="50"/>
  <c r="AR16" i="55"/>
  <c r="AR12" i="94"/>
  <c r="Z15" i="10"/>
  <c r="Y21" i="92"/>
  <c r="X21" i="92"/>
  <c r="Z21" i="92" s="1"/>
  <c r="AH22" i="44"/>
  <c r="AQ22" i="44" s="1"/>
  <c r="AR18" i="11"/>
  <c r="AH16" i="83"/>
  <c r="AQ16" i="83" s="1"/>
  <c r="AE14" i="48"/>
  <c r="AF14" i="48"/>
  <c r="AO14" i="48" s="1"/>
  <c r="AG14" i="48"/>
  <c r="AP14" i="48" s="1"/>
  <c r="W15" i="48"/>
  <c r="AR19" i="54"/>
  <c r="Z18" i="91"/>
  <c r="AR15" i="83"/>
  <c r="AI25" i="53"/>
  <c r="AN25" i="53"/>
  <c r="AH17" i="55"/>
  <c r="AQ17" i="55" s="1"/>
  <c r="Z22" i="104"/>
  <c r="Z27" i="97"/>
  <c r="Y21" i="88"/>
  <c r="X21" i="88"/>
  <c r="Y18" i="49"/>
  <c r="X18" i="49"/>
  <c r="AI25" i="47"/>
  <c r="AN25" i="47"/>
  <c r="Y22" i="13"/>
  <c r="X22" i="13"/>
  <c r="Z22" i="13" s="1"/>
  <c r="AG16" i="99" l="1"/>
  <c r="AP16" i="99" s="1"/>
  <c r="Z18" i="49"/>
  <c r="AF18" i="49"/>
  <c r="AO18" i="49" s="1"/>
  <c r="AE18" i="49"/>
  <c r="AG18" i="49"/>
  <c r="AP18" i="49" s="1"/>
  <c r="W19" i="49"/>
  <c r="AF21" i="92"/>
  <c r="AO21" i="92" s="1"/>
  <c r="AE21" i="92"/>
  <c r="AG21" i="92"/>
  <c r="AP21" i="92" s="1"/>
  <c r="W22" i="92"/>
  <c r="W27" i="32"/>
  <c r="AE26" i="32"/>
  <c r="AF26" i="32"/>
  <c r="AO26" i="32" s="1"/>
  <c r="AG26" i="32"/>
  <c r="AP26" i="32" s="1"/>
  <c r="AI16" i="87"/>
  <c r="AN16" i="87"/>
  <c r="AH26" i="47"/>
  <c r="AQ26" i="47" s="1"/>
  <c r="AH17" i="18"/>
  <c r="AQ17" i="18" s="1"/>
  <c r="AH15" i="35"/>
  <c r="AQ15" i="35" s="1"/>
  <c r="AR21" i="13"/>
  <c r="AR17" i="16"/>
  <c r="AR15" i="98"/>
  <c r="Y14" i="82"/>
  <c r="X14" i="82"/>
  <c r="Y21" i="96"/>
  <c r="X21" i="96"/>
  <c r="AH18" i="41"/>
  <c r="AQ18" i="41" s="1"/>
  <c r="W22" i="84"/>
  <c r="AG21" i="84"/>
  <c r="AP21" i="84" s="1"/>
  <c r="AF21" i="84"/>
  <c r="AO21" i="84" s="1"/>
  <c r="AE21" i="84"/>
  <c r="AF24" i="101"/>
  <c r="AO24" i="101" s="1"/>
  <c r="AE24" i="101"/>
  <c r="AG24" i="101"/>
  <c r="AP24" i="101" s="1"/>
  <c r="W25" i="101"/>
  <c r="Y26" i="93"/>
  <c r="Z26" i="93" s="1"/>
  <c r="X26" i="93"/>
  <c r="AI15" i="103"/>
  <c r="AN15" i="103"/>
  <c r="AI17" i="55"/>
  <c r="AN17" i="55"/>
  <c r="Y15" i="48"/>
  <c r="X15" i="48"/>
  <c r="AR20" i="88"/>
  <c r="Z26" i="47"/>
  <c r="Z17" i="18"/>
  <c r="AR20" i="84"/>
  <c r="Z15" i="35"/>
  <c r="W14" i="94"/>
  <c r="AG13" i="94"/>
  <c r="AP13" i="94" s="1"/>
  <c r="AF13" i="94"/>
  <c r="AO13" i="94" s="1"/>
  <c r="AE13" i="94"/>
  <c r="AR23" i="101"/>
  <c r="Y21" i="100"/>
  <c r="Z21" i="100" s="1"/>
  <c r="X21" i="100"/>
  <c r="Y23" i="20"/>
  <c r="X23" i="20"/>
  <c r="Y23" i="44"/>
  <c r="X23" i="44"/>
  <c r="AF22" i="13"/>
  <c r="AO22" i="13" s="1"/>
  <c r="AE22" i="13"/>
  <c r="W23" i="13"/>
  <c r="AG22" i="13"/>
  <c r="AP22" i="13" s="1"/>
  <c r="W16" i="10"/>
  <c r="AE15" i="10"/>
  <c r="AG15" i="10"/>
  <c r="AP15" i="10" s="1"/>
  <c r="AF15" i="10"/>
  <c r="AO15" i="10" s="1"/>
  <c r="AG13" i="85"/>
  <c r="AP13" i="85" s="1"/>
  <c r="AF13" i="85"/>
  <c r="AO13" i="85" s="1"/>
  <c r="AE13" i="85"/>
  <c r="W14" i="85"/>
  <c r="AH16" i="98"/>
  <c r="AQ16" i="98" s="1"/>
  <c r="AR17" i="49"/>
  <c r="AR16" i="18"/>
  <c r="AH26" i="53"/>
  <c r="AQ26" i="53" s="1"/>
  <c r="AR25" i="15"/>
  <c r="AH21" i="45"/>
  <c r="AQ21" i="45" s="1"/>
  <c r="AR25" i="32"/>
  <c r="AI25" i="105"/>
  <c r="AP25" i="105"/>
  <c r="AI25" i="86"/>
  <c r="AN25" i="86"/>
  <c r="AR24" i="52"/>
  <c r="AH21" i="51"/>
  <c r="AQ21" i="51" s="1"/>
  <c r="AR14" i="35"/>
  <c r="Y14" i="90"/>
  <c r="X14" i="90"/>
  <c r="Y18" i="43"/>
  <c r="X18" i="43"/>
  <c r="AF25" i="46"/>
  <c r="AO25" i="46" s="1"/>
  <c r="AE25" i="46"/>
  <c r="W26" i="46"/>
  <c r="AG25" i="46"/>
  <c r="AP25" i="46" s="1"/>
  <c r="AF19" i="11"/>
  <c r="AO19" i="11" s="1"/>
  <c r="W20" i="11"/>
  <c r="AG19" i="11"/>
  <c r="AP19" i="11" s="1"/>
  <c r="AE19" i="11"/>
  <c r="Z16" i="98"/>
  <c r="Y17" i="87"/>
  <c r="Z17" i="87" s="1"/>
  <c r="X17" i="87"/>
  <c r="AH25" i="52"/>
  <c r="AQ25" i="52" s="1"/>
  <c r="AH26" i="15"/>
  <c r="AQ26" i="15" s="1"/>
  <c r="Z26" i="53"/>
  <c r="AH26" i="32"/>
  <c r="AQ26" i="32" s="1"/>
  <c r="Z21" i="45"/>
  <c r="Y26" i="86"/>
  <c r="X26" i="86"/>
  <c r="Z21" i="51"/>
  <c r="AI25" i="93"/>
  <c r="AN25" i="93"/>
  <c r="Y15" i="42"/>
  <c r="X15" i="42"/>
  <c r="AI22" i="20"/>
  <c r="AN22" i="20"/>
  <c r="AI13" i="90"/>
  <c r="AN13" i="90"/>
  <c r="AI17" i="43"/>
  <c r="AN17" i="43"/>
  <c r="AI16" i="99"/>
  <c r="AN16" i="99"/>
  <c r="Y16" i="103"/>
  <c r="X16" i="103"/>
  <c r="Y17" i="83"/>
  <c r="X17" i="83"/>
  <c r="AR25" i="53"/>
  <c r="AH21" i="88"/>
  <c r="AQ21" i="88" s="1"/>
  <c r="Z21" i="88"/>
  <c r="AR25" i="47"/>
  <c r="AE18" i="91"/>
  <c r="AG18" i="91"/>
  <c r="AP18" i="91" s="1"/>
  <c r="W19" i="91"/>
  <c r="AF18" i="91"/>
  <c r="AO18" i="91" s="1"/>
  <c r="AH18" i="49"/>
  <c r="AQ18" i="49" s="1"/>
  <c r="AE27" i="97"/>
  <c r="AG27" i="97"/>
  <c r="AP27" i="97" s="1"/>
  <c r="W28" i="97"/>
  <c r="AF27" i="97"/>
  <c r="AO27" i="97" s="1"/>
  <c r="AI14" i="48"/>
  <c r="AN14" i="48"/>
  <c r="AE14" i="102"/>
  <c r="AF14" i="102"/>
  <c r="AO14" i="102" s="1"/>
  <c r="AG14" i="102"/>
  <c r="AP14" i="102" s="1"/>
  <c r="W15" i="102"/>
  <c r="AI20" i="54"/>
  <c r="AR20" i="54" s="1"/>
  <c r="AN20" i="54"/>
  <c r="AF25" i="52"/>
  <c r="AO25" i="52" s="1"/>
  <c r="AE25" i="52"/>
  <c r="W26" i="52"/>
  <c r="AG25" i="52"/>
  <c r="AP25" i="52" s="1"/>
  <c r="W27" i="15"/>
  <c r="AE26" i="15"/>
  <c r="AN26" i="15" s="1"/>
  <c r="AG26" i="15"/>
  <c r="AF26" i="15"/>
  <c r="AO26" i="15" s="1"/>
  <c r="AR17" i="41"/>
  <c r="AI20" i="9"/>
  <c r="AN20" i="9"/>
  <c r="AI25" i="89"/>
  <c r="AN25" i="89"/>
  <c r="AR20" i="51"/>
  <c r="AI13" i="82"/>
  <c r="AN13" i="82"/>
  <c r="Z18" i="41"/>
  <c r="AI14" i="42"/>
  <c r="AN14" i="42"/>
  <c r="W22" i="58"/>
  <c r="AE21" i="58"/>
  <c r="AG21" i="58"/>
  <c r="AP21" i="58" s="1"/>
  <c r="AF21" i="58"/>
  <c r="AO21" i="58" s="1"/>
  <c r="Y17" i="99"/>
  <c r="X17" i="99"/>
  <c r="AI16" i="83"/>
  <c r="AN16" i="83"/>
  <c r="AH22" i="13"/>
  <c r="AQ22" i="13" s="1"/>
  <c r="AG22" i="104"/>
  <c r="AP22" i="104" s="1"/>
  <c r="AF22" i="104"/>
  <c r="AO22" i="104" s="1"/>
  <c r="W23" i="104"/>
  <c r="AE22" i="104"/>
  <c r="AH21" i="92"/>
  <c r="AQ21" i="92" s="1"/>
  <c r="AR20" i="45"/>
  <c r="AF19" i="95"/>
  <c r="AO19" i="95" s="1"/>
  <c r="AE19" i="95"/>
  <c r="W20" i="95"/>
  <c r="AG19" i="95"/>
  <c r="AP19" i="95" s="1"/>
  <c r="Y21" i="54"/>
  <c r="X21" i="54"/>
  <c r="Z21" i="54" s="1"/>
  <c r="W14" i="50"/>
  <c r="AE13" i="50"/>
  <c r="AF13" i="50"/>
  <c r="AO13" i="50" s="1"/>
  <c r="AG13" i="50"/>
  <c r="AP13" i="50" s="1"/>
  <c r="AR20" i="92"/>
  <c r="Y21" i="9"/>
  <c r="Z21" i="9" s="1"/>
  <c r="X21" i="9"/>
  <c r="AI20" i="100"/>
  <c r="AN20" i="100"/>
  <c r="Y26" i="89"/>
  <c r="X26" i="89"/>
  <c r="Z18" i="16"/>
  <c r="AH18" i="16"/>
  <c r="AQ18" i="16" s="1"/>
  <c r="AI20" i="96"/>
  <c r="AN20" i="96"/>
  <c r="Y26" i="105"/>
  <c r="X26" i="105"/>
  <c r="AH21" i="84"/>
  <c r="AQ21" i="84" s="1"/>
  <c r="AH24" i="101"/>
  <c r="AQ24" i="101" s="1"/>
  <c r="AI22" i="44"/>
  <c r="AN22" i="44"/>
  <c r="Y18" i="55"/>
  <c r="X18" i="55"/>
  <c r="Z23" i="44" l="1"/>
  <c r="Z26" i="105"/>
  <c r="Z14" i="90"/>
  <c r="AE14" i="90" s="1"/>
  <c r="W15" i="90"/>
  <c r="AG14" i="90"/>
  <c r="AP14" i="90" s="1"/>
  <c r="AF14" i="90"/>
  <c r="AO14" i="90" s="1"/>
  <c r="AG21" i="100"/>
  <c r="AP21" i="100" s="1"/>
  <c r="AF21" i="100"/>
  <c r="W22" i="100"/>
  <c r="AE21" i="100"/>
  <c r="AN21" i="100" s="1"/>
  <c r="AE26" i="93"/>
  <c r="AG26" i="93"/>
  <c r="AP26" i="93" s="1"/>
  <c r="W27" i="93"/>
  <c r="AF26" i="93"/>
  <c r="AO26" i="93" s="1"/>
  <c r="W27" i="105"/>
  <c r="AE26" i="105"/>
  <c r="AG26" i="105"/>
  <c r="AP26" i="105" s="1"/>
  <c r="AF26" i="105"/>
  <c r="AO26" i="105" s="1"/>
  <c r="AE23" i="44"/>
  <c r="AF23" i="44"/>
  <c r="AO23" i="44" s="1"/>
  <c r="AG23" i="44"/>
  <c r="AP23" i="44" s="1"/>
  <c r="W24" i="44"/>
  <c r="W18" i="87"/>
  <c r="AF17" i="87"/>
  <c r="AO17" i="87" s="1"/>
  <c r="AG17" i="87"/>
  <c r="AP17" i="87" s="1"/>
  <c r="AE17" i="87"/>
  <c r="AH21" i="54"/>
  <c r="AQ21" i="54" s="1"/>
  <c r="AI19" i="95"/>
  <c r="AN19" i="95"/>
  <c r="AF18" i="41"/>
  <c r="AO18" i="41" s="1"/>
  <c r="W19" i="41"/>
  <c r="AG18" i="41"/>
  <c r="AP18" i="41" s="1"/>
  <c r="AE18" i="41"/>
  <c r="AR25" i="89"/>
  <c r="Y26" i="52"/>
  <c r="X26" i="52"/>
  <c r="Y15" i="102"/>
  <c r="X15" i="102"/>
  <c r="Y19" i="91"/>
  <c r="X19" i="91"/>
  <c r="Z19" i="91" s="1"/>
  <c r="AR13" i="90"/>
  <c r="AE21" i="45"/>
  <c r="AF21" i="45"/>
  <c r="AO21" i="45" s="1"/>
  <c r="AG21" i="45"/>
  <c r="AP21" i="45" s="1"/>
  <c r="W22" i="45"/>
  <c r="AE26" i="53"/>
  <c r="AF26" i="53"/>
  <c r="AO26" i="53" s="1"/>
  <c r="W27" i="53"/>
  <c r="AG26" i="53"/>
  <c r="AP26" i="53" s="1"/>
  <c r="Y20" i="11"/>
  <c r="X20" i="11"/>
  <c r="AE26" i="47"/>
  <c r="AG26" i="47"/>
  <c r="AP26" i="47" s="1"/>
  <c r="AF26" i="47"/>
  <c r="AO26" i="47" s="1"/>
  <c r="W27" i="47"/>
  <c r="AI26" i="32"/>
  <c r="AR26" i="32" s="1"/>
  <c r="AN26" i="32"/>
  <c r="AR20" i="100"/>
  <c r="AE21" i="54"/>
  <c r="W22" i="54"/>
  <c r="AF21" i="54"/>
  <c r="AO21" i="54" s="1"/>
  <c r="AG21" i="54"/>
  <c r="AP21" i="54" s="1"/>
  <c r="AI26" i="15"/>
  <c r="AP26" i="15"/>
  <c r="AI25" i="52"/>
  <c r="AN25" i="52"/>
  <c r="AH17" i="83"/>
  <c r="AQ17" i="83" s="1"/>
  <c r="AR25" i="93"/>
  <c r="AH18" i="43"/>
  <c r="AQ18" i="43" s="1"/>
  <c r="AR25" i="105"/>
  <c r="Y23" i="13"/>
  <c r="X23" i="13"/>
  <c r="Z23" i="13" s="1"/>
  <c r="AH23" i="20"/>
  <c r="AQ23" i="20" s="1"/>
  <c r="Y14" i="94"/>
  <c r="X14" i="94"/>
  <c r="AR17" i="55"/>
  <c r="AI21" i="84"/>
  <c r="AN21" i="84"/>
  <c r="AH14" i="82"/>
  <c r="AQ14" i="82" s="1"/>
  <c r="Y27" i="32"/>
  <c r="X27" i="32"/>
  <c r="AH18" i="55"/>
  <c r="AQ18" i="55" s="1"/>
  <c r="Z18" i="55"/>
  <c r="AR20" i="96"/>
  <c r="W19" i="16"/>
  <c r="AE18" i="16"/>
  <c r="AF18" i="16"/>
  <c r="AO18" i="16" s="1"/>
  <c r="AG18" i="16"/>
  <c r="AP18" i="16" s="1"/>
  <c r="AH21" i="9"/>
  <c r="AQ21" i="9" s="1"/>
  <c r="AR16" i="83"/>
  <c r="AN21" i="58"/>
  <c r="AI21" i="58"/>
  <c r="AR13" i="82"/>
  <c r="AR20" i="9"/>
  <c r="X28" i="97"/>
  <c r="Y28" i="97"/>
  <c r="AI18" i="91"/>
  <c r="AN18" i="91"/>
  <c r="Z17" i="83"/>
  <c r="AR16" i="99"/>
  <c r="AR22" i="20"/>
  <c r="W22" i="51"/>
  <c r="AF21" i="51"/>
  <c r="AO21" i="51" s="1"/>
  <c r="AG21" i="51"/>
  <c r="AP21" i="51" s="1"/>
  <c r="AE21" i="51"/>
  <c r="AE16" i="98"/>
  <c r="AG16" i="98"/>
  <c r="AP16" i="98" s="1"/>
  <c r="W17" i="98"/>
  <c r="AF16" i="98"/>
  <c r="AO16" i="98" s="1"/>
  <c r="Z18" i="43"/>
  <c r="Y14" i="85"/>
  <c r="X14" i="85"/>
  <c r="AI22" i="13"/>
  <c r="AN22" i="13"/>
  <c r="Z23" i="20"/>
  <c r="AG15" i="35"/>
  <c r="AP15" i="35" s="1"/>
  <c r="AF15" i="35"/>
  <c r="AO15" i="35" s="1"/>
  <c r="W16" i="35"/>
  <c r="AE15" i="35"/>
  <c r="Y25" i="101"/>
  <c r="X25" i="101"/>
  <c r="Z14" i="82"/>
  <c r="AR16" i="87"/>
  <c r="Y19" i="49"/>
  <c r="X19" i="49"/>
  <c r="AH17" i="99"/>
  <c r="AQ17" i="99" s="1"/>
  <c r="Y22" i="58"/>
  <c r="X22" i="58"/>
  <c r="Y27" i="15"/>
  <c r="Z27" i="15" s="1"/>
  <c r="X27" i="15"/>
  <c r="AI14" i="102"/>
  <c r="AN14" i="102"/>
  <c r="AH15" i="42"/>
  <c r="AQ15" i="42" s="1"/>
  <c r="AH26" i="86"/>
  <c r="AQ26" i="86" s="1"/>
  <c r="AN13" i="85"/>
  <c r="AI13" i="85"/>
  <c r="AI15" i="10"/>
  <c r="AN15" i="10"/>
  <c r="AH15" i="48"/>
  <c r="AQ15" i="48" s="1"/>
  <c r="AR15" i="103"/>
  <c r="Y22" i="92"/>
  <c r="X22" i="92"/>
  <c r="AH26" i="89"/>
  <c r="AQ26" i="89" s="1"/>
  <c r="AE21" i="9"/>
  <c r="AF21" i="9"/>
  <c r="AO21" i="9" s="1"/>
  <c r="W22" i="9"/>
  <c r="AG21" i="9"/>
  <c r="AP21" i="9" s="1"/>
  <c r="AH26" i="105"/>
  <c r="AQ26" i="105" s="1"/>
  <c r="Z26" i="89"/>
  <c r="AN13" i="50"/>
  <c r="AI13" i="50"/>
  <c r="AI22" i="104"/>
  <c r="AN22" i="104"/>
  <c r="Z17" i="99"/>
  <c r="AI27" i="97"/>
  <c r="AN27" i="97"/>
  <c r="AH16" i="103"/>
  <c r="AQ16" i="103" s="1"/>
  <c r="AR17" i="43"/>
  <c r="Z15" i="42"/>
  <c r="Z26" i="86"/>
  <c r="AI19" i="11"/>
  <c r="AN19" i="11"/>
  <c r="Y26" i="46"/>
  <c r="X26" i="46"/>
  <c r="AH14" i="90"/>
  <c r="AQ14" i="90" s="1"/>
  <c r="Y16" i="10"/>
  <c r="X16" i="10"/>
  <c r="AH23" i="44"/>
  <c r="AQ23" i="44" s="1"/>
  <c r="AH21" i="100"/>
  <c r="AQ21" i="100" s="1"/>
  <c r="AI13" i="94"/>
  <c r="AN13" i="94"/>
  <c r="Z15" i="48"/>
  <c r="AH26" i="93"/>
  <c r="AQ26" i="93" s="1"/>
  <c r="AI24" i="101"/>
  <c r="AN24" i="101"/>
  <c r="Y22" i="84"/>
  <c r="X22" i="84"/>
  <c r="Z22" i="84" s="1"/>
  <c r="AH21" i="96"/>
  <c r="AQ21" i="96" s="1"/>
  <c r="AI18" i="49"/>
  <c r="AR18" i="49" s="1"/>
  <c r="AN18" i="49"/>
  <c r="AR22" i="44"/>
  <c r="Y14" i="50"/>
  <c r="X14" i="50"/>
  <c r="Y20" i="95"/>
  <c r="Z20" i="95" s="1"/>
  <c r="X20" i="95"/>
  <c r="Y23" i="104"/>
  <c r="X23" i="104"/>
  <c r="AR14" i="42"/>
  <c r="AR14" i="48"/>
  <c r="AE21" i="88"/>
  <c r="AF21" i="88"/>
  <c r="AO21" i="88" s="1"/>
  <c r="W22" i="88"/>
  <c r="AG21" i="88"/>
  <c r="AP21" i="88" s="1"/>
  <c r="Z16" i="103"/>
  <c r="AH17" i="87"/>
  <c r="AQ17" i="87" s="1"/>
  <c r="AI25" i="46"/>
  <c r="AN25" i="46"/>
  <c r="AR25" i="86"/>
  <c r="AE17" i="18"/>
  <c r="AF17" i="18"/>
  <c r="AO17" i="18" s="1"/>
  <c r="AG17" i="18"/>
  <c r="AP17" i="18" s="1"/>
  <c r="W18" i="18"/>
  <c r="Z21" i="96"/>
  <c r="AI21" i="92"/>
  <c r="AN21" i="92"/>
  <c r="Z27" i="32" l="1"/>
  <c r="Z20" i="11"/>
  <c r="Z15" i="102"/>
  <c r="AG15" i="102" s="1"/>
  <c r="AP15" i="102" s="1"/>
  <c r="AG20" i="95"/>
  <c r="AP20" i="95" s="1"/>
  <c r="AF20" i="95"/>
  <c r="AO20" i="95" s="1"/>
  <c r="AE20" i="95"/>
  <c r="W21" i="95"/>
  <c r="AF15" i="102"/>
  <c r="AO15" i="102" s="1"/>
  <c r="W16" i="102"/>
  <c r="AE15" i="102"/>
  <c r="AF27" i="15"/>
  <c r="AO27" i="15" s="1"/>
  <c r="AE27" i="15"/>
  <c r="W28" i="15"/>
  <c r="AG27" i="15"/>
  <c r="AP27" i="15" s="1"/>
  <c r="AF22" i="84"/>
  <c r="AO22" i="84" s="1"/>
  <c r="AE22" i="84"/>
  <c r="W23" i="84"/>
  <c r="AG22" i="84"/>
  <c r="AP22" i="84" s="1"/>
  <c r="AE20" i="11"/>
  <c r="W21" i="11"/>
  <c r="AG20" i="11"/>
  <c r="AP20" i="11" s="1"/>
  <c r="AF20" i="11"/>
  <c r="AO20" i="11" s="1"/>
  <c r="W22" i="96"/>
  <c r="AG21" i="96"/>
  <c r="AP21" i="96" s="1"/>
  <c r="AF21" i="96"/>
  <c r="AO21" i="96" s="1"/>
  <c r="AE21" i="96"/>
  <c r="AR21" i="92"/>
  <c r="AI17" i="18"/>
  <c r="AN17" i="18"/>
  <c r="AR24" i="101"/>
  <c r="AG15" i="48"/>
  <c r="AP15" i="48" s="1"/>
  <c r="AE15" i="48"/>
  <c r="W16" i="48"/>
  <c r="AF15" i="48"/>
  <c r="AO15" i="48" s="1"/>
  <c r="AR27" i="97"/>
  <c r="AF26" i="89"/>
  <c r="AO26" i="89" s="1"/>
  <c r="AE26" i="89"/>
  <c r="W27" i="89"/>
  <c r="AG26" i="89"/>
  <c r="AP26" i="89" s="1"/>
  <c r="AF23" i="20"/>
  <c r="AO23" i="20" s="1"/>
  <c r="AG23" i="20"/>
  <c r="AP23" i="20" s="1"/>
  <c r="AE23" i="20"/>
  <c r="W24" i="20"/>
  <c r="AF18" i="43"/>
  <c r="AO18" i="43" s="1"/>
  <c r="W19" i="43"/>
  <c r="AG18" i="43"/>
  <c r="AP18" i="43" s="1"/>
  <c r="AE18" i="43"/>
  <c r="Z28" i="97"/>
  <c r="AR21" i="58"/>
  <c r="AH27" i="32"/>
  <c r="AQ27" i="32" s="1"/>
  <c r="AH23" i="13"/>
  <c r="AQ23" i="13" s="1"/>
  <c r="AR25" i="52"/>
  <c r="Y22" i="54"/>
  <c r="X22" i="54"/>
  <c r="AI26" i="53"/>
  <c r="AN26" i="53"/>
  <c r="AR19" i="95"/>
  <c r="Y24" i="44"/>
  <c r="Z24" i="44" s="1"/>
  <c r="X24" i="44"/>
  <c r="Y22" i="88"/>
  <c r="X22" i="88"/>
  <c r="AH16" i="10"/>
  <c r="AQ16" i="10" s="1"/>
  <c r="AR19" i="11"/>
  <c r="AF17" i="99"/>
  <c r="AO17" i="99" s="1"/>
  <c r="W18" i="99"/>
  <c r="AG17" i="99"/>
  <c r="AP17" i="99" s="1"/>
  <c r="AE17" i="99"/>
  <c r="Y22" i="9"/>
  <c r="Z22" i="9"/>
  <c r="X22" i="9"/>
  <c r="AI21" i="51"/>
  <c r="AN21" i="51"/>
  <c r="AH28" i="97"/>
  <c r="AQ28" i="97" s="1"/>
  <c r="AE18" i="55"/>
  <c r="AF18" i="55"/>
  <c r="AO18" i="55" s="1"/>
  <c r="AG18" i="55"/>
  <c r="AP18" i="55" s="1"/>
  <c r="W19" i="55"/>
  <c r="AG27" i="32"/>
  <c r="AP27" i="32" s="1"/>
  <c r="AE27" i="32"/>
  <c r="AF27" i="32"/>
  <c r="AO27" i="32" s="1"/>
  <c r="W28" i="32"/>
  <c r="AR21" i="84"/>
  <c r="W24" i="13"/>
  <c r="AG23" i="13"/>
  <c r="AP23" i="13" s="1"/>
  <c r="AF23" i="13"/>
  <c r="AO23" i="13" s="1"/>
  <c r="AE23" i="13"/>
  <c r="AI21" i="54"/>
  <c r="AN21" i="54"/>
  <c r="Y27" i="47"/>
  <c r="X27" i="47"/>
  <c r="AI18" i="41"/>
  <c r="AN18" i="41"/>
  <c r="AI17" i="87"/>
  <c r="AN17" i="87"/>
  <c r="AI26" i="105"/>
  <c r="AN26" i="105"/>
  <c r="AI26" i="93"/>
  <c r="AN26" i="93"/>
  <c r="AR13" i="94"/>
  <c r="Z16" i="10"/>
  <c r="AE26" i="86"/>
  <c r="AG26" i="86"/>
  <c r="AP26" i="86" s="1"/>
  <c r="W27" i="86"/>
  <c r="AF26" i="86"/>
  <c r="AO26" i="86" s="1"/>
  <c r="AR15" i="10"/>
  <c r="AH22" i="58"/>
  <c r="AQ22" i="58" s="1"/>
  <c r="AI15" i="35"/>
  <c r="AN15" i="35"/>
  <c r="AR22" i="13"/>
  <c r="AR26" i="15"/>
  <c r="Y22" i="45"/>
  <c r="X22" i="45"/>
  <c r="AH19" i="91"/>
  <c r="AQ19" i="91" s="1"/>
  <c r="Z26" i="52"/>
  <c r="AH26" i="52"/>
  <c r="AQ26" i="52" s="1"/>
  <c r="Y27" i="105"/>
  <c r="X27" i="105"/>
  <c r="AI14" i="90"/>
  <c r="AN14" i="90"/>
  <c r="AI21" i="88"/>
  <c r="AN21" i="88"/>
  <c r="AH26" i="46"/>
  <c r="AQ26" i="46" s="1"/>
  <c r="W16" i="42"/>
  <c r="AE15" i="42"/>
  <c r="AF15" i="42"/>
  <c r="AO15" i="42" s="1"/>
  <c r="AG15" i="42"/>
  <c r="AP15" i="42" s="1"/>
  <c r="AR22" i="104"/>
  <c r="AN21" i="9"/>
  <c r="AI21" i="9"/>
  <c r="AH22" i="92"/>
  <c r="AQ22" i="92" s="1"/>
  <c r="AR13" i="85"/>
  <c r="Z22" i="58"/>
  <c r="W15" i="82"/>
  <c r="AE14" i="82"/>
  <c r="AG14" i="82"/>
  <c r="AP14" i="82" s="1"/>
  <c r="AF14" i="82"/>
  <c r="AO14" i="82" s="1"/>
  <c r="Y16" i="35"/>
  <c r="X16" i="35"/>
  <c r="AH14" i="85"/>
  <c r="AQ14" i="85" s="1"/>
  <c r="Y17" i="98"/>
  <c r="X17" i="98"/>
  <c r="AE17" i="83"/>
  <c r="AF17" i="83"/>
  <c r="AO17" i="83" s="1"/>
  <c r="W18" i="83"/>
  <c r="AG17" i="83"/>
  <c r="AP17" i="83" s="1"/>
  <c r="AI18" i="16"/>
  <c r="AN18" i="16"/>
  <c r="W20" i="91"/>
  <c r="AF19" i="91"/>
  <c r="AO19" i="91" s="1"/>
  <c r="AG19" i="91"/>
  <c r="AP19" i="91" s="1"/>
  <c r="AE19" i="91"/>
  <c r="Y19" i="41"/>
  <c r="X19" i="41"/>
  <c r="AI23" i="44"/>
  <c r="AN23" i="44"/>
  <c r="AH23" i="104"/>
  <c r="AQ23" i="104" s="1"/>
  <c r="AH14" i="50"/>
  <c r="AQ14" i="50" s="1"/>
  <c r="Z14" i="50"/>
  <c r="AR25" i="46"/>
  <c r="AG16" i="103"/>
  <c r="AP16" i="103" s="1"/>
  <c r="W17" i="103"/>
  <c r="AE16" i="103"/>
  <c r="AN16" i="103" s="1"/>
  <c r="AF16" i="103"/>
  <c r="Z26" i="46"/>
  <c r="AR13" i="50"/>
  <c r="Z22" i="92"/>
  <c r="AR14" i="102"/>
  <c r="AH19" i="49"/>
  <c r="AQ19" i="49" s="1"/>
  <c r="AH25" i="101"/>
  <c r="AQ25" i="101" s="1"/>
  <c r="Z14" i="85"/>
  <c r="Y22" i="51"/>
  <c r="X22" i="51"/>
  <c r="Y19" i="16"/>
  <c r="X19" i="16"/>
  <c r="AH14" i="94"/>
  <c r="AQ14" i="94" s="1"/>
  <c r="AI26" i="47"/>
  <c r="AN26" i="47"/>
  <c r="Y27" i="53"/>
  <c r="X27" i="53"/>
  <c r="Y18" i="87"/>
  <c r="X18" i="87"/>
  <c r="Y22" i="100"/>
  <c r="X22" i="100"/>
  <c r="AH22" i="84"/>
  <c r="AQ22" i="84" s="1"/>
  <c r="Y18" i="18"/>
  <c r="X18" i="18"/>
  <c r="Z23" i="104"/>
  <c r="AH20" i="95"/>
  <c r="AQ20" i="95" s="1"/>
  <c r="AH27" i="15"/>
  <c r="AQ27" i="15" s="1"/>
  <c r="Z19" i="49"/>
  <c r="Z25" i="101"/>
  <c r="AI16" i="98"/>
  <c r="AN16" i="98"/>
  <c r="AR18" i="91"/>
  <c r="Z14" i="94"/>
  <c r="AH20" i="11"/>
  <c r="AQ20" i="11" s="1"/>
  <c r="AI21" i="45"/>
  <c r="AN21" i="45"/>
  <c r="AH15" i="102"/>
  <c r="AQ15" i="102" s="1"/>
  <c r="Y27" i="93"/>
  <c r="X27" i="93"/>
  <c r="AI21" i="100"/>
  <c r="AO21" i="100"/>
  <c r="Y15" i="90"/>
  <c r="X15" i="90"/>
  <c r="Z19" i="41" l="1"/>
  <c r="Z15" i="90"/>
  <c r="Z18" i="87"/>
  <c r="Z22" i="88"/>
  <c r="AF22" i="88" s="1"/>
  <c r="AO22" i="88" s="1"/>
  <c r="Z18" i="18"/>
  <c r="AG18" i="18" s="1"/>
  <c r="AP18" i="18" s="1"/>
  <c r="Z19" i="16"/>
  <c r="Z16" i="35"/>
  <c r="W19" i="87"/>
  <c r="AF18" i="87"/>
  <c r="AO18" i="87" s="1"/>
  <c r="AE18" i="87"/>
  <c r="AG18" i="87"/>
  <c r="AP18" i="87" s="1"/>
  <c r="AG22" i="88"/>
  <c r="AP22" i="88" s="1"/>
  <c r="AG16" i="35"/>
  <c r="AP16" i="35" s="1"/>
  <c r="AE16" i="35"/>
  <c r="AF16" i="35"/>
  <c r="AO16" i="35" s="1"/>
  <c r="W17" i="35"/>
  <c r="AF15" i="90"/>
  <c r="AO15" i="90" s="1"/>
  <c r="AE15" i="90"/>
  <c r="W16" i="90"/>
  <c r="AG15" i="90"/>
  <c r="AP15" i="90" s="1"/>
  <c r="AE19" i="16"/>
  <c r="AF19" i="16"/>
  <c r="AO19" i="16" s="1"/>
  <c r="AG19" i="16"/>
  <c r="AP19" i="16" s="1"/>
  <c r="W20" i="16"/>
  <c r="W20" i="41"/>
  <c r="AF19" i="41"/>
  <c r="AO19" i="41" s="1"/>
  <c r="AE19" i="41"/>
  <c r="AG19" i="41"/>
  <c r="AP19" i="41" s="1"/>
  <c r="Y17" i="103"/>
  <c r="Z17" i="103" s="1"/>
  <c r="X17" i="103"/>
  <c r="Y20" i="91"/>
  <c r="X20" i="91"/>
  <c r="AR14" i="90"/>
  <c r="Y27" i="86"/>
  <c r="X27" i="86"/>
  <c r="AR21" i="54"/>
  <c r="AR21" i="51"/>
  <c r="Y23" i="84"/>
  <c r="X23" i="84"/>
  <c r="AI27" i="15"/>
  <c r="AN27" i="15"/>
  <c r="AH22" i="100"/>
  <c r="AQ22" i="100" s="1"/>
  <c r="AH27" i="53"/>
  <c r="AQ27" i="53" s="1"/>
  <c r="AI17" i="83"/>
  <c r="AN17" i="83"/>
  <c r="AR21" i="9"/>
  <c r="AH27" i="105"/>
  <c r="AQ27" i="105" s="1"/>
  <c r="AR26" i="93"/>
  <c r="AR18" i="41"/>
  <c r="AH22" i="9"/>
  <c r="AQ22" i="9" s="1"/>
  <c r="Y18" i="99"/>
  <c r="X18" i="99"/>
  <c r="AH24" i="44"/>
  <c r="AQ24" i="44" s="1"/>
  <c r="AR26" i="53"/>
  <c r="AE28" i="97"/>
  <c r="AG28" i="97"/>
  <c r="AP28" i="97" s="1"/>
  <c r="AF28" i="97"/>
  <c r="AO28" i="97" s="1"/>
  <c r="W29" i="97"/>
  <c r="AI21" i="96"/>
  <c r="AN21" i="96"/>
  <c r="AI22" i="84"/>
  <c r="AN22" i="84"/>
  <c r="AH22" i="51"/>
  <c r="AQ22" i="51" s="1"/>
  <c r="Z22" i="51"/>
  <c r="W27" i="46"/>
  <c r="AE26" i="46"/>
  <c r="AF26" i="46"/>
  <c r="AO26" i="46" s="1"/>
  <c r="AG26" i="46"/>
  <c r="AP26" i="46" s="1"/>
  <c r="AR18" i="16"/>
  <c r="AH17" i="98"/>
  <c r="AQ17" i="98" s="1"/>
  <c r="AI15" i="42"/>
  <c r="AN15" i="42"/>
  <c r="Z27" i="105"/>
  <c r="AI26" i="86"/>
  <c r="AN26" i="86"/>
  <c r="AH27" i="47"/>
  <c r="AQ27" i="47" s="1"/>
  <c r="AI23" i="13"/>
  <c r="AN23" i="13"/>
  <c r="Y19" i="55"/>
  <c r="X19" i="55"/>
  <c r="Z19" i="55" s="1"/>
  <c r="AF22" i="9"/>
  <c r="AO22" i="9" s="1"/>
  <c r="W23" i="9"/>
  <c r="AG22" i="9"/>
  <c r="AP22" i="9" s="1"/>
  <c r="AE22" i="9"/>
  <c r="AE24" i="44"/>
  <c r="AF24" i="44"/>
  <c r="AO24" i="44" s="1"/>
  <c r="AG24" i="44"/>
  <c r="AP24" i="44" s="1"/>
  <c r="W25" i="44"/>
  <c r="AH22" i="54"/>
  <c r="AQ22" i="54" s="1"/>
  <c r="Y24" i="20"/>
  <c r="X24" i="20"/>
  <c r="Y27" i="89"/>
  <c r="X27" i="89"/>
  <c r="Y21" i="11"/>
  <c r="X21" i="11"/>
  <c r="Y21" i="95"/>
  <c r="Z21" i="95" s="1"/>
  <c r="X21" i="95"/>
  <c r="AR21" i="100"/>
  <c r="AR16" i="98"/>
  <c r="AI19" i="91"/>
  <c r="AN19" i="91"/>
  <c r="Z17" i="98"/>
  <c r="AH16" i="35"/>
  <c r="AQ16" i="35" s="1"/>
  <c r="AI14" i="82"/>
  <c r="AN14" i="82"/>
  <c r="Y16" i="42"/>
  <c r="X16" i="42"/>
  <c r="AG26" i="52"/>
  <c r="AP26" i="52" s="1"/>
  <c r="W27" i="52"/>
  <c r="AE26" i="52"/>
  <c r="AF26" i="52"/>
  <c r="AO26" i="52" s="1"/>
  <c r="AH22" i="45"/>
  <c r="AQ22" i="45" s="1"/>
  <c r="AF16" i="10"/>
  <c r="AO16" i="10" s="1"/>
  <c r="AG16" i="10"/>
  <c r="AP16" i="10" s="1"/>
  <c r="W17" i="10"/>
  <c r="AE16" i="10"/>
  <c r="AR26" i="105"/>
  <c r="Z27" i="47"/>
  <c r="Y28" i="32"/>
  <c r="X28" i="32"/>
  <c r="Z22" i="54"/>
  <c r="AI18" i="43"/>
  <c r="AN18" i="43"/>
  <c r="AI23" i="20"/>
  <c r="AN23" i="20"/>
  <c r="AI26" i="89"/>
  <c r="AN26" i="89"/>
  <c r="Y16" i="48"/>
  <c r="X16" i="48"/>
  <c r="AR17" i="18"/>
  <c r="AI20" i="11"/>
  <c r="AN20" i="11"/>
  <c r="AI15" i="102"/>
  <c r="AN15" i="102"/>
  <c r="AI20" i="95"/>
  <c r="AN20" i="95"/>
  <c r="Z22" i="100"/>
  <c r="Z27" i="53"/>
  <c r="Z27" i="93"/>
  <c r="AH27" i="93"/>
  <c r="AQ27" i="93" s="1"/>
  <c r="AH15" i="90"/>
  <c r="AQ15" i="90" s="1"/>
  <c r="AF25" i="101"/>
  <c r="AO25" i="101" s="1"/>
  <c r="W26" i="101"/>
  <c r="AG25" i="101"/>
  <c r="AP25" i="101" s="1"/>
  <c r="AE25" i="101"/>
  <c r="W24" i="104"/>
  <c r="AF23" i="104"/>
  <c r="AO23" i="104" s="1"/>
  <c r="AE23" i="104"/>
  <c r="AG23" i="104"/>
  <c r="AP23" i="104" s="1"/>
  <c r="AH18" i="87"/>
  <c r="AQ18" i="87" s="1"/>
  <c r="AH19" i="16"/>
  <c r="AQ19" i="16" s="1"/>
  <c r="W15" i="85"/>
  <c r="AG14" i="85"/>
  <c r="AP14" i="85" s="1"/>
  <c r="AF14" i="85"/>
  <c r="AO14" i="85" s="1"/>
  <c r="AE14" i="85"/>
  <c r="AI16" i="103"/>
  <c r="AO16" i="103"/>
  <c r="AE14" i="50"/>
  <c r="AG14" i="50"/>
  <c r="AP14" i="50" s="1"/>
  <c r="W15" i="50"/>
  <c r="AF14" i="50"/>
  <c r="AO14" i="50" s="1"/>
  <c r="AR23" i="44"/>
  <c r="Y15" i="82"/>
  <c r="X15" i="82"/>
  <c r="Z15" i="82" s="1"/>
  <c r="AR21" i="88"/>
  <c r="Z22" i="45"/>
  <c r="AH22" i="88"/>
  <c r="AQ22" i="88" s="1"/>
  <c r="AI15" i="48"/>
  <c r="AN15" i="48"/>
  <c r="Y22" i="96"/>
  <c r="Z22" i="96" s="1"/>
  <c r="X22" i="96"/>
  <c r="Y16" i="102"/>
  <c r="X16" i="102"/>
  <c r="AR21" i="45"/>
  <c r="AF14" i="94"/>
  <c r="AO14" i="94" s="1"/>
  <c r="AE14" i="94"/>
  <c r="W15" i="94"/>
  <c r="AG14" i="94"/>
  <c r="AP14" i="94" s="1"/>
  <c r="AF19" i="49"/>
  <c r="AO19" i="49" s="1"/>
  <c r="AG19" i="49"/>
  <c r="AP19" i="49" s="1"/>
  <c r="W20" i="49"/>
  <c r="AE19" i="49"/>
  <c r="AH18" i="18"/>
  <c r="AQ18" i="18" s="1"/>
  <c r="AR26" i="47"/>
  <c r="AF22" i="92"/>
  <c r="AO22" i="92" s="1"/>
  <c r="W23" i="92"/>
  <c r="AE22" i="92"/>
  <c r="AG22" i="92"/>
  <c r="AP22" i="92" s="1"/>
  <c r="AH19" i="41"/>
  <c r="AQ19" i="41" s="1"/>
  <c r="Y18" i="83"/>
  <c r="Z18" i="83" s="1"/>
  <c r="X18" i="83"/>
  <c r="W23" i="58"/>
  <c r="AG22" i="58"/>
  <c r="AP22" i="58" s="1"/>
  <c r="AE22" i="58"/>
  <c r="AF22" i="58"/>
  <c r="AO22" i="58" s="1"/>
  <c r="AR15" i="35"/>
  <c r="AR17" i="87"/>
  <c r="Y24" i="13"/>
  <c r="X24" i="13"/>
  <c r="AI27" i="32"/>
  <c r="AR27" i="32" s="1"/>
  <c r="AN27" i="32"/>
  <c r="AI18" i="55"/>
  <c r="AN18" i="55"/>
  <c r="AI17" i="99"/>
  <c r="AN17" i="99"/>
  <c r="Y19" i="43"/>
  <c r="X19" i="43"/>
  <c r="Y28" i="15"/>
  <c r="X28" i="15"/>
  <c r="W19" i="18" l="1"/>
  <c r="AF18" i="18"/>
  <c r="AO18" i="18" s="1"/>
  <c r="W23" i="88"/>
  <c r="Z27" i="89"/>
  <c r="AE18" i="18"/>
  <c r="AE22" i="88"/>
  <c r="Z16" i="42"/>
  <c r="AF16" i="42"/>
  <c r="AO16" i="42" s="1"/>
  <c r="AG16" i="42"/>
  <c r="AP16" i="42" s="1"/>
  <c r="AE16" i="42"/>
  <c r="W17" i="42"/>
  <c r="AE17" i="103"/>
  <c r="AN17" i="103" s="1"/>
  <c r="AF17" i="103"/>
  <c r="AO17" i="103" s="1"/>
  <c r="W18" i="103"/>
  <c r="AG17" i="103"/>
  <c r="AF22" i="96"/>
  <c r="AO22" i="96" s="1"/>
  <c r="AE22" i="96"/>
  <c r="W23" i="96"/>
  <c r="AG22" i="96"/>
  <c r="AP22" i="96" s="1"/>
  <c r="AF27" i="89"/>
  <c r="AO27" i="89" s="1"/>
  <c r="W28" i="89"/>
  <c r="AG27" i="89"/>
  <c r="AP27" i="89" s="1"/>
  <c r="AE27" i="89"/>
  <c r="AG21" i="95"/>
  <c r="AP21" i="95" s="1"/>
  <c r="AF21" i="95"/>
  <c r="AO21" i="95" s="1"/>
  <c r="AE21" i="95"/>
  <c r="W22" i="95"/>
  <c r="AH18" i="83"/>
  <c r="AQ18" i="83" s="1"/>
  <c r="AH15" i="82"/>
  <c r="AQ15" i="82" s="1"/>
  <c r="AE27" i="53"/>
  <c r="AF27" i="53"/>
  <c r="AO27" i="53" s="1"/>
  <c r="AG27" i="53"/>
  <c r="AP27" i="53" s="1"/>
  <c r="W28" i="53"/>
  <c r="AR18" i="43"/>
  <c r="AH19" i="55"/>
  <c r="AQ19" i="55" s="1"/>
  <c r="AG27" i="105"/>
  <c r="AP27" i="105" s="1"/>
  <c r="AF27" i="105"/>
  <c r="AO27" i="105" s="1"/>
  <c r="W28" i="105"/>
  <c r="AE27" i="105"/>
  <c r="AR21" i="96"/>
  <c r="AR17" i="83"/>
  <c r="AR27" i="15"/>
  <c r="Y16" i="90"/>
  <c r="X16" i="90"/>
  <c r="AI16" i="35"/>
  <c r="AN16" i="35"/>
  <c r="W16" i="82"/>
  <c r="AG15" i="82"/>
  <c r="AP15" i="82" s="1"/>
  <c r="AF15" i="82"/>
  <c r="AO15" i="82" s="1"/>
  <c r="AE15" i="82"/>
  <c r="Y15" i="50"/>
  <c r="Z15" i="50"/>
  <c r="X15" i="50"/>
  <c r="AI14" i="85"/>
  <c r="AN14" i="85"/>
  <c r="Y24" i="104"/>
  <c r="X24" i="104"/>
  <c r="AE22" i="100"/>
  <c r="W23" i="100"/>
  <c r="AG22" i="100"/>
  <c r="AP22" i="100" s="1"/>
  <c r="AF22" i="100"/>
  <c r="AO22" i="100" s="1"/>
  <c r="AR20" i="11"/>
  <c r="AE22" i="54"/>
  <c r="W23" i="54"/>
  <c r="AG22" i="54"/>
  <c r="AP22" i="54" s="1"/>
  <c r="AF22" i="54"/>
  <c r="AO22" i="54" s="1"/>
  <c r="AH21" i="11"/>
  <c r="AQ21" i="11" s="1"/>
  <c r="AH24" i="20"/>
  <c r="AQ24" i="20" s="1"/>
  <c r="AI24" i="44"/>
  <c r="AN24" i="44"/>
  <c r="AF19" i="55"/>
  <c r="AO19" i="55" s="1"/>
  <c r="AG19" i="55"/>
  <c r="AP19" i="55" s="1"/>
  <c r="W20" i="55"/>
  <c r="AE19" i="55"/>
  <c r="AI26" i="46"/>
  <c r="AN26" i="46"/>
  <c r="AH18" i="99"/>
  <c r="AQ18" i="99" s="1"/>
  <c r="AH23" i="84"/>
  <c r="AQ23" i="84" s="1"/>
  <c r="AH20" i="91"/>
  <c r="AQ20" i="91" s="1"/>
  <c r="Y20" i="16"/>
  <c r="Z20" i="16" s="1"/>
  <c r="X20" i="16"/>
  <c r="AI18" i="18"/>
  <c r="AN18" i="18"/>
  <c r="AI15" i="90"/>
  <c r="AN15" i="90"/>
  <c r="AH16" i="102"/>
  <c r="AQ16" i="102" s="1"/>
  <c r="AR26" i="89"/>
  <c r="AH28" i="32"/>
  <c r="AQ28" i="32" s="1"/>
  <c r="AI26" i="52"/>
  <c r="AN26" i="52"/>
  <c r="Z21" i="11"/>
  <c r="Z24" i="20"/>
  <c r="AI22" i="9"/>
  <c r="AN22" i="9"/>
  <c r="AR15" i="42"/>
  <c r="Y27" i="46"/>
  <c r="X27" i="46"/>
  <c r="Z27" i="46" s="1"/>
  <c r="Y29" i="97"/>
  <c r="X29" i="97"/>
  <c r="Z18" i="99"/>
  <c r="Z23" i="84"/>
  <c r="AH27" i="86"/>
  <c r="AQ27" i="86" s="1"/>
  <c r="Z20" i="91"/>
  <c r="AH24" i="13"/>
  <c r="AQ24" i="13" s="1"/>
  <c r="AF18" i="83"/>
  <c r="AO18" i="83" s="1"/>
  <c r="W19" i="83"/>
  <c r="AE18" i="83"/>
  <c r="AG18" i="83"/>
  <c r="AP18" i="83" s="1"/>
  <c r="Z28" i="15"/>
  <c r="AH28" i="15"/>
  <c r="AQ28" i="15" s="1"/>
  <c r="AR17" i="99"/>
  <c r="Z24" i="13"/>
  <c r="AN22" i="58"/>
  <c r="AI22" i="58"/>
  <c r="AI19" i="49"/>
  <c r="AN19" i="49"/>
  <c r="Y15" i="94"/>
  <c r="X15" i="94"/>
  <c r="Z16" i="102"/>
  <c r="AR15" i="48"/>
  <c r="AF22" i="45"/>
  <c r="AO22" i="45" s="1"/>
  <c r="AG22" i="45"/>
  <c r="AP22" i="45" s="1"/>
  <c r="AE22" i="45"/>
  <c r="W23" i="45"/>
  <c r="AI14" i="50"/>
  <c r="AN14" i="50"/>
  <c r="AI25" i="101"/>
  <c r="AN25" i="101"/>
  <c r="AR20" i="95"/>
  <c r="Z28" i="32"/>
  <c r="AI16" i="10"/>
  <c r="AN16" i="10"/>
  <c r="X27" i="52"/>
  <c r="Z27" i="52" s="1"/>
  <c r="Y27" i="52"/>
  <c r="AR14" i="82"/>
  <c r="W18" i="98"/>
  <c r="AG17" i="98"/>
  <c r="AP17" i="98" s="1"/>
  <c r="AF17" i="98"/>
  <c r="AO17" i="98" s="1"/>
  <c r="AE17" i="98"/>
  <c r="AG22" i="51"/>
  <c r="AP22" i="51" s="1"/>
  <c r="AF22" i="51"/>
  <c r="AO22" i="51" s="1"/>
  <c r="W23" i="51"/>
  <c r="AE22" i="51"/>
  <c r="Z27" i="86"/>
  <c r="AI19" i="41"/>
  <c r="AN19" i="41"/>
  <c r="Y19" i="18"/>
  <c r="X19" i="18"/>
  <c r="Y23" i="88"/>
  <c r="Z23" i="88"/>
  <c r="X23" i="88"/>
  <c r="AI18" i="87"/>
  <c r="AN18" i="87"/>
  <c r="AH19" i="43"/>
  <c r="AQ19" i="43" s="1"/>
  <c r="AR18" i="55"/>
  <c r="AI22" i="92"/>
  <c r="AN22" i="92"/>
  <c r="Y20" i="49"/>
  <c r="X20" i="49"/>
  <c r="Z20" i="49" s="1"/>
  <c r="AI14" i="94"/>
  <c r="AN14" i="94"/>
  <c r="Y15" i="85"/>
  <c r="X15" i="85"/>
  <c r="AH16" i="48"/>
  <c r="AQ16" i="48" s="1"/>
  <c r="AR23" i="20"/>
  <c r="X17" i="10"/>
  <c r="Y17" i="10"/>
  <c r="Z17" i="10" s="1"/>
  <c r="AH21" i="95"/>
  <c r="AQ21" i="95" s="1"/>
  <c r="AH27" i="89"/>
  <c r="AQ27" i="89" s="1"/>
  <c r="Y25" i="44"/>
  <c r="X25" i="44"/>
  <c r="Z25" i="44" s="1"/>
  <c r="Y23" i="9"/>
  <c r="X23" i="9"/>
  <c r="AR23" i="13"/>
  <c r="AR22" i="84"/>
  <c r="AH17" i="103"/>
  <c r="AQ17" i="103" s="1"/>
  <c r="AI19" i="16"/>
  <c r="AN19" i="16"/>
  <c r="Y17" i="35"/>
  <c r="X17" i="35"/>
  <c r="AI22" i="88"/>
  <c r="AN22" i="88"/>
  <c r="Z19" i="43"/>
  <c r="Y23" i="58"/>
  <c r="X23" i="58"/>
  <c r="Z23" i="58" s="1"/>
  <c r="Y23" i="92"/>
  <c r="Z23" i="92"/>
  <c r="X23" i="92"/>
  <c r="AH22" i="96"/>
  <c r="AQ22" i="96" s="1"/>
  <c r="AR16" i="103"/>
  <c r="AI23" i="104"/>
  <c r="AN23" i="104"/>
  <c r="Y26" i="101"/>
  <c r="X26" i="101"/>
  <c r="W28" i="93"/>
  <c r="AE27" i="93"/>
  <c r="AG27" i="93"/>
  <c r="AP27" i="93" s="1"/>
  <c r="AF27" i="93"/>
  <c r="AO27" i="93" s="1"/>
  <c r="AR15" i="102"/>
  <c r="Z16" i="48"/>
  <c r="AE27" i="47"/>
  <c r="W28" i="47"/>
  <c r="AF27" i="47"/>
  <c r="AO27" i="47" s="1"/>
  <c r="AG27" i="47"/>
  <c r="AP27" i="47" s="1"/>
  <c r="AH16" i="42"/>
  <c r="AQ16" i="42" s="1"/>
  <c r="AR19" i="91"/>
  <c r="AR26" i="86"/>
  <c r="AI28" i="97"/>
  <c r="AN28" i="97"/>
  <c r="Y20" i="41"/>
  <c r="X20" i="41"/>
  <c r="Z20" i="41" s="1"/>
  <c r="Y19" i="87"/>
  <c r="X19" i="87"/>
  <c r="Z17" i="35" l="1"/>
  <c r="Z19" i="87"/>
  <c r="AG19" i="87"/>
  <c r="AP19" i="87" s="1"/>
  <c r="W20" i="87"/>
  <c r="AE19" i="87"/>
  <c r="AF19" i="87"/>
  <c r="AO19" i="87" s="1"/>
  <c r="AF20" i="41"/>
  <c r="AO20" i="41" s="1"/>
  <c r="AE20" i="41"/>
  <c r="W21" i="41"/>
  <c r="AG20" i="41"/>
  <c r="AP20" i="41" s="1"/>
  <c r="AG17" i="35"/>
  <c r="AP17" i="35" s="1"/>
  <c r="W18" i="35"/>
  <c r="AE17" i="35"/>
  <c r="AF17" i="35"/>
  <c r="AO17" i="35" s="1"/>
  <c r="AE23" i="58"/>
  <c r="AG23" i="58"/>
  <c r="AP23" i="58" s="1"/>
  <c r="AP25" i="58" s="1"/>
  <c r="AF23" i="58"/>
  <c r="AO23" i="58" s="1"/>
  <c r="AO25" i="58" s="1"/>
  <c r="AF20" i="16"/>
  <c r="AO20" i="16" s="1"/>
  <c r="AG20" i="16"/>
  <c r="AP20" i="16" s="1"/>
  <c r="W21" i="16"/>
  <c r="AE20" i="16"/>
  <c r="W24" i="88"/>
  <c r="AG23" i="88"/>
  <c r="AP23" i="88" s="1"/>
  <c r="AF23" i="88"/>
  <c r="AO23" i="88" s="1"/>
  <c r="AE23" i="88"/>
  <c r="AR19" i="41"/>
  <c r="AR16" i="10"/>
  <c r="AE20" i="91"/>
  <c r="AF20" i="91"/>
  <c r="AO20" i="91" s="1"/>
  <c r="AG20" i="91"/>
  <c r="AP20" i="91" s="1"/>
  <c r="W21" i="91"/>
  <c r="AG23" i="84"/>
  <c r="AP23" i="84" s="1"/>
  <c r="AE23" i="84"/>
  <c r="W24" i="84"/>
  <c r="AF23" i="84"/>
  <c r="AO23" i="84" s="1"/>
  <c r="AF27" i="46"/>
  <c r="AO27" i="46" s="1"/>
  <c r="AE27" i="46"/>
  <c r="AG27" i="46"/>
  <c r="AP27" i="46" s="1"/>
  <c r="W28" i="46"/>
  <c r="AF24" i="20"/>
  <c r="AO24" i="20" s="1"/>
  <c r="AE24" i="20"/>
  <c r="W25" i="20"/>
  <c r="AG24" i="20"/>
  <c r="AP24" i="20" s="1"/>
  <c r="Y20" i="55"/>
  <c r="X20" i="55"/>
  <c r="Y23" i="54"/>
  <c r="X23" i="54"/>
  <c r="AI15" i="82"/>
  <c r="AN15" i="82"/>
  <c r="AH16" i="90"/>
  <c r="AQ16" i="90" s="1"/>
  <c r="AI27" i="53"/>
  <c r="AR27" i="53" s="1"/>
  <c r="AN27" i="53"/>
  <c r="Y22" i="95"/>
  <c r="X22" i="95"/>
  <c r="AI22" i="96"/>
  <c r="AN22" i="96"/>
  <c r="AE25" i="44"/>
  <c r="W26" i="44"/>
  <c r="AF25" i="44"/>
  <c r="AO25" i="44" s="1"/>
  <c r="AG25" i="44"/>
  <c r="AP25" i="44" s="1"/>
  <c r="AI27" i="47"/>
  <c r="AN27" i="47"/>
  <c r="AR23" i="104"/>
  <c r="AR22" i="92"/>
  <c r="AF27" i="86"/>
  <c r="AO27" i="86" s="1"/>
  <c r="AE27" i="86"/>
  <c r="W28" i="86"/>
  <c r="AG27" i="86"/>
  <c r="AP27" i="86" s="1"/>
  <c r="AG28" i="32"/>
  <c r="AP28" i="32" s="1"/>
  <c r="AF28" i="32"/>
  <c r="AO28" i="32" s="1"/>
  <c r="W29" i="32"/>
  <c r="AE28" i="32"/>
  <c r="AR14" i="50"/>
  <c r="AF28" i="15"/>
  <c r="AO28" i="15" s="1"/>
  <c r="W29" i="15"/>
  <c r="AG28" i="15"/>
  <c r="AP28" i="15" s="1"/>
  <c r="AE28" i="15"/>
  <c r="W19" i="99"/>
  <c r="AF18" i="99"/>
  <c r="AO18" i="99" s="1"/>
  <c r="AE18" i="99"/>
  <c r="AG18" i="99"/>
  <c r="AP18" i="99" s="1"/>
  <c r="AG21" i="11"/>
  <c r="AP21" i="11" s="1"/>
  <c r="AF21" i="11"/>
  <c r="AO21" i="11" s="1"/>
  <c r="W22" i="11"/>
  <c r="AE21" i="11"/>
  <c r="AR18" i="18"/>
  <c r="AI22" i="54"/>
  <c r="AN22" i="54"/>
  <c r="Y23" i="100"/>
  <c r="X23" i="100"/>
  <c r="AR14" i="85"/>
  <c r="Z16" i="90"/>
  <c r="AI21" i="95"/>
  <c r="AN21" i="95"/>
  <c r="Y28" i="89"/>
  <c r="Z28" i="89" s="1"/>
  <c r="X28" i="89"/>
  <c r="AH23" i="58"/>
  <c r="AQ23" i="58" s="1"/>
  <c r="AQ25" i="58" s="1"/>
  <c r="AZ3" i="58"/>
  <c r="AH23" i="9"/>
  <c r="AQ23" i="9" s="1"/>
  <c r="AQ25" i="9" s="1"/>
  <c r="AZ3" i="9"/>
  <c r="AH17" i="10"/>
  <c r="AQ17" i="10" s="1"/>
  <c r="AR14" i="94"/>
  <c r="AH19" i="18"/>
  <c r="AQ19" i="18" s="1"/>
  <c r="AI17" i="98"/>
  <c r="AN17" i="98"/>
  <c r="AE27" i="52"/>
  <c r="AG27" i="52"/>
  <c r="AP27" i="52" s="1"/>
  <c r="W28" i="52"/>
  <c r="AF27" i="52"/>
  <c r="AO27" i="52" s="1"/>
  <c r="AR19" i="49"/>
  <c r="AH29" i="97"/>
  <c r="AQ29" i="97" s="1"/>
  <c r="AH20" i="16"/>
  <c r="AQ20" i="16" s="1"/>
  <c r="AI22" i="100"/>
  <c r="AN22" i="100"/>
  <c r="AH15" i="50"/>
  <c r="AQ15" i="50" s="1"/>
  <c r="Y17" i="42"/>
  <c r="X17" i="42"/>
  <c r="W18" i="10"/>
  <c r="AG17" i="10"/>
  <c r="AP17" i="10" s="1"/>
  <c r="AF17" i="10"/>
  <c r="AO17" i="10" s="1"/>
  <c r="AE17" i="10"/>
  <c r="AG16" i="48"/>
  <c r="AP16" i="48" s="1"/>
  <c r="W17" i="48"/>
  <c r="AE16" i="48"/>
  <c r="AF16" i="48"/>
  <c r="AO16" i="48" s="1"/>
  <c r="AI27" i="93"/>
  <c r="AN27" i="93"/>
  <c r="Y28" i="93"/>
  <c r="Z28" i="93" s="1"/>
  <c r="X28" i="93"/>
  <c r="AH23" i="92"/>
  <c r="AQ23" i="92" s="1"/>
  <c r="AG19" i="43"/>
  <c r="AP19" i="43" s="1"/>
  <c r="W20" i="43"/>
  <c r="AE19" i="43"/>
  <c r="AF19" i="43"/>
  <c r="AO19" i="43" s="1"/>
  <c r="Z23" i="9"/>
  <c r="AH20" i="49"/>
  <c r="AQ20" i="49" s="1"/>
  <c r="Z19" i="18"/>
  <c r="AI22" i="51"/>
  <c r="AN22" i="51"/>
  <c r="Y23" i="45"/>
  <c r="X23" i="45"/>
  <c r="AF16" i="102"/>
  <c r="AO16" i="102" s="1"/>
  <c r="AE16" i="102"/>
  <c r="AG16" i="102"/>
  <c r="AP16" i="102" s="1"/>
  <c r="W17" i="102"/>
  <c r="AR22" i="58"/>
  <c r="Z29" i="97"/>
  <c r="AR26" i="52"/>
  <c r="AR26" i="46"/>
  <c r="AH24" i="104"/>
  <c r="AQ24" i="104" s="1"/>
  <c r="AG15" i="50"/>
  <c r="AP15" i="50" s="1"/>
  <c r="W16" i="50"/>
  <c r="AE15" i="50"/>
  <c r="AF15" i="50"/>
  <c r="AO15" i="50" s="1"/>
  <c r="Y16" i="82"/>
  <c r="Z16" i="82" s="1"/>
  <c r="X16" i="82"/>
  <c r="Y28" i="53"/>
  <c r="X28" i="53"/>
  <c r="AI17" i="103"/>
  <c r="AP17" i="103"/>
  <c r="AI16" i="42"/>
  <c r="AN16" i="42"/>
  <c r="AH20" i="41"/>
  <c r="AQ20" i="41" s="1"/>
  <c r="AH19" i="87"/>
  <c r="AQ19" i="87" s="1"/>
  <c r="Z26" i="101"/>
  <c r="AH26" i="101"/>
  <c r="AQ26" i="101" s="1"/>
  <c r="AF23" i="92"/>
  <c r="AO23" i="92" s="1"/>
  <c r="AE23" i="92"/>
  <c r="AG23" i="92"/>
  <c r="AP23" i="92" s="1"/>
  <c r="W24" i="92"/>
  <c r="AR19" i="16"/>
  <c r="AH15" i="85"/>
  <c r="AQ15" i="85" s="1"/>
  <c r="AF20" i="49"/>
  <c r="AO20" i="49" s="1"/>
  <c r="W21" i="49"/>
  <c r="AG20" i="49"/>
  <c r="AP20" i="49" s="1"/>
  <c r="AE20" i="49"/>
  <c r="AR18" i="87"/>
  <c r="Y23" i="51"/>
  <c r="X23" i="51"/>
  <c r="AH27" i="52"/>
  <c r="AQ27" i="52" s="1"/>
  <c r="AI22" i="45"/>
  <c r="AN22" i="45"/>
  <c r="AH15" i="94"/>
  <c r="AQ15" i="94" s="1"/>
  <c r="AI18" i="83"/>
  <c r="AN18" i="83"/>
  <c r="AR24" i="44"/>
  <c r="Z24" i="104"/>
  <c r="AI27" i="105"/>
  <c r="AN27" i="105"/>
  <c r="Y18" i="103"/>
  <c r="Z18" i="103" s="1"/>
  <c r="X18" i="103"/>
  <c r="Y28" i="47"/>
  <c r="X28" i="47"/>
  <c r="AH17" i="35"/>
  <c r="AQ17" i="35" s="1"/>
  <c r="AR28" i="97"/>
  <c r="AR22" i="88"/>
  <c r="AH25" i="44"/>
  <c r="AQ25" i="44" s="1"/>
  <c r="Z15" i="85"/>
  <c r="AH23" i="88"/>
  <c r="AQ23" i="88" s="1"/>
  <c r="Y18" i="98"/>
  <c r="X18" i="98"/>
  <c r="AR25" i="101"/>
  <c r="Z15" i="94"/>
  <c r="AF24" i="13"/>
  <c r="AO24" i="13" s="1"/>
  <c r="AG24" i="13"/>
  <c r="AP24" i="13" s="1"/>
  <c r="AE24" i="13"/>
  <c r="W25" i="13"/>
  <c r="Y19" i="83"/>
  <c r="X19" i="83"/>
  <c r="Z19" i="83" s="1"/>
  <c r="AH27" i="46"/>
  <c r="AQ27" i="46" s="1"/>
  <c r="AR22" i="9"/>
  <c r="AR15" i="90"/>
  <c r="AI19" i="55"/>
  <c r="AN19" i="55"/>
  <c r="AR16" i="35"/>
  <c r="Y28" i="105"/>
  <c r="X28" i="105"/>
  <c r="Z28" i="105" s="1"/>
  <c r="AI27" i="89"/>
  <c r="AN27" i="89"/>
  <c r="Y23" i="96"/>
  <c r="X23" i="96"/>
  <c r="Z23" i="96" s="1"/>
  <c r="Z18" i="98" l="1"/>
  <c r="Z20" i="55"/>
  <c r="AE20" i="55" s="1"/>
  <c r="AG23" i="96"/>
  <c r="AP23" i="96" s="1"/>
  <c r="AF23" i="96"/>
  <c r="AO23" i="96" s="1"/>
  <c r="W24" i="96"/>
  <c r="AE23" i="96"/>
  <c r="W21" i="55"/>
  <c r="AF18" i="98"/>
  <c r="AO18" i="98" s="1"/>
  <c r="AG18" i="98"/>
  <c r="AP18" i="98" s="1"/>
  <c r="W19" i="98"/>
  <c r="AE18" i="98"/>
  <c r="AF16" i="82"/>
  <c r="AO16" i="82" s="1"/>
  <c r="W17" i="82"/>
  <c r="AG16" i="82"/>
  <c r="AP16" i="82" s="1"/>
  <c r="AE16" i="82"/>
  <c r="AG28" i="105"/>
  <c r="AP28" i="105" s="1"/>
  <c r="AF28" i="105"/>
  <c r="AO28" i="105" s="1"/>
  <c r="AE28" i="105"/>
  <c r="W29" i="105"/>
  <c r="AE28" i="93"/>
  <c r="AF28" i="93"/>
  <c r="AO28" i="93" s="1"/>
  <c r="AG28" i="93"/>
  <c r="AP28" i="93" s="1"/>
  <c r="W29" i="93"/>
  <c r="AI24" i="13"/>
  <c r="AN24" i="13"/>
  <c r="AH18" i="98"/>
  <c r="AQ18" i="98" s="1"/>
  <c r="AE24" i="104"/>
  <c r="W25" i="104"/>
  <c r="AG24" i="104"/>
  <c r="AP24" i="104" s="1"/>
  <c r="AF24" i="104"/>
  <c r="AO24" i="104" s="1"/>
  <c r="Y21" i="49"/>
  <c r="X21" i="49"/>
  <c r="AI23" i="92"/>
  <c r="AN23" i="92"/>
  <c r="AI15" i="50"/>
  <c r="AN15" i="50"/>
  <c r="AF29" i="97"/>
  <c r="AO29" i="97" s="1"/>
  <c r="AE29" i="97"/>
  <c r="AG29" i="97"/>
  <c r="AP29" i="97" s="1"/>
  <c r="W30" i="97"/>
  <c r="AI16" i="102"/>
  <c r="AN16" i="102"/>
  <c r="AR22" i="51"/>
  <c r="AH28" i="93"/>
  <c r="AQ28" i="93" s="1"/>
  <c r="AR22" i="100"/>
  <c r="AG16" i="90"/>
  <c r="AP16" i="90" s="1"/>
  <c r="AF16" i="90"/>
  <c r="AO16" i="90" s="1"/>
  <c r="AE16" i="90"/>
  <c r="W17" i="90"/>
  <c r="Y22" i="11"/>
  <c r="Z22" i="11" s="1"/>
  <c r="X22" i="11"/>
  <c r="AR27" i="47"/>
  <c r="Y21" i="91"/>
  <c r="X21" i="91"/>
  <c r="Y24" i="88"/>
  <c r="X24" i="88"/>
  <c r="Y18" i="35"/>
  <c r="X18" i="35"/>
  <c r="AH19" i="83"/>
  <c r="AQ19" i="83" s="1"/>
  <c r="AH18" i="103"/>
  <c r="AQ18" i="103" s="1"/>
  <c r="AF26" i="101"/>
  <c r="AO26" i="101" s="1"/>
  <c r="AE26" i="101"/>
  <c r="AG26" i="101"/>
  <c r="AP26" i="101" s="1"/>
  <c r="W27" i="101"/>
  <c r="AR16" i="42"/>
  <c r="AH16" i="82"/>
  <c r="AQ16" i="82" s="1"/>
  <c r="Y16" i="50"/>
  <c r="Z16" i="50" s="1"/>
  <c r="X16" i="50"/>
  <c r="AF19" i="18"/>
  <c r="AO19" i="18" s="1"/>
  <c r="AE19" i="18"/>
  <c r="AG19" i="18"/>
  <c r="AP19" i="18" s="1"/>
  <c r="W20" i="18"/>
  <c r="AG23" i="9"/>
  <c r="AP23" i="9" s="1"/>
  <c r="AP25" i="9" s="1"/>
  <c r="AE23" i="9"/>
  <c r="AF23" i="9"/>
  <c r="AO23" i="9" s="1"/>
  <c r="AO25" i="9" s="1"/>
  <c r="AI16" i="48"/>
  <c r="AN16" i="48"/>
  <c r="AR17" i="98"/>
  <c r="AH28" i="89"/>
  <c r="AQ28" i="89" s="1"/>
  <c r="AR22" i="54"/>
  <c r="Y19" i="99"/>
  <c r="Z19" i="99" s="1"/>
  <c r="X19" i="99"/>
  <c r="AR22" i="96"/>
  <c r="AR15" i="82"/>
  <c r="AF18" i="103"/>
  <c r="AO18" i="103" s="1"/>
  <c r="AE18" i="103"/>
  <c r="W19" i="103"/>
  <c r="AG18" i="103"/>
  <c r="AP18" i="103" s="1"/>
  <c r="AH23" i="45"/>
  <c r="AQ23" i="45" s="1"/>
  <c r="Y17" i="48"/>
  <c r="X17" i="48"/>
  <c r="Y18" i="10"/>
  <c r="Z18" i="10"/>
  <c r="X18" i="10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E28" i="89"/>
  <c r="AG28" i="89"/>
  <c r="AP28" i="89" s="1"/>
  <c r="AF28" i="89"/>
  <c r="AO28" i="89" s="1"/>
  <c r="W29" i="89"/>
  <c r="AH22" i="95"/>
  <c r="AQ22" i="95" s="1"/>
  <c r="AH23" i="54"/>
  <c r="AQ23" i="54" s="1"/>
  <c r="Y28" i="46"/>
  <c r="X28" i="46"/>
  <c r="Y24" i="84"/>
  <c r="Z24" i="84" s="1"/>
  <c r="X24" i="84"/>
  <c r="AI20" i="16"/>
  <c r="AN20" i="16"/>
  <c r="AI23" i="58"/>
  <c r="AN23" i="58"/>
  <c r="AN25" i="58" s="1"/>
  <c r="AR17" i="103"/>
  <c r="Z23" i="45"/>
  <c r="AH17" i="42"/>
  <c r="AQ17" i="42" s="1"/>
  <c r="Y28" i="52"/>
  <c r="X28" i="52"/>
  <c r="AX22" i="9"/>
  <c r="AH23" i="100"/>
  <c r="AQ23" i="100" s="1"/>
  <c r="AI28" i="15"/>
  <c r="AN28" i="15"/>
  <c r="Z22" i="95"/>
  <c r="Z23" i="54"/>
  <c r="AI23" i="84"/>
  <c r="AN23" i="84"/>
  <c r="AI20" i="91"/>
  <c r="AN20" i="91"/>
  <c r="AI23" i="88"/>
  <c r="AN23" i="88"/>
  <c r="Y21" i="16"/>
  <c r="Z21" i="16"/>
  <c r="X21" i="16"/>
  <c r="AI19" i="87"/>
  <c r="AN19" i="87"/>
  <c r="AR19" i="55"/>
  <c r="AG15" i="94"/>
  <c r="AP15" i="94" s="1"/>
  <c r="AF15" i="94"/>
  <c r="AO15" i="94" s="1"/>
  <c r="AE15" i="94"/>
  <c r="W16" i="94"/>
  <c r="AH23" i="96"/>
  <c r="AQ23" i="96" s="1"/>
  <c r="AR18" i="83"/>
  <c r="AR22" i="45"/>
  <c r="AH23" i="51"/>
  <c r="AQ23" i="51" s="1"/>
  <c r="AI20" i="49"/>
  <c r="AN20" i="49"/>
  <c r="Y24" i="92"/>
  <c r="X24" i="92"/>
  <c r="AH28" i="53"/>
  <c r="AQ28" i="53" s="1"/>
  <c r="Y17" i="102"/>
  <c r="X17" i="102"/>
  <c r="AI19" i="43"/>
  <c r="AN19" i="43"/>
  <c r="AR27" i="93"/>
  <c r="Z17" i="42"/>
  <c r="Z23" i="100"/>
  <c r="AI28" i="32"/>
  <c r="AN28" i="32"/>
  <c r="Y28" i="86"/>
  <c r="X28" i="86"/>
  <c r="Y26" i="44"/>
  <c r="X26" i="44"/>
  <c r="Y25" i="20"/>
  <c r="X25" i="20"/>
  <c r="AI27" i="46"/>
  <c r="AN27" i="46"/>
  <c r="Y21" i="41"/>
  <c r="X21" i="41"/>
  <c r="Y20" i="87"/>
  <c r="X20" i="87"/>
  <c r="AR27" i="89"/>
  <c r="AF19" i="83"/>
  <c r="AO19" i="83" s="1"/>
  <c r="W20" i="83"/>
  <c r="AG19" i="83"/>
  <c r="AP19" i="83" s="1"/>
  <c r="AE19" i="83"/>
  <c r="AG15" i="85"/>
  <c r="AP15" i="85" s="1"/>
  <c r="W16" i="85"/>
  <c r="AE15" i="85"/>
  <c r="AF15" i="85"/>
  <c r="AO15" i="85" s="1"/>
  <c r="AH28" i="105"/>
  <c r="AQ28" i="105" s="1"/>
  <c r="Y25" i="13"/>
  <c r="X25" i="13"/>
  <c r="Z25" i="13" s="1"/>
  <c r="Z28" i="47"/>
  <c r="AH28" i="47"/>
  <c r="AQ28" i="47" s="1"/>
  <c r="AR27" i="105"/>
  <c r="Z23" i="51"/>
  <c r="Z28" i="53"/>
  <c r="Y20" i="43"/>
  <c r="X20" i="43"/>
  <c r="AI17" i="10"/>
  <c r="AN17" i="10"/>
  <c r="AI27" i="52"/>
  <c r="AN27" i="5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R21" i="95"/>
  <c r="AI21" i="11"/>
  <c r="AN21" i="11"/>
  <c r="AI18" i="99"/>
  <c r="AN18" i="99"/>
  <c r="Y29" i="15"/>
  <c r="X29" i="15"/>
  <c r="Y29" i="32"/>
  <c r="X29" i="32"/>
  <c r="Z29" i="32" s="1"/>
  <c r="AI27" i="86"/>
  <c r="AN27" i="86"/>
  <c r="AI25" i="44"/>
  <c r="AN25" i="44"/>
  <c r="AH20" i="55"/>
  <c r="AQ20" i="55" s="1"/>
  <c r="AI24" i="20"/>
  <c r="AN24" i="20"/>
  <c r="AI17" i="35"/>
  <c r="AN17" i="35"/>
  <c r="AI20" i="41"/>
  <c r="AN20" i="41"/>
  <c r="Z20" i="43" l="1"/>
  <c r="Z24" i="92"/>
  <c r="AG20" i="55"/>
  <c r="AP20" i="55" s="1"/>
  <c r="AF20" i="55"/>
  <c r="AO20" i="55" s="1"/>
  <c r="Z21" i="41"/>
  <c r="W22" i="41" s="1"/>
  <c r="W25" i="84"/>
  <c r="AG24" i="84"/>
  <c r="AP24" i="84" s="1"/>
  <c r="AF24" i="84"/>
  <c r="AO24" i="84" s="1"/>
  <c r="AE24" i="84"/>
  <c r="AE19" i="99"/>
  <c r="AF19" i="99"/>
  <c r="AO19" i="99" s="1"/>
  <c r="W20" i="99"/>
  <c r="AG19" i="99"/>
  <c r="AP19" i="99" s="1"/>
  <c r="AF20" i="43"/>
  <c r="AO20" i="43" s="1"/>
  <c r="W21" i="43"/>
  <c r="AG20" i="43"/>
  <c r="AP20" i="43" s="1"/>
  <c r="AE20" i="43"/>
  <c r="W30" i="32"/>
  <c r="AE29" i="32"/>
  <c r="AF29" i="32"/>
  <c r="AO29" i="32" s="1"/>
  <c r="AG29" i="32"/>
  <c r="AP29" i="32" s="1"/>
  <c r="AE21" i="41"/>
  <c r="AF21" i="41"/>
  <c r="AO21" i="41" s="1"/>
  <c r="AG21" i="41"/>
  <c r="AP21" i="41" s="1"/>
  <c r="AF24" i="92"/>
  <c r="AO24" i="92" s="1"/>
  <c r="AE24" i="92"/>
  <c r="AG24" i="92"/>
  <c r="AP24" i="92" s="1"/>
  <c r="W25" i="92"/>
  <c r="W26" i="13"/>
  <c r="AF25" i="13"/>
  <c r="AO25" i="13" s="1"/>
  <c r="AG25" i="13"/>
  <c r="AP25" i="13" s="1"/>
  <c r="AE25" i="13"/>
  <c r="AH26" i="44"/>
  <c r="AQ26" i="44" s="1"/>
  <c r="Y16" i="94"/>
  <c r="X16" i="94"/>
  <c r="Z16" i="94" s="1"/>
  <c r="AR23" i="88"/>
  <c r="AF22" i="95"/>
  <c r="AO22" i="95" s="1"/>
  <c r="W23" i="95"/>
  <c r="AG22" i="95"/>
  <c r="AP22" i="95" s="1"/>
  <c r="AE22" i="95"/>
  <c r="AH24" i="84"/>
  <c r="AQ24" i="84" s="1"/>
  <c r="AC17" i="9"/>
  <c r="AB18" i="9" s="1"/>
  <c r="S18" i="9"/>
  <c r="AC11" i="9"/>
  <c r="AB12" i="9" s="1"/>
  <c r="S12" i="9"/>
  <c r="S6" i="9"/>
  <c r="AC5" i="9"/>
  <c r="AB6" i="9" s="1"/>
  <c r="AE18" i="10"/>
  <c r="W19" i="10"/>
  <c r="AG18" i="10"/>
  <c r="AP18" i="10" s="1"/>
  <c r="AF18" i="10"/>
  <c r="AO18" i="10" s="1"/>
  <c r="Y19" i="103"/>
  <c r="X19" i="103"/>
  <c r="W17" i="50"/>
  <c r="AE16" i="50"/>
  <c r="AF16" i="50"/>
  <c r="AO16" i="50" s="1"/>
  <c r="AG16" i="50"/>
  <c r="AP16" i="50" s="1"/>
  <c r="AI26" i="101"/>
  <c r="AN26" i="101"/>
  <c r="AH18" i="35"/>
  <c r="AQ18" i="35" s="1"/>
  <c r="AH21" i="91"/>
  <c r="AQ21" i="91" s="1"/>
  <c r="AG22" i="11"/>
  <c r="AP22" i="11" s="1"/>
  <c r="AF22" i="11"/>
  <c r="AO22" i="11" s="1"/>
  <c r="W23" i="11"/>
  <c r="AE22" i="11"/>
  <c r="AR15" i="50"/>
  <c r="Y29" i="105"/>
  <c r="X29" i="105"/>
  <c r="AI20" i="55"/>
  <c r="AN20" i="55"/>
  <c r="AC4" i="58"/>
  <c r="AB5" i="58" s="1"/>
  <c r="S5" i="58"/>
  <c r="AR27" i="52"/>
  <c r="AE28" i="53"/>
  <c r="AF28" i="53"/>
  <c r="AO28" i="53" s="1"/>
  <c r="AG28" i="53"/>
  <c r="AP28" i="53" s="1"/>
  <c r="W29" i="53"/>
  <c r="AI19" i="83"/>
  <c r="AN19" i="83"/>
  <c r="AH20" i="87"/>
  <c r="AQ20" i="87" s="1"/>
  <c r="Z26" i="44"/>
  <c r="AR28" i="32"/>
  <c r="AR19" i="43"/>
  <c r="AI15" i="94"/>
  <c r="AN15" i="94"/>
  <c r="AR19" i="87"/>
  <c r="AC16" i="9"/>
  <c r="AB17" i="9" s="1"/>
  <c r="S17" i="9"/>
  <c r="AC10" i="9"/>
  <c r="AB11" i="9" s="1"/>
  <c r="S11" i="9"/>
  <c r="AC4" i="9"/>
  <c r="AB5" i="9" s="1"/>
  <c r="S5" i="9"/>
  <c r="AI18" i="103"/>
  <c r="AN18" i="103"/>
  <c r="AH19" i="99"/>
  <c r="AQ19" i="99" s="1"/>
  <c r="Y20" i="18"/>
  <c r="X20" i="18"/>
  <c r="Z20" i="18" s="1"/>
  <c r="Z18" i="35"/>
  <c r="Z21" i="91"/>
  <c r="X30" i="97"/>
  <c r="Y30" i="97"/>
  <c r="Z30" i="97" s="1"/>
  <c r="Y29" i="93"/>
  <c r="X29" i="93"/>
  <c r="Z29" i="93" s="1"/>
  <c r="AI28" i="105"/>
  <c r="AN28" i="105"/>
  <c r="Y17" i="82"/>
  <c r="X17" i="82"/>
  <c r="Z20" i="87"/>
  <c r="AR27" i="46"/>
  <c r="AE23" i="100"/>
  <c r="AG23" i="100"/>
  <c r="AP23" i="100" s="1"/>
  <c r="AF23" i="100"/>
  <c r="AO23" i="100" s="1"/>
  <c r="W24" i="100"/>
  <c r="AH17" i="102"/>
  <c r="AQ17" i="102" s="1"/>
  <c r="AR20" i="49"/>
  <c r="AH21" i="16"/>
  <c r="AQ21" i="16" s="1"/>
  <c r="AR20" i="91"/>
  <c r="AR28" i="15"/>
  <c r="S22" i="9"/>
  <c r="AC21" i="9"/>
  <c r="AB22" i="9" s="1"/>
  <c r="AI28" i="89"/>
  <c r="AN28" i="89"/>
  <c r="S16" i="9"/>
  <c r="AC15" i="9"/>
  <c r="AB16" i="9" s="1"/>
  <c r="AC9" i="9"/>
  <c r="AB10" i="9" s="1"/>
  <c r="S10" i="9"/>
  <c r="AC3" i="9"/>
  <c r="S4" i="9"/>
  <c r="AH17" i="48"/>
  <c r="AQ17" i="48" s="1"/>
  <c r="AR16" i="48"/>
  <c r="AR23" i="92"/>
  <c r="AI23" i="96"/>
  <c r="AN23" i="96"/>
  <c r="AR24" i="20"/>
  <c r="AR21" i="11"/>
  <c r="AC17" i="58"/>
  <c r="AB18" i="58" s="1"/>
  <c r="S18" i="58"/>
  <c r="AC16" i="58"/>
  <c r="AB17" i="58" s="1"/>
  <c r="S17" i="58"/>
  <c r="AR20" i="41"/>
  <c r="AC9" i="58"/>
  <c r="AB10" i="58" s="1"/>
  <c r="S10" i="58"/>
  <c r="Y20" i="83"/>
  <c r="X20" i="83"/>
  <c r="Z20" i="83" s="1"/>
  <c r="AE17" i="42"/>
  <c r="AF17" i="42"/>
  <c r="AO17" i="42" s="1"/>
  <c r="AG17" i="42"/>
  <c r="AP17" i="42" s="1"/>
  <c r="W18" i="42"/>
  <c r="AE21" i="16"/>
  <c r="AF21" i="16"/>
  <c r="AO21" i="16" s="1"/>
  <c r="AG21" i="16"/>
  <c r="AP21" i="16" s="1"/>
  <c r="W22" i="16"/>
  <c r="AH28" i="52"/>
  <c r="AQ28" i="52" s="1"/>
  <c r="AR23" i="58"/>
  <c r="AR25" i="58" s="1"/>
  <c r="AH28" i="46"/>
  <c r="AQ28" i="46" s="1"/>
  <c r="AC20" i="9"/>
  <c r="AB21" i="9" s="1"/>
  <c r="S21" i="9"/>
  <c r="AC14" i="9"/>
  <c r="AB15" i="9" s="1"/>
  <c r="S15" i="9"/>
  <c r="S9" i="9"/>
  <c r="AC8" i="9"/>
  <c r="AB9" i="9" s="1"/>
  <c r="Z17" i="48"/>
  <c r="AI19" i="18"/>
  <c r="AN19" i="18"/>
  <c r="AH24" i="88"/>
  <c r="AQ24" i="88" s="1"/>
  <c r="Y17" i="90"/>
  <c r="X17" i="90"/>
  <c r="AI29" i="97"/>
  <c r="AN29" i="97"/>
  <c r="AH21" i="49"/>
  <c r="AQ21" i="49" s="1"/>
  <c r="X25" i="104"/>
  <c r="Z25" i="104" s="1"/>
  <c r="Y25" i="104"/>
  <c r="Y24" i="96"/>
  <c r="X24" i="96"/>
  <c r="AH29" i="15"/>
  <c r="AQ29" i="15" s="1"/>
  <c r="AC11" i="58"/>
  <c r="AB12" i="58" s="1"/>
  <c r="S12" i="58"/>
  <c r="Z29" i="15"/>
  <c r="AC10" i="58"/>
  <c r="AB11" i="58" s="1"/>
  <c r="S11" i="58"/>
  <c r="AR27" i="86"/>
  <c r="S16" i="58"/>
  <c r="AC15" i="58"/>
  <c r="AB16" i="58" s="1"/>
  <c r="S4" i="58"/>
  <c r="AC3" i="58"/>
  <c r="AE23" i="51"/>
  <c r="AF23" i="51"/>
  <c r="AO23" i="51" s="1"/>
  <c r="AG23" i="51"/>
  <c r="AP23" i="51" s="1"/>
  <c r="W24" i="51"/>
  <c r="S21" i="58"/>
  <c r="AC20" i="58"/>
  <c r="AB21" i="58" s="1"/>
  <c r="S9" i="58"/>
  <c r="AC8" i="58"/>
  <c r="AB9" i="58" s="1"/>
  <c r="AR17" i="10"/>
  <c r="AI15" i="85"/>
  <c r="AN15" i="85"/>
  <c r="AH25" i="20"/>
  <c r="AQ25" i="20" s="1"/>
  <c r="AH28" i="86"/>
  <c r="AQ28" i="86" s="1"/>
  <c r="Z17" i="102"/>
  <c r="AR17" i="35"/>
  <c r="AR18" i="99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20" i="43"/>
  <c r="AQ20" i="43" s="1"/>
  <c r="AF28" i="47"/>
  <c r="AO28" i="47" s="1"/>
  <c r="AE28" i="47"/>
  <c r="AG28" i="47"/>
  <c r="AP28" i="47" s="1"/>
  <c r="W29" i="47"/>
  <c r="Y16" i="85"/>
  <c r="X16" i="85"/>
  <c r="AH21" i="41"/>
  <c r="AQ21" i="41" s="1"/>
  <c r="Z25" i="20"/>
  <c r="Z28" i="86"/>
  <c r="AH24" i="92"/>
  <c r="AQ24" i="92" s="1"/>
  <c r="AR23" i="84"/>
  <c r="Z28" i="52"/>
  <c r="Z28" i="46"/>
  <c r="AC19" i="9"/>
  <c r="AB20" i="9" s="1"/>
  <c r="S20" i="9"/>
  <c r="S14" i="9"/>
  <c r="AC13" i="9"/>
  <c r="AB14" i="9" s="1"/>
  <c r="S8" i="9"/>
  <c r="AC7" i="9"/>
  <c r="AB8" i="9" s="1"/>
  <c r="S23" i="9"/>
  <c r="AC22" i="9"/>
  <c r="AB23" i="9" s="1"/>
  <c r="AI23" i="9"/>
  <c r="AN23" i="9"/>
  <c r="AN25" i="9" s="1"/>
  <c r="Y27" i="101"/>
  <c r="X27" i="101"/>
  <c r="Z24" i="88"/>
  <c r="AI16" i="90"/>
  <c r="AN16" i="90"/>
  <c r="Z21" i="49"/>
  <c r="AI24" i="104"/>
  <c r="AN24" i="104"/>
  <c r="AI28" i="93"/>
  <c r="AN28" i="93"/>
  <c r="AI18" i="98"/>
  <c r="AN18" i="98"/>
  <c r="AR25" i="44"/>
  <c r="AC5" i="58"/>
  <c r="AB6" i="58" s="1"/>
  <c r="S6" i="58"/>
  <c r="AH29" i="32"/>
  <c r="AQ29" i="32" s="1"/>
  <c r="S15" i="58"/>
  <c r="AC14" i="58"/>
  <c r="AB15" i="58" s="1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H25" i="13"/>
  <c r="AQ25" i="13" s="1"/>
  <c r="AE23" i="54"/>
  <c r="AG23" i="54"/>
  <c r="AP23" i="54" s="1"/>
  <c r="W24" i="54"/>
  <c r="AF23" i="54"/>
  <c r="AO23" i="54" s="1"/>
  <c r="AE23" i="45"/>
  <c r="AF23" i="45"/>
  <c r="AO23" i="45" s="1"/>
  <c r="AG23" i="45"/>
  <c r="AP23" i="45" s="1"/>
  <c r="W24" i="45"/>
  <c r="AR20" i="16"/>
  <c r="Y29" i="89"/>
  <c r="X29" i="89"/>
  <c r="AC18" i="9"/>
  <c r="AB19" i="9" s="1"/>
  <c r="S19" i="9"/>
  <c r="AC12" i="9"/>
  <c r="AB13" i="9" s="1"/>
  <c r="S13" i="9"/>
  <c r="AC6" i="9"/>
  <c r="AB7" i="9" s="1"/>
  <c r="S7" i="9"/>
  <c r="AH18" i="10"/>
  <c r="AQ18" i="10" s="1"/>
  <c r="AH16" i="50"/>
  <c r="AQ16" i="50" s="1"/>
  <c r="AH22" i="11"/>
  <c r="AQ22" i="11" s="1"/>
  <c r="AR16" i="102"/>
  <c r="AR24" i="13"/>
  <c r="AI16" i="82"/>
  <c r="AN16" i="82"/>
  <c r="Y19" i="98"/>
  <c r="X19" i="98"/>
  <c r="Z19" i="98" s="1"/>
  <c r="Y21" i="55"/>
  <c r="X21" i="55"/>
  <c r="Z19" i="103" l="1"/>
  <c r="Z29" i="89"/>
  <c r="AF29" i="89" s="1"/>
  <c r="AO29" i="89" s="1"/>
  <c r="Z17" i="82"/>
  <c r="AG17" i="82" s="1"/>
  <c r="AP17" i="82" s="1"/>
  <c r="AG29" i="89"/>
  <c r="AP29" i="89" s="1"/>
  <c r="AE29" i="89"/>
  <c r="W30" i="89"/>
  <c r="W20" i="103"/>
  <c r="AG19" i="103"/>
  <c r="AP19" i="103" s="1"/>
  <c r="AE19" i="103"/>
  <c r="AF19" i="103"/>
  <c r="AO19" i="103" s="1"/>
  <c r="AG20" i="18"/>
  <c r="AP20" i="18" s="1"/>
  <c r="AE20" i="18"/>
  <c r="W21" i="18"/>
  <c r="AF20" i="18"/>
  <c r="AO20" i="18" s="1"/>
  <c r="AF17" i="82"/>
  <c r="AO17" i="82" s="1"/>
  <c r="W18" i="82"/>
  <c r="AE17" i="82"/>
  <c r="AF20" i="83"/>
  <c r="AO20" i="83" s="1"/>
  <c r="AE20" i="83"/>
  <c r="AG20" i="83"/>
  <c r="AP20" i="83" s="1"/>
  <c r="W21" i="83"/>
  <c r="AG16" i="94"/>
  <c r="AP16" i="94" s="1"/>
  <c r="AE16" i="94"/>
  <c r="AF16" i="94"/>
  <c r="AO16" i="94" s="1"/>
  <c r="W17" i="94"/>
  <c r="W22" i="49"/>
  <c r="AG21" i="49"/>
  <c r="AP21" i="49" s="1"/>
  <c r="AF21" i="49"/>
  <c r="AO21" i="49" s="1"/>
  <c r="AE21" i="49"/>
  <c r="AF28" i="52"/>
  <c r="AO28" i="52" s="1"/>
  <c r="AG28" i="52"/>
  <c r="AP28" i="52" s="1"/>
  <c r="W29" i="52"/>
  <c r="AE28" i="52"/>
  <c r="Y29" i="47"/>
  <c r="Z29" i="47" s="1"/>
  <c r="X29" i="47"/>
  <c r="AJ9" i="58"/>
  <c r="AK9" i="58"/>
  <c r="AT9" i="58" s="1"/>
  <c r="AH25" i="104"/>
  <c r="AQ25" i="104" s="1"/>
  <c r="AE17" i="48"/>
  <c r="W18" i="48"/>
  <c r="AG17" i="48"/>
  <c r="AP17" i="48" s="1"/>
  <c r="AF17" i="48"/>
  <c r="AO17" i="48" s="1"/>
  <c r="AJ21" i="9"/>
  <c r="AK21" i="9"/>
  <c r="AT21" i="9" s="1"/>
  <c r="AK11" i="9"/>
  <c r="AT11" i="9" s="1"/>
  <c r="AJ11" i="9"/>
  <c r="AR15" i="94"/>
  <c r="AR19" i="83"/>
  <c r="AH29" i="105"/>
  <c r="AQ29" i="105" s="1"/>
  <c r="AI22" i="11"/>
  <c r="AN22" i="11"/>
  <c r="X22" i="41"/>
  <c r="Y22" i="41"/>
  <c r="Y21" i="43"/>
  <c r="X21" i="43"/>
  <c r="AI19" i="99"/>
  <c r="AR19" i="99" s="1"/>
  <c r="AN19" i="99"/>
  <c r="AH21" i="55"/>
  <c r="AQ21" i="55" s="1"/>
  <c r="AJ15" i="58"/>
  <c r="AS15" i="58" s="1"/>
  <c r="AK15" i="58"/>
  <c r="AR18" i="98"/>
  <c r="AJ14" i="9"/>
  <c r="AS14" i="9" s="1"/>
  <c r="AK14" i="9"/>
  <c r="AJ12" i="58"/>
  <c r="AK12" i="58"/>
  <c r="AT12" i="58" s="1"/>
  <c r="AH24" i="96"/>
  <c r="AQ24" i="96" s="1"/>
  <c r="AR29" i="97"/>
  <c r="AJ9" i="9"/>
  <c r="AK9" i="9"/>
  <c r="AT9" i="9" s="1"/>
  <c r="Y18" i="42"/>
  <c r="Z18" i="42" s="1"/>
  <c r="X18" i="42"/>
  <c r="AJ17" i="58"/>
  <c r="AS17" i="58" s="1"/>
  <c r="AK17" i="58"/>
  <c r="AI23" i="100"/>
  <c r="AN23" i="100"/>
  <c r="AE30" i="97"/>
  <c r="AG30" i="97"/>
  <c r="AP30" i="97" s="1"/>
  <c r="W31" i="97"/>
  <c r="AF30" i="97"/>
  <c r="AO30" i="97" s="1"/>
  <c r="Z29" i="105"/>
  <c r="Y23" i="11"/>
  <c r="X23" i="11"/>
  <c r="Z23" i="11" s="1"/>
  <c r="AI16" i="50"/>
  <c r="AN16" i="50"/>
  <c r="Y23" i="95"/>
  <c r="Z23" i="95" s="1"/>
  <c r="X23" i="95"/>
  <c r="Y25" i="92"/>
  <c r="Z25" i="92"/>
  <c r="X25" i="92"/>
  <c r="AI29" i="32"/>
  <c r="AN29" i="32"/>
  <c r="AK13" i="9"/>
  <c r="AT13" i="9" s="1"/>
  <c r="AJ13" i="9"/>
  <c r="AI23" i="45"/>
  <c r="AN23" i="45"/>
  <c r="AJ19" i="58"/>
  <c r="AK19" i="58"/>
  <c r="AT19" i="58" s="1"/>
  <c r="Z21" i="55"/>
  <c r="AR16" i="82"/>
  <c r="AJ19" i="9"/>
  <c r="AS19" i="9" s="1"/>
  <c r="AK19" i="9"/>
  <c r="AK7" i="58"/>
  <c r="AT7" i="58" s="1"/>
  <c r="AJ7" i="58"/>
  <c r="AR16" i="90"/>
  <c r="AR23" i="9"/>
  <c r="AR25" i="9" s="1"/>
  <c r="AG28" i="86"/>
  <c r="AP28" i="86" s="1"/>
  <c r="AF28" i="86"/>
  <c r="AO28" i="86" s="1"/>
  <c r="AE28" i="86"/>
  <c r="W29" i="86"/>
  <c r="AI28" i="47"/>
  <c r="AN28" i="47"/>
  <c r="AJ14" i="58"/>
  <c r="AS14" i="58" s="1"/>
  <c r="AK14" i="58"/>
  <c r="AJ21" i="58"/>
  <c r="AK21" i="58"/>
  <c r="AT21" i="58" s="1"/>
  <c r="AI23" i="51"/>
  <c r="AN23" i="51"/>
  <c r="Z24" i="96"/>
  <c r="AH17" i="90"/>
  <c r="AQ17" i="90" s="1"/>
  <c r="Y22" i="16"/>
  <c r="X22" i="16"/>
  <c r="AB4" i="9"/>
  <c r="AJ3" i="9"/>
  <c r="AR28" i="89"/>
  <c r="AH30" i="97"/>
  <c r="AQ30" i="97" s="1"/>
  <c r="AR18" i="103"/>
  <c r="AJ17" i="9"/>
  <c r="AK17" i="9"/>
  <c r="AT17" i="9" s="1"/>
  <c r="Y29" i="53"/>
  <c r="X29" i="53"/>
  <c r="Y17" i="50"/>
  <c r="X17" i="50"/>
  <c r="AK12" i="9"/>
  <c r="AT12" i="9" s="1"/>
  <c r="AJ12" i="9"/>
  <c r="AI25" i="13"/>
  <c r="AN25" i="13"/>
  <c r="Y30" i="32"/>
  <c r="X30" i="32"/>
  <c r="Z30" i="32" s="1"/>
  <c r="AI24" i="84"/>
  <c r="AN24" i="84"/>
  <c r="W20" i="98"/>
  <c r="AE19" i="98"/>
  <c r="AG19" i="98"/>
  <c r="AP19" i="98" s="1"/>
  <c r="AF19" i="98"/>
  <c r="AO19" i="98" s="1"/>
  <c r="AH19" i="98"/>
  <c r="AQ19" i="98" s="1"/>
  <c r="AH29" i="89"/>
  <c r="AQ29" i="89" s="1"/>
  <c r="Y24" i="45"/>
  <c r="Z24" i="45" s="1"/>
  <c r="X24" i="45"/>
  <c r="Y24" i="54"/>
  <c r="X24" i="54"/>
  <c r="AK6" i="58"/>
  <c r="AT6" i="58" s="1"/>
  <c r="AJ6" i="58"/>
  <c r="AR28" i="93"/>
  <c r="W25" i="88"/>
  <c r="AF24" i="88"/>
  <c r="AO24" i="88" s="1"/>
  <c r="AG24" i="88"/>
  <c r="AP24" i="88" s="1"/>
  <c r="AE24" i="88"/>
  <c r="AJ23" i="9"/>
  <c r="AS23" i="9" s="1"/>
  <c r="AK23" i="9"/>
  <c r="AT23" i="9" s="1"/>
  <c r="AG25" i="20"/>
  <c r="AP25" i="20" s="1"/>
  <c r="AE25" i="20"/>
  <c r="AF25" i="20"/>
  <c r="AO25" i="20" s="1"/>
  <c r="W26" i="20"/>
  <c r="Z16" i="85"/>
  <c r="AH16" i="85"/>
  <c r="AQ16" i="85" s="1"/>
  <c r="AJ23" i="58"/>
  <c r="AK23" i="58"/>
  <c r="AT23" i="58" s="1"/>
  <c r="AE17" i="102"/>
  <c r="W18" i="102"/>
  <c r="AG17" i="102"/>
  <c r="AP17" i="102" s="1"/>
  <c r="AF17" i="102"/>
  <c r="AO17" i="102" s="1"/>
  <c r="AR15" i="85"/>
  <c r="AB4" i="58"/>
  <c r="AJ3" i="58"/>
  <c r="Z17" i="90"/>
  <c r="AJ10" i="58"/>
  <c r="AK10" i="58"/>
  <c r="AT10" i="58" s="1"/>
  <c r="AJ18" i="58"/>
  <c r="AK18" i="58"/>
  <c r="AT18" i="58" s="1"/>
  <c r="AR23" i="96"/>
  <c r="AJ22" i="9"/>
  <c r="AK22" i="9"/>
  <c r="AT22" i="9" s="1"/>
  <c r="AR28" i="105"/>
  <c r="AF21" i="91"/>
  <c r="AO21" i="91" s="1"/>
  <c r="AE21" i="91"/>
  <c r="W22" i="91"/>
  <c r="AG21" i="91"/>
  <c r="AP21" i="91" s="1"/>
  <c r="AK5" i="58"/>
  <c r="AT5" i="58" s="1"/>
  <c r="AJ5" i="58"/>
  <c r="AR26" i="101"/>
  <c r="AH19" i="103"/>
  <c r="AQ19" i="103" s="1"/>
  <c r="Y19" i="10"/>
  <c r="Z19" i="10" s="1"/>
  <c r="X19" i="10"/>
  <c r="AI24" i="92"/>
  <c r="AN24" i="92"/>
  <c r="AI21" i="41"/>
  <c r="AN21" i="41"/>
  <c r="AJ7" i="9"/>
  <c r="AK7" i="9"/>
  <c r="AT7" i="9" s="1"/>
  <c r="AK13" i="58"/>
  <c r="AT13" i="58" s="1"/>
  <c r="AJ13" i="58"/>
  <c r="AH27" i="101"/>
  <c r="AQ27" i="101" s="1"/>
  <c r="AJ20" i="9"/>
  <c r="AK20" i="9"/>
  <c r="AT20" i="9" s="1"/>
  <c r="AJ20" i="58"/>
  <c r="AK20" i="58"/>
  <c r="AT20" i="58" s="1"/>
  <c r="AK11" i="58"/>
  <c r="AT11" i="58" s="1"/>
  <c r="AJ11" i="58"/>
  <c r="AF25" i="104"/>
  <c r="AO25" i="104" s="1"/>
  <c r="W26" i="104"/>
  <c r="AE25" i="104"/>
  <c r="AG25" i="104"/>
  <c r="AP25" i="104" s="1"/>
  <c r="AJ15" i="9"/>
  <c r="AK15" i="9"/>
  <c r="AT15" i="9" s="1"/>
  <c r="AI17" i="42"/>
  <c r="AN17" i="42"/>
  <c r="AJ10" i="9"/>
  <c r="AK10" i="9"/>
  <c r="AT10" i="9" s="1"/>
  <c r="Y24" i="100"/>
  <c r="X24" i="100"/>
  <c r="AG20" i="87"/>
  <c r="AP20" i="87" s="1"/>
  <c r="AF20" i="87"/>
  <c r="AO20" i="87" s="1"/>
  <c r="AE20" i="87"/>
  <c r="W21" i="87"/>
  <c r="AH29" i="93"/>
  <c r="AQ29" i="93" s="1"/>
  <c r="AG18" i="35"/>
  <c r="AP18" i="35" s="1"/>
  <c r="AE18" i="35"/>
  <c r="AF18" i="35"/>
  <c r="AO18" i="35" s="1"/>
  <c r="W19" i="35"/>
  <c r="AK5" i="9"/>
  <c r="AT5" i="9" s="1"/>
  <c r="AJ5" i="9"/>
  <c r="AI18" i="10"/>
  <c r="AN18" i="10"/>
  <c r="AJ18" i="9"/>
  <c r="AK18" i="9"/>
  <c r="AT18" i="9" s="1"/>
  <c r="AI20" i="43"/>
  <c r="AN20" i="43"/>
  <c r="Y20" i="99"/>
  <c r="X20" i="99"/>
  <c r="AI23" i="54"/>
  <c r="AN23" i="54"/>
  <c r="AJ22" i="58"/>
  <c r="AK22" i="58"/>
  <c r="AT22" i="58" s="1"/>
  <c r="AR24" i="104"/>
  <c r="Z27" i="101"/>
  <c r="AJ8" i="9"/>
  <c r="AK8" i="9"/>
  <c r="AT8" i="9" s="1"/>
  <c r="W29" i="46"/>
  <c r="AG28" i="46"/>
  <c r="AP28" i="46" s="1"/>
  <c r="AE28" i="46"/>
  <c r="AF28" i="46"/>
  <c r="AO28" i="46" s="1"/>
  <c r="AK8" i="58"/>
  <c r="AT8" i="58" s="1"/>
  <c r="AJ8" i="58"/>
  <c r="Y24" i="51"/>
  <c r="X24" i="51"/>
  <c r="Z24" i="51" s="1"/>
  <c r="AJ16" i="58"/>
  <c r="AS16" i="58" s="1"/>
  <c r="AK16" i="58"/>
  <c r="AG29" i="15"/>
  <c r="AP29" i="15" s="1"/>
  <c r="AF29" i="15"/>
  <c r="AO29" i="15" s="1"/>
  <c r="AE29" i="15"/>
  <c r="W30" i="15"/>
  <c r="AR19" i="18"/>
  <c r="AI21" i="16"/>
  <c r="AN21" i="16"/>
  <c r="AH20" i="83"/>
  <c r="AQ20" i="83" s="1"/>
  <c r="AJ16" i="9"/>
  <c r="AS16" i="9" s="1"/>
  <c r="AK16" i="9"/>
  <c r="AH17" i="82"/>
  <c r="AQ17" i="82" s="1"/>
  <c r="W30" i="93"/>
  <c r="AG29" i="93"/>
  <c r="AP29" i="93" s="1"/>
  <c r="AF29" i="93"/>
  <c r="AO29" i="93" s="1"/>
  <c r="AE29" i="93"/>
  <c r="AH20" i="18"/>
  <c r="AQ20" i="18" s="1"/>
  <c r="AE26" i="44"/>
  <c r="W27" i="44"/>
  <c r="AF26" i="44"/>
  <c r="AO26" i="44" s="1"/>
  <c r="AG26" i="44"/>
  <c r="AP26" i="44" s="1"/>
  <c r="AI28" i="53"/>
  <c r="AN28" i="53"/>
  <c r="AR20" i="55"/>
  <c r="AJ6" i="9"/>
  <c r="AK6" i="9"/>
  <c r="AT6" i="9" s="1"/>
  <c r="AI22" i="95"/>
  <c r="AN22" i="95"/>
  <c r="AH16" i="94"/>
  <c r="AQ16" i="94" s="1"/>
  <c r="Y26" i="13"/>
  <c r="Z26" i="13"/>
  <c r="X26" i="13"/>
  <c r="Y25" i="84"/>
  <c r="Z25" i="84" s="1"/>
  <c r="X25" i="84"/>
  <c r="Z24" i="100" l="1"/>
  <c r="W25" i="100"/>
  <c r="AG24" i="100"/>
  <c r="AP24" i="100" s="1"/>
  <c r="AF24" i="100"/>
  <c r="AO24" i="100" s="1"/>
  <c r="AE24" i="100"/>
  <c r="AG23" i="95"/>
  <c r="AP23" i="95" s="1"/>
  <c r="W24" i="95"/>
  <c r="AF23" i="95"/>
  <c r="AO23" i="95" s="1"/>
  <c r="AE23" i="95"/>
  <c r="AG23" i="11"/>
  <c r="AP23" i="11" s="1"/>
  <c r="AF23" i="11"/>
  <c r="AO23" i="11" s="1"/>
  <c r="W24" i="11"/>
  <c r="AE23" i="11"/>
  <c r="AF29" i="47"/>
  <c r="AO29" i="47" s="1"/>
  <c r="AG29" i="47"/>
  <c r="AP29" i="47" s="1"/>
  <c r="AE29" i="47"/>
  <c r="W30" i="47"/>
  <c r="AG24" i="45"/>
  <c r="AP24" i="45" s="1"/>
  <c r="W25" i="45"/>
  <c r="AE24" i="45"/>
  <c r="AF24" i="45"/>
  <c r="AO24" i="45" s="1"/>
  <c r="AF25" i="84"/>
  <c r="AO25" i="84" s="1"/>
  <c r="W26" i="84"/>
  <c r="AG25" i="84"/>
  <c r="AP25" i="84" s="1"/>
  <c r="AE25" i="84"/>
  <c r="AF18" i="42"/>
  <c r="AO18" i="42" s="1"/>
  <c r="AG18" i="42"/>
  <c r="AP18" i="42" s="1"/>
  <c r="W19" i="42"/>
  <c r="AE18" i="42"/>
  <c r="AS7" i="9"/>
  <c r="AL7" i="9"/>
  <c r="AU7" i="9" s="1"/>
  <c r="AH22" i="16"/>
  <c r="AQ22" i="16" s="1"/>
  <c r="AS21" i="58"/>
  <c r="AL21" i="58"/>
  <c r="AU21" i="58" s="1"/>
  <c r="Y29" i="86"/>
  <c r="X29" i="86"/>
  <c r="AR23" i="45"/>
  <c r="AR16" i="50"/>
  <c r="AS9" i="9"/>
  <c r="AL9" i="9"/>
  <c r="AU9" i="9" s="1"/>
  <c r="AH25" i="84"/>
  <c r="AQ25" i="84" s="1"/>
  <c r="AR22" i="95"/>
  <c r="AR28" i="53"/>
  <c r="AI29" i="93"/>
  <c r="AN29" i="93"/>
  <c r="AS8" i="58"/>
  <c r="AL8" i="58"/>
  <c r="AU8" i="58" s="1"/>
  <c r="Y29" i="46"/>
  <c r="X29" i="46"/>
  <c r="AR18" i="10"/>
  <c r="AI18" i="35"/>
  <c r="AN18" i="35"/>
  <c r="AH24" i="100"/>
  <c r="AQ24" i="100" s="1"/>
  <c r="AR17" i="42"/>
  <c r="Y26" i="104"/>
  <c r="X26" i="104"/>
  <c r="AR21" i="41"/>
  <c r="AI21" i="91"/>
  <c r="AN21" i="91"/>
  <c r="W18" i="90"/>
  <c r="AF17" i="90"/>
  <c r="AO17" i="90" s="1"/>
  <c r="AE17" i="90"/>
  <c r="AG17" i="90"/>
  <c r="AP17" i="90" s="1"/>
  <c r="Y20" i="98"/>
  <c r="X20" i="98"/>
  <c r="AF24" i="96"/>
  <c r="AO24" i="96" s="1"/>
  <c r="AE24" i="96"/>
  <c r="AN24" i="96" s="1"/>
  <c r="AG24" i="96"/>
  <c r="W25" i="96"/>
  <c r="AS7" i="58"/>
  <c r="AL7" i="58"/>
  <c r="AU7" i="58" s="1"/>
  <c r="AE21" i="55"/>
  <c r="AG21" i="55"/>
  <c r="AP21" i="55" s="1"/>
  <c r="AF21" i="55"/>
  <c r="AO21" i="55" s="1"/>
  <c r="W22" i="55"/>
  <c r="AH23" i="95"/>
  <c r="AQ23" i="95" s="1"/>
  <c r="AH18" i="42"/>
  <c r="AQ18" i="42" s="1"/>
  <c r="AL15" i="58"/>
  <c r="AU15" i="58" s="1"/>
  <c r="AT15" i="58"/>
  <c r="Y21" i="83"/>
  <c r="X21" i="83"/>
  <c r="AI17" i="82"/>
  <c r="AN17" i="82"/>
  <c r="AI20" i="18"/>
  <c r="AN20" i="18"/>
  <c r="Y20" i="103"/>
  <c r="X20" i="103"/>
  <c r="AI29" i="15"/>
  <c r="AN29" i="15"/>
  <c r="AI28" i="46"/>
  <c r="AN28" i="46"/>
  <c r="AH20" i="99"/>
  <c r="AQ20" i="99" s="1"/>
  <c r="AS18" i="9"/>
  <c r="AL18" i="9"/>
  <c r="AU18" i="9" s="1"/>
  <c r="Y19" i="35"/>
  <c r="Z19" i="35" s="1"/>
  <c r="X19" i="35"/>
  <c r="AS10" i="9"/>
  <c r="AL10" i="9"/>
  <c r="AU10" i="9" s="1"/>
  <c r="AF19" i="10"/>
  <c r="AO19" i="10" s="1"/>
  <c r="AG19" i="10"/>
  <c r="AP19" i="10" s="1"/>
  <c r="AE19" i="10"/>
  <c r="W20" i="10"/>
  <c r="AH24" i="54"/>
  <c r="AQ24" i="54" s="1"/>
  <c r="AL16" i="58"/>
  <c r="AU16" i="58" s="1"/>
  <c r="AT16" i="58"/>
  <c r="AS22" i="58"/>
  <c r="AL22" i="58"/>
  <c r="AU22" i="58" s="1"/>
  <c r="AS5" i="9"/>
  <c r="AL5" i="9"/>
  <c r="AU5" i="9" s="1"/>
  <c r="AS20" i="9"/>
  <c r="AL20" i="9"/>
  <c r="AU20" i="9" s="1"/>
  <c r="AS13" i="58"/>
  <c r="AL13" i="58"/>
  <c r="AU13" i="58" s="1"/>
  <c r="AS5" i="58"/>
  <c r="AL5" i="58"/>
  <c r="AU5" i="58" s="1"/>
  <c r="AL3" i="58"/>
  <c r="AU3" i="58" s="1"/>
  <c r="AS3" i="58"/>
  <c r="Y26" i="20"/>
  <c r="X26" i="20"/>
  <c r="AH24" i="45"/>
  <c r="AQ24" i="45" s="1"/>
  <c r="AR25" i="13"/>
  <c r="Z29" i="53"/>
  <c r="AH29" i="53"/>
  <c r="AQ29" i="53" s="1"/>
  <c r="AI30" i="97"/>
  <c r="AN30" i="97"/>
  <c r="AS12" i="58"/>
  <c r="AL12" i="58"/>
  <c r="AU12" i="58" s="1"/>
  <c r="AH22" i="41"/>
  <c r="AQ22" i="41" s="1"/>
  <c r="AS11" i="9"/>
  <c r="AL11" i="9"/>
  <c r="AU11" i="9" s="1"/>
  <c r="Y17" i="94"/>
  <c r="Z17" i="94" s="1"/>
  <c r="X17" i="94"/>
  <c r="Y18" i="82"/>
  <c r="Z18" i="82"/>
  <c r="X18" i="82"/>
  <c r="Y27" i="44"/>
  <c r="Z27" i="44" s="1"/>
  <c r="X27" i="44"/>
  <c r="W25" i="51"/>
  <c r="AE24" i="51"/>
  <c r="AG24" i="51"/>
  <c r="AP24" i="51" s="1"/>
  <c r="AF24" i="51"/>
  <c r="AO24" i="51" s="1"/>
  <c r="AS8" i="9"/>
  <c r="AL8" i="9"/>
  <c r="AU8" i="9" s="1"/>
  <c r="AR20" i="43"/>
  <c r="Y21" i="87"/>
  <c r="X21" i="87"/>
  <c r="AS15" i="9"/>
  <c r="AL15" i="9"/>
  <c r="AU15" i="9" s="1"/>
  <c r="AS11" i="58"/>
  <c r="AL11" i="58"/>
  <c r="AU11" i="58" s="1"/>
  <c r="AR24" i="92"/>
  <c r="AK4" i="58"/>
  <c r="AT4" i="58" s="1"/>
  <c r="AJ4" i="58"/>
  <c r="Y18" i="102"/>
  <c r="Z18" i="102" s="1"/>
  <c r="X18" i="102"/>
  <c r="AI24" i="88"/>
  <c r="AN24" i="88"/>
  <c r="AS6" i="58"/>
  <c r="AL6" i="58"/>
  <c r="AU6" i="58" s="1"/>
  <c r="AR24" i="84"/>
  <c r="AS12" i="9"/>
  <c r="AL12" i="9"/>
  <c r="AU12" i="9" s="1"/>
  <c r="AS3" i="9"/>
  <c r="AL3" i="9"/>
  <c r="AU3" i="9" s="1"/>
  <c r="AR23" i="51"/>
  <c r="AR28" i="47"/>
  <c r="AL23" i="9"/>
  <c r="AU23" i="9" s="1"/>
  <c r="AL19" i="9"/>
  <c r="AU19" i="9" s="1"/>
  <c r="AT19" i="9"/>
  <c r="AS19" i="58"/>
  <c r="AL19" i="58"/>
  <c r="AU19" i="58" s="1"/>
  <c r="AR29" i="32"/>
  <c r="AF29" i="105"/>
  <c r="AO29" i="105" s="1"/>
  <c r="AE29" i="105"/>
  <c r="AG29" i="105"/>
  <c r="AP29" i="105" s="1"/>
  <c r="W30" i="105"/>
  <c r="AL14" i="9"/>
  <c r="AU14" i="9" s="1"/>
  <c r="AT14" i="9"/>
  <c r="AH21" i="43"/>
  <c r="AQ21" i="43" s="1"/>
  <c r="Y18" i="48"/>
  <c r="X18" i="48"/>
  <c r="AI21" i="49"/>
  <c r="AN21" i="49"/>
  <c r="AI20" i="83"/>
  <c r="AN20" i="83"/>
  <c r="AF26" i="13"/>
  <c r="AO26" i="13" s="1"/>
  <c r="W27" i="13"/>
  <c r="AE26" i="13"/>
  <c r="AG26" i="13"/>
  <c r="AP26" i="13" s="1"/>
  <c r="AS6" i="9"/>
  <c r="AL6" i="9"/>
  <c r="AU6" i="9" s="1"/>
  <c r="AH26" i="13"/>
  <c r="AQ26" i="13" s="1"/>
  <c r="Y30" i="93"/>
  <c r="X30" i="93"/>
  <c r="Z30" i="93" s="1"/>
  <c r="AL16" i="9"/>
  <c r="AU16" i="9" s="1"/>
  <c r="AT16" i="9"/>
  <c r="Y30" i="15"/>
  <c r="X30" i="15"/>
  <c r="AH24" i="51"/>
  <c r="AQ24" i="51" s="1"/>
  <c r="AF27" i="101"/>
  <c r="AO27" i="101" s="1"/>
  <c r="W28" i="101"/>
  <c r="AE27" i="101"/>
  <c r="AG27" i="101"/>
  <c r="AP27" i="101" s="1"/>
  <c r="AR23" i="54"/>
  <c r="AI20" i="87"/>
  <c r="AN20" i="87"/>
  <c r="AH19" i="10"/>
  <c r="AQ19" i="10" s="1"/>
  <c r="AS18" i="58"/>
  <c r="AL18" i="58"/>
  <c r="AU18" i="58" s="1"/>
  <c r="AI17" i="102"/>
  <c r="AN17" i="102"/>
  <c r="AI25" i="20"/>
  <c r="AN25" i="20"/>
  <c r="AH30" i="32"/>
  <c r="AQ30" i="32" s="1"/>
  <c r="AK4" i="9"/>
  <c r="AT4" i="9" s="1"/>
  <c r="AJ4" i="9"/>
  <c r="AH25" i="92"/>
  <c r="AQ25" i="92" s="1"/>
  <c r="AR23" i="100"/>
  <c r="Z21" i="43"/>
  <c r="AR22" i="11"/>
  <c r="AI17" i="48"/>
  <c r="AN17" i="48"/>
  <c r="AI28" i="52"/>
  <c r="AN28" i="52"/>
  <c r="AI16" i="94"/>
  <c r="AR16" i="94" s="1"/>
  <c r="AN16" i="94"/>
  <c r="Y30" i="89"/>
  <c r="X30" i="89"/>
  <c r="AG30" i="32"/>
  <c r="AP30" i="32" s="1"/>
  <c r="W31" i="32"/>
  <c r="AE30" i="32"/>
  <c r="AF30" i="32"/>
  <c r="AO30" i="32" s="1"/>
  <c r="AS21" i="9"/>
  <c r="AL21" i="9"/>
  <c r="AU21" i="9" s="1"/>
  <c r="AS9" i="58"/>
  <c r="AL9" i="58"/>
  <c r="AU9" i="58" s="1"/>
  <c r="Y29" i="52"/>
  <c r="Z29" i="52" s="1"/>
  <c r="X29" i="52"/>
  <c r="AI19" i="103"/>
  <c r="AN19" i="103"/>
  <c r="AI29" i="89"/>
  <c r="AR29" i="89" s="1"/>
  <c r="AN29" i="89"/>
  <c r="AH17" i="50"/>
  <c r="AQ17" i="50" s="1"/>
  <c r="AS17" i="9"/>
  <c r="AL17" i="9"/>
  <c r="AU17" i="9" s="1"/>
  <c r="AE25" i="92"/>
  <c r="AN25" i="92" s="1"/>
  <c r="W26" i="92"/>
  <c r="AF25" i="92"/>
  <c r="AO25" i="92" s="1"/>
  <c r="AG25" i="92"/>
  <c r="AL17" i="58"/>
  <c r="AU17" i="58" s="1"/>
  <c r="AT17" i="58"/>
  <c r="AI26" i="44"/>
  <c r="AN26" i="44"/>
  <c r="AR21" i="16"/>
  <c r="Z20" i="99"/>
  <c r="AI25" i="104"/>
  <c r="AN25" i="104"/>
  <c r="AS20" i="58"/>
  <c r="AL20" i="58"/>
  <c r="AU20" i="58" s="1"/>
  <c r="Y22" i="91"/>
  <c r="Z22" i="91" s="1"/>
  <c r="X22" i="91"/>
  <c r="AS22" i="9"/>
  <c r="AL22" i="9"/>
  <c r="AU22" i="9" s="1"/>
  <c r="AS10" i="58"/>
  <c r="AL10" i="58"/>
  <c r="AU10" i="58" s="1"/>
  <c r="AS23" i="58"/>
  <c r="AL23" i="58"/>
  <c r="AU23" i="58" s="1"/>
  <c r="AE16" i="85"/>
  <c r="AG16" i="85"/>
  <c r="AP16" i="85" s="1"/>
  <c r="W17" i="85"/>
  <c r="AF16" i="85"/>
  <c r="AO16" i="85" s="1"/>
  <c r="Y25" i="88"/>
  <c r="X25" i="88"/>
  <c r="Z24" i="54"/>
  <c r="AI19" i="98"/>
  <c r="AR19" i="98" s="1"/>
  <c r="AN19" i="98"/>
  <c r="Z17" i="50"/>
  <c r="Z22" i="16"/>
  <c r="AL14" i="58"/>
  <c r="AU14" i="58" s="1"/>
  <c r="AT14" i="58"/>
  <c r="AI28" i="86"/>
  <c r="AN28" i="86"/>
  <c r="AS13" i="9"/>
  <c r="AL13" i="9"/>
  <c r="AU13" i="9" s="1"/>
  <c r="AH23" i="11"/>
  <c r="AQ23" i="11" s="1"/>
  <c r="X31" i="97"/>
  <c r="Y31" i="97"/>
  <c r="Z31" i="97" s="1"/>
  <c r="Z22" i="41"/>
  <c r="AH29" i="47"/>
  <c r="AQ29" i="47" s="1"/>
  <c r="Y22" i="49"/>
  <c r="X22" i="49"/>
  <c r="Z22" i="49" s="1"/>
  <c r="Y21" i="18"/>
  <c r="X21" i="18"/>
  <c r="Z25" i="88" l="1"/>
  <c r="Z30" i="89"/>
  <c r="AT25" i="9"/>
  <c r="Z21" i="87"/>
  <c r="W26" i="88"/>
  <c r="AF25" i="88"/>
  <c r="AO25" i="88" s="1"/>
  <c r="AG25" i="88"/>
  <c r="AP25" i="88" s="1"/>
  <c r="AE25" i="88"/>
  <c r="AE27" i="44"/>
  <c r="AG27" i="44"/>
  <c r="AP27" i="44" s="1"/>
  <c r="AF27" i="44"/>
  <c r="AO27" i="44" s="1"/>
  <c r="W28" i="44"/>
  <c r="AE17" i="94"/>
  <c r="AG17" i="94"/>
  <c r="AP17" i="94" s="1"/>
  <c r="AF17" i="94"/>
  <c r="AO17" i="94" s="1"/>
  <c r="W18" i="94"/>
  <c r="AE29" i="52"/>
  <c r="AG29" i="52"/>
  <c r="AP29" i="52" s="1"/>
  <c r="AF29" i="52"/>
  <c r="AO29" i="52" s="1"/>
  <c r="W30" i="52"/>
  <c r="AE22" i="49"/>
  <c r="W23" i="49"/>
  <c r="AG22" i="49"/>
  <c r="AP22" i="49" s="1"/>
  <c r="AF22" i="49"/>
  <c r="AO22" i="49" s="1"/>
  <c r="AF22" i="91"/>
  <c r="AO22" i="91" s="1"/>
  <c r="AG22" i="91"/>
  <c r="AP22" i="91" s="1"/>
  <c r="AE22" i="91"/>
  <c r="W23" i="91"/>
  <c r="AG31" i="97"/>
  <c r="AP31" i="97" s="1"/>
  <c r="AE31" i="97"/>
  <c r="W32" i="97"/>
  <c r="AF31" i="97"/>
  <c r="AO31" i="97" s="1"/>
  <c r="AF30" i="89"/>
  <c r="AO30" i="89" s="1"/>
  <c r="AE30" i="89"/>
  <c r="AG30" i="89"/>
  <c r="AP30" i="89" s="1"/>
  <c r="W31" i="89"/>
  <c r="AE21" i="87"/>
  <c r="W22" i="87"/>
  <c r="AG21" i="87"/>
  <c r="AP21" i="87" s="1"/>
  <c r="AF21" i="87"/>
  <c r="AO21" i="87" s="1"/>
  <c r="AH21" i="18"/>
  <c r="AQ21" i="18" s="1"/>
  <c r="AR19" i="103"/>
  <c r="AF20" i="99"/>
  <c r="AO20" i="99" s="1"/>
  <c r="W21" i="99"/>
  <c r="AE20" i="99"/>
  <c r="AN20" i="99" s="1"/>
  <c r="AG20" i="99"/>
  <c r="AL4" i="9"/>
  <c r="AU4" i="9" s="1"/>
  <c r="AS4" i="9"/>
  <c r="AI27" i="101"/>
  <c r="AN27" i="101"/>
  <c r="AH30" i="93"/>
  <c r="AQ30" i="93" s="1"/>
  <c r="AI26" i="13"/>
  <c r="AN26" i="13"/>
  <c r="AR21" i="49"/>
  <c r="AH18" i="102"/>
  <c r="AQ18" i="102" s="1"/>
  <c r="AR30" i="97"/>
  <c r="AE29" i="53"/>
  <c r="AG29" i="53"/>
  <c r="AP29" i="53" s="1"/>
  <c r="AF29" i="53"/>
  <c r="AO29" i="53" s="1"/>
  <c r="W30" i="53"/>
  <c r="AR28" i="46"/>
  <c r="AI17" i="90"/>
  <c r="AN17" i="90"/>
  <c r="AR18" i="35"/>
  <c r="AI29" i="47"/>
  <c r="AN29" i="47"/>
  <c r="W23" i="41"/>
  <c r="AE22" i="41"/>
  <c r="AF22" i="41"/>
  <c r="AO22" i="41" s="1"/>
  <c r="AG22" i="41"/>
  <c r="AP22" i="41" s="1"/>
  <c r="AR28" i="86"/>
  <c r="AR17" i="48"/>
  <c r="AR20" i="87"/>
  <c r="Y28" i="101"/>
  <c r="X28" i="101"/>
  <c r="W31" i="93"/>
  <c r="AG30" i="93"/>
  <c r="AP30" i="93" s="1"/>
  <c r="AF30" i="93"/>
  <c r="AO30" i="93" s="1"/>
  <c r="AE30" i="93"/>
  <c r="Y27" i="13"/>
  <c r="X27" i="13"/>
  <c r="Z18" i="48"/>
  <c r="AH18" i="48"/>
  <c r="AQ18" i="48" s="1"/>
  <c r="AI29" i="105"/>
  <c r="AN29" i="105"/>
  <c r="AE18" i="102"/>
  <c r="AF18" i="102"/>
  <c r="AO18" i="102" s="1"/>
  <c r="AG18" i="102"/>
  <c r="AP18" i="102" s="1"/>
  <c r="W19" i="102"/>
  <c r="Y20" i="10"/>
  <c r="X20" i="10"/>
  <c r="AH19" i="35"/>
  <c r="AQ19" i="35" s="1"/>
  <c r="AR20" i="18"/>
  <c r="AH20" i="98"/>
  <c r="AQ20" i="98" s="1"/>
  <c r="AH26" i="104"/>
  <c r="AQ26" i="104" s="1"/>
  <c r="AH29" i="86"/>
  <c r="AQ29" i="86" s="1"/>
  <c r="AI25" i="84"/>
  <c r="AN25" i="84"/>
  <c r="AI24" i="45"/>
  <c r="AN24" i="45"/>
  <c r="AG24" i="54"/>
  <c r="AP24" i="54" s="1"/>
  <c r="AF24" i="54"/>
  <c r="AO24" i="54" s="1"/>
  <c r="AE24" i="54"/>
  <c r="W25" i="54"/>
  <c r="Y17" i="85"/>
  <c r="X17" i="85"/>
  <c r="Z17" i="85" s="1"/>
  <c r="AI25" i="92"/>
  <c r="AP25" i="92"/>
  <c r="AI30" i="32"/>
  <c r="AN30" i="32"/>
  <c r="AR25" i="20"/>
  <c r="Z30" i="15"/>
  <c r="AH30" i="15"/>
  <c r="AQ30" i="15" s="1"/>
  <c r="AU25" i="9"/>
  <c r="C11" i="9" s="1"/>
  <c r="AH18" i="82"/>
  <c r="AQ18" i="82" s="1"/>
  <c r="AH26" i="20"/>
  <c r="AQ26" i="20" s="1"/>
  <c r="AI19" i="10"/>
  <c r="AN19" i="10"/>
  <c r="AE19" i="35"/>
  <c r="AF19" i="35"/>
  <c r="AO19" i="35" s="1"/>
  <c r="W20" i="35"/>
  <c r="AG19" i="35"/>
  <c r="AP19" i="35" s="1"/>
  <c r="AR29" i="15"/>
  <c r="Y22" i="55"/>
  <c r="X22" i="55"/>
  <c r="Z20" i="98"/>
  <c r="Y18" i="90"/>
  <c r="X18" i="90"/>
  <c r="Z26" i="104"/>
  <c r="Z29" i="86"/>
  <c r="AI18" i="42"/>
  <c r="AN18" i="42"/>
  <c r="Y25" i="45"/>
  <c r="X25" i="45"/>
  <c r="AI24" i="100"/>
  <c r="AN24" i="100"/>
  <c r="Y31" i="32"/>
  <c r="X31" i="32"/>
  <c r="AS25" i="9"/>
  <c r="AL4" i="58"/>
  <c r="AU4" i="58" s="1"/>
  <c r="AU25" i="58" s="1"/>
  <c r="C11" i="58" s="1"/>
  <c r="F2" i="57" s="1"/>
  <c r="AS4" i="58"/>
  <c r="AS25" i="58" s="1"/>
  <c r="AI24" i="51"/>
  <c r="AN24" i="51"/>
  <c r="AG18" i="82"/>
  <c r="AP18" i="82" s="1"/>
  <c r="AE18" i="82"/>
  <c r="AF18" i="82"/>
  <c r="AO18" i="82" s="1"/>
  <c r="W19" i="82"/>
  <c r="Z26" i="20"/>
  <c r="AH20" i="103"/>
  <c r="AQ20" i="103" s="1"/>
  <c r="AR17" i="82"/>
  <c r="Y25" i="96"/>
  <c r="X25" i="96"/>
  <c r="AH29" i="46"/>
  <c r="AQ29" i="46" s="1"/>
  <c r="AR29" i="93"/>
  <c r="Y19" i="42"/>
  <c r="X19" i="42"/>
  <c r="Y26" i="84"/>
  <c r="Z26" i="84"/>
  <c r="X26" i="84"/>
  <c r="AI23" i="95"/>
  <c r="AN23" i="95"/>
  <c r="W22" i="43"/>
  <c r="AG21" i="43"/>
  <c r="AP21" i="43" s="1"/>
  <c r="AE21" i="43"/>
  <c r="AF21" i="43"/>
  <c r="AO21" i="43" s="1"/>
  <c r="AR17" i="102"/>
  <c r="AR20" i="83"/>
  <c r="AT25" i="58"/>
  <c r="Y25" i="51"/>
  <c r="X25" i="51"/>
  <c r="Z20" i="103"/>
  <c r="AH21" i="83"/>
  <c r="AQ21" i="83" s="1"/>
  <c r="AI24" i="96"/>
  <c r="AP24" i="96"/>
  <c r="AR21" i="91"/>
  <c r="Z29" i="46"/>
  <c r="AI23" i="11"/>
  <c r="AN23" i="11"/>
  <c r="Z21" i="18"/>
  <c r="AH25" i="88"/>
  <c r="AQ25" i="88" s="1"/>
  <c r="AH31" i="97"/>
  <c r="AQ31" i="97" s="1"/>
  <c r="AE22" i="16"/>
  <c r="AF22" i="16"/>
  <c r="AO22" i="16" s="1"/>
  <c r="AG22" i="16"/>
  <c r="AP22" i="16" s="1"/>
  <c r="W23" i="16"/>
  <c r="AI16" i="85"/>
  <c r="AN16" i="85"/>
  <c r="AR26" i="44"/>
  <c r="X26" i="92"/>
  <c r="Y26" i="92"/>
  <c r="AH22" i="49"/>
  <c r="AQ22" i="49" s="1"/>
  <c r="AG17" i="50"/>
  <c r="AP17" i="50" s="1"/>
  <c r="W18" i="50"/>
  <c r="AF17" i="50"/>
  <c r="AO17" i="50" s="1"/>
  <c r="AE17" i="50"/>
  <c r="AH22" i="91"/>
  <c r="AQ22" i="91" s="1"/>
  <c r="AR25" i="104"/>
  <c r="AH29" i="52"/>
  <c r="AQ29" i="52" s="1"/>
  <c r="AH30" i="89"/>
  <c r="AQ30" i="89" s="1"/>
  <c r="AR28" i="52"/>
  <c r="Y30" i="105"/>
  <c r="X30" i="105"/>
  <c r="AR24" i="88"/>
  <c r="AH21" i="87"/>
  <c r="AQ21" i="87" s="1"/>
  <c r="AH27" i="44"/>
  <c r="AQ27" i="44" s="1"/>
  <c r="AH17" i="94"/>
  <c r="AQ17" i="94" s="1"/>
  <c r="Z21" i="83"/>
  <c r="AI21" i="55"/>
  <c r="AN21" i="55"/>
  <c r="Y30" i="47"/>
  <c r="X30" i="47"/>
  <c r="X24" i="11"/>
  <c r="Y24" i="11"/>
  <c r="Y24" i="95"/>
  <c r="X24" i="95"/>
  <c r="Y25" i="100"/>
  <c r="X25" i="100"/>
  <c r="Z26" i="92" l="1"/>
  <c r="W27" i="92"/>
  <c r="AE26" i="92"/>
  <c r="AN26" i="92" s="1"/>
  <c r="AF26" i="92"/>
  <c r="AO26" i="92" s="1"/>
  <c r="AG26" i="92"/>
  <c r="AH24" i="11"/>
  <c r="AQ24" i="11" s="1"/>
  <c r="AH30" i="105"/>
  <c r="AQ30" i="105" s="1"/>
  <c r="AG21" i="18"/>
  <c r="AP21" i="18" s="1"/>
  <c r="AE21" i="18"/>
  <c r="W22" i="18"/>
  <c r="AF21" i="18"/>
  <c r="AO21" i="18" s="1"/>
  <c r="AI21" i="43"/>
  <c r="AN21" i="43"/>
  <c r="W27" i="84"/>
  <c r="AG26" i="84"/>
  <c r="AP26" i="84" s="1"/>
  <c r="AF26" i="84"/>
  <c r="AO26" i="84" s="1"/>
  <c r="AE26" i="84"/>
  <c r="Z25" i="96"/>
  <c r="AH25" i="96"/>
  <c r="AQ25" i="96" s="1"/>
  <c r="AR24" i="100"/>
  <c r="AF29" i="86"/>
  <c r="AO29" i="86" s="1"/>
  <c r="AG29" i="86"/>
  <c r="AP29" i="86" s="1"/>
  <c r="AE29" i="86"/>
  <c r="W30" i="86"/>
  <c r="AH22" i="55"/>
  <c r="AQ22" i="55" s="1"/>
  <c r="W18" i="85"/>
  <c r="AE17" i="85"/>
  <c r="AF17" i="85"/>
  <c r="AO17" i="85" s="1"/>
  <c r="AG17" i="85"/>
  <c r="AP17" i="85" s="1"/>
  <c r="AR29" i="105"/>
  <c r="AG18" i="48"/>
  <c r="AP18" i="48" s="1"/>
  <c r="W19" i="48"/>
  <c r="AE18" i="48"/>
  <c r="AF18" i="48"/>
  <c r="AO18" i="48" s="1"/>
  <c r="AR29" i="47"/>
  <c r="AI29" i="53"/>
  <c r="AN29" i="53"/>
  <c r="AR27" i="101"/>
  <c r="Y21" i="99"/>
  <c r="X21" i="99"/>
  <c r="Y22" i="87"/>
  <c r="X22" i="87"/>
  <c r="AI27" i="44"/>
  <c r="AN27" i="44"/>
  <c r="AH25" i="100"/>
  <c r="AQ25" i="100" s="1"/>
  <c r="Z25" i="100"/>
  <c r="Z24" i="11"/>
  <c r="AG21" i="83"/>
  <c r="AP21" i="83" s="1"/>
  <c r="W22" i="83"/>
  <c r="AF21" i="83"/>
  <c r="AO21" i="83" s="1"/>
  <c r="AE21" i="83"/>
  <c r="AH24" i="95"/>
  <c r="AQ24" i="95" s="1"/>
  <c r="Z30" i="105"/>
  <c r="Y18" i="50"/>
  <c r="X18" i="50"/>
  <c r="AI22" i="16"/>
  <c r="AN22" i="16"/>
  <c r="AR24" i="96"/>
  <c r="AF20" i="103"/>
  <c r="AO20" i="103" s="1"/>
  <c r="W21" i="103"/>
  <c r="AG20" i="103"/>
  <c r="AP20" i="103" s="1"/>
  <c r="AE20" i="103"/>
  <c r="AI18" i="82"/>
  <c r="AN18" i="82"/>
  <c r="AH25" i="45"/>
  <c r="AQ25" i="45" s="1"/>
  <c r="W27" i="104"/>
  <c r="AG26" i="104"/>
  <c r="AP26" i="104" s="1"/>
  <c r="AE26" i="104"/>
  <c r="AF26" i="104"/>
  <c r="AO26" i="104" s="1"/>
  <c r="Z22" i="55"/>
  <c r="Y20" i="35"/>
  <c r="X20" i="35"/>
  <c r="Y19" i="102"/>
  <c r="X19" i="102"/>
  <c r="AH27" i="13"/>
  <c r="AQ27" i="13" s="1"/>
  <c r="AI21" i="87"/>
  <c r="AN21" i="87"/>
  <c r="Y23" i="91"/>
  <c r="X23" i="91"/>
  <c r="AI17" i="94"/>
  <c r="AN17" i="94"/>
  <c r="AH30" i="47"/>
  <c r="AQ30" i="47" s="1"/>
  <c r="AR16" i="85"/>
  <c r="AR23" i="11"/>
  <c r="AH25" i="51"/>
  <c r="AQ25" i="51" s="1"/>
  <c r="Y22" i="43"/>
  <c r="X22" i="43"/>
  <c r="Z22" i="43" s="1"/>
  <c r="AH19" i="42"/>
  <c r="AQ19" i="42" s="1"/>
  <c r="AH31" i="32"/>
  <c r="AQ31" i="32" s="1"/>
  <c r="Z25" i="45"/>
  <c r="AH18" i="90"/>
  <c r="AQ18" i="90" s="1"/>
  <c r="AR30" i="32"/>
  <c r="AR24" i="45"/>
  <c r="Z27" i="13"/>
  <c r="Y31" i="93"/>
  <c r="Z31" i="93" s="1"/>
  <c r="X31" i="93"/>
  <c r="AI22" i="91"/>
  <c r="AN22" i="91"/>
  <c r="Y23" i="49"/>
  <c r="X23" i="49"/>
  <c r="AI29" i="52"/>
  <c r="AN29" i="52"/>
  <c r="AI25" i="88"/>
  <c r="AN25" i="88"/>
  <c r="Z24" i="95"/>
  <c r="Z30" i="47"/>
  <c r="AF29" i="46"/>
  <c r="AO29" i="46" s="1"/>
  <c r="AG29" i="46"/>
  <c r="AP29" i="46" s="1"/>
  <c r="W30" i="46"/>
  <c r="AE29" i="46"/>
  <c r="Z25" i="51"/>
  <c r="Z19" i="42"/>
  <c r="AE26" i="20"/>
  <c r="AG26" i="20"/>
  <c r="AP26" i="20" s="1"/>
  <c r="W27" i="20"/>
  <c r="AF26" i="20"/>
  <c r="AO26" i="20" s="1"/>
  <c r="Z31" i="32"/>
  <c r="Z18" i="90"/>
  <c r="AI19" i="35"/>
  <c r="AN19" i="35"/>
  <c r="Y25" i="54"/>
  <c r="X25" i="54"/>
  <c r="Z25" i="54" s="1"/>
  <c r="AH20" i="10"/>
  <c r="AQ20" i="10" s="1"/>
  <c r="AH28" i="101"/>
  <c r="AQ28" i="101" s="1"/>
  <c r="AI22" i="41"/>
  <c r="AN22" i="41"/>
  <c r="Y30" i="53"/>
  <c r="X30" i="53"/>
  <c r="Z30" i="53" s="1"/>
  <c r="Y31" i="89"/>
  <c r="Z31" i="89" s="1"/>
  <c r="X31" i="89"/>
  <c r="Y32" i="97"/>
  <c r="X32" i="97"/>
  <c r="Z32" i="97" s="1"/>
  <c r="AI22" i="49"/>
  <c r="AN22" i="49"/>
  <c r="Y28" i="44"/>
  <c r="X28" i="44"/>
  <c r="AH26" i="92"/>
  <c r="AQ26" i="92" s="1"/>
  <c r="Y23" i="16"/>
  <c r="X23" i="16"/>
  <c r="AR23" i="95"/>
  <c r="AR24" i="51"/>
  <c r="AG30" i="15"/>
  <c r="AP30" i="15" s="1"/>
  <c r="AF30" i="15"/>
  <c r="AO30" i="15" s="1"/>
  <c r="AE30" i="15"/>
  <c r="W31" i="15"/>
  <c r="AR25" i="92"/>
  <c r="AI24" i="54"/>
  <c r="AN24" i="54"/>
  <c r="AR25" i="84"/>
  <c r="Z20" i="10"/>
  <c r="AI18" i="102"/>
  <c r="AN18" i="102"/>
  <c r="Z28" i="101"/>
  <c r="Y23" i="41"/>
  <c r="X23" i="41"/>
  <c r="AR17" i="90"/>
  <c r="AI20" i="99"/>
  <c r="AP20" i="99"/>
  <c r="AI31" i="97"/>
  <c r="AN31" i="97"/>
  <c r="Y18" i="94"/>
  <c r="X18" i="94"/>
  <c r="Z18" i="94" s="1"/>
  <c r="AR21" i="55"/>
  <c r="AI17" i="50"/>
  <c r="AN17" i="50"/>
  <c r="AH26" i="84"/>
  <c r="AQ26" i="84" s="1"/>
  <c r="Y19" i="82"/>
  <c r="X19" i="82"/>
  <c r="Z19" i="82" s="1"/>
  <c r="AR18" i="42"/>
  <c r="AE20" i="98"/>
  <c r="W21" i="98"/>
  <c r="AG20" i="98"/>
  <c r="AP20" i="98" s="1"/>
  <c r="AF20" i="98"/>
  <c r="AO20" i="98" s="1"/>
  <c r="AR19" i="10"/>
  <c r="AH17" i="85"/>
  <c r="AQ17" i="85" s="1"/>
  <c r="AI30" i="93"/>
  <c r="AN30" i="93"/>
  <c r="AR26" i="13"/>
  <c r="AI30" i="89"/>
  <c r="AN30" i="89"/>
  <c r="Y30" i="52"/>
  <c r="X30" i="52"/>
  <c r="Z30" i="52" s="1"/>
  <c r="Y26" i="88"/>
  <c r="X26" i="88"/>
  <c r="AF19" i="82" l="1"/>
  <c r="AO19" i="82" s="1"/>
  <c r="AE19" i="82"/>
  <c r="W20" i="82"/>
  <c r="AG19" i="82"/>
  <c r="AP19" i="82" s="1"/>
  <c r="AE30" i="52"/>
  <c r="AG30" i="52"/>
  <c r="AP30" i="52" s="1"/>
  <c r="W31" i="52"/>
  <c r="AF30" i="52"/>
  <c r="AO30" i="52" s="1"/>
  <c r="W31" i="53"/>
  <c r="AF30" i="53"/>
  <c r="AO30" i="53" s="1"/>
  <c r="AE30" i="53"/>
  <c r="AG30" i="53"/>
  <c r="AP30" i="53" s="1"/>
  <c r="AF18" i="94"/>
  <c r="AO18" i="94" s="1"/>
  <c r="AG18" i="94"/>
  <c r="AP18" i="94" s="1"/>
  <c r="AE18" i="94"/>
  <c r="W19" i="94"/>
  <c r="AG32" i="97"/>
  <c r="AP32" i="97" s="1"/>
  <c r="AF32" i="97"/>
  <c r="AO32" i="97" s="1"/>
  <c r="AE32" i="97"/>
  <c r="W33" i="97"/>
  <c r="AF28" i="101"/>
  <c r="AO28" i="101" s="1"/>
  <c r="AE28" i="101"/>
  <c r="AG28" i="101"/>
  <c r="AP28" i="101" s="1"/>
  <c r="W29" i="101"/>
  <c r="W21" i="10"/>
  <c r="AG20" i="10"/>
  <c r="AP20" i="10" s="1"/>
  <c r="AE20" i="10"/>
  <c r="AF20" i="10"/>
  <c r="AO20" i="10" s="1"/>
  <c r="AH28" i="44"/>
  <c r="AQ28" i="44" s="1"/>
  <c r="AR19" i="35"/>
  <c r="X30" i="46"/>
  <c r="Y30" i="46"/>
  <c r="AR25" i="88"/>
  <c r="AG22" i="55"/>
  <c r="AP22" i="55" s="1"/>
  <c r="AF22" i="55"/>
  <c r="AO22" i="55" s="1"/>
  <c r="W23" i="55"/>
  <c r="AE22" i="55"/>
  <c r="AR18" i="82"/>
  <c r="W25" i="11"/>
  <c r="AG24" i="11"/>
  <c r="AP24" i="11" s="1"/>
  <c r="AF24" i="11"/>
  <c r="AO24" i="11" s="1"/>
  <c r="AE24" i="11"/>
  <c r="AH21" i="99"/>
  <c r="AQ21" i="99" s="1"/>
  <c r="AR29" i="53"/>
  <c r="Y19" i="48"/>
  <c r="X19" i="48"/>
  <c r="Y22" i="18"/>
  <c r="Z22" i="18" s="1"/>
  <c r="X22" i="18"/>
  <c r="AR30" i="93"/>
  <c r="AI20" i="98"/>
  <c r="AN20" i="98"/>
  <c r="AR17" i="50"/>
  <c r="AH23" i="41"/>
  <c r="AQ23" i="41" s="1"/>
  <c r="Z23" i="41"/>
  <c r="Z28" i="44"/>
  <c r="W19" i="90"/>
  <c r="AG18" i="90"/>
  <c r="AP18" i="90" s="1"/>
  <c r="AF18" i="90"/>
  <c r="AO18" i="90" s="1"/>
  <c r="AE18" i="90"/>
  <c r="AI26" i="20"/>
  <c r="AN26" i="20"/>
  <c r="AR22" i="91"/>
  <c r="AR21" i="87"/>
  <c r="AH19" i="102"/>
  <c r="AQ19" i="102" s="1"/>
  <c r="W31" i="105"/>
  <c r="AG30" i="105"/>
  <c r="AP30" i="105" s="1"/>
  <c r="AE30" i="105"/>
  <c r="AF30" i="105"/>
  <c r="AO30" i="105" s="1"/>
  <c r="AE25" i="100"/>
  <c r="W26" i="100"/>
  <c r="AF25" i="100"/>
  <c r="AO25" i="100" s="1"/>
  <c r="AG25" i="100"/>
  <c r="AP25" i="100" s="1"/>
  <c r="Z21" i="99"/>
  <c r="AI17" i="85"/>
  <c r="AN17" i="85"/>
  <c r="Y27" i="84"/>
  <c r="X27" i="84"/>
  <c r="AI21" i="18"/>
  <c r="AN21" i="18"/>
  <c r="AH19" i="82"/>
  <c r="AQ19" i="82" s="1"/>
  <c r="AR24" i="54"/>
  <c r="AH26" i="88"/>
  <c r="AQ26" i="88" s="1"/>
  <c r="AR31" i="97"/>
  <c r="Z26" i="88"/>
  <c r="AR30" i="89"/>
  <c r="Y31" i="15"/>
  <c r="X31" i="15"/>
  <c r="AH31" i="89"/>
  <c r="AQ31" i="89" s="1"/>
  <c r="AH25" i="54"/>
  <c r="AQ25" i="54" s="1"/>
  <c r="AF31" i="32"/>
  <c r="AO31" i="32" s="1"/>
  <c r="W32" i="32"/>
  <c r="AG31" i="32"/>
  <c r="AP31" i="32" s="1"/>
  <c r="AE31" i="32"/>
  <c r="W20" i="42"/>
  <c r="AE19" i="42"/>
  <c r="AF19" i="42"/>
  <c r="AO19" i="42" s="1"/>
  <c r="AG19" i="42"/>
  <c r="AP19" i="42" s="1"/>
  <c r="AR29" i="52"/>
  <c r="AH31" i="93"/>
  <c r="AQ31" i="93" s="1"/>
  <c r="AH22" i="43"/>
  <c r="AQ22" i="43" s="1"/>
  <c r="AR17" i="94"/>
  <c r="Z19" i="102"/>
  <c r="AI20" i="103"/>
  <c r="AN20" i="103"/>
  <c r="AI21" i="83"/>
  <c r="AN21" i="83"/>
  <c r="AR27" i="44"/>
  <c r="Y18" i="85"/>
  <c r="X18" i="85"/>
  <c r="AE25" i="96"/>
  <c r="AG25" i="96"/>
  <c r="AP25" i="96" s="1"/>
  <c r="W26" i="96"/>
  <c r="AF25" i="96"/>
  <c r="AO25" i="96" s="1"/>
  <c r="AI26" i="92"/>
  <c r="AP26" i="92"/>
  <c r="AR20" i="99"/>
  <c r="AE31" i="89"/>
  <c r="AN31" i="89" s="1"/>
  <c r="AF31" i="89"/>
  <c r="AO31" i="89" s="1"/>
  <c r="W32" i="89"/>
  <c r="AG31" i="89"/>
  <c r="AR22" i="41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E30" i="47"/>
  <c r="AN30" i="47" s="1"/>
  <c r="AG30" i="47"/>
  <c r="AF30" i="47"/>
  <c r="AO30" i="47" s="1"/>
  <c r="W31" i="47"/>
  <c r="AH23" i="49"/>
  <c r="AQ23" i="49" s="1"/>
  <c r="W32" i="93"/>
  <c r="AG31" i="93"/>
  <c r="AP31" i="93" s="1"/>
  <c r="AF31" i="93"/>
  <c r="AO31" i="93" s="1"/>
  <c r="AE31" i="93"/>
  <c r="AE25" i="45"/>
  <c r="AF25" i="45"/>
  <c r="AO25" i="45" s="1"/>
  <c r="AG25" i="45"/>
  <c r="AP25" i="45" s="1"/>
  <c r="W26" i="45"/>
  <c r="AF22" i="43"/>
  <c r="AO22" i="43" s="1"/>
  <c r="AE22" i="43"/>
  <c r="AG22" i="43"/>
  <c r="AP22" i="43" s="1"/>
  <c r="W23" i="43"/>
  <c r="AH23" i="91"/>
  <c r="AQ23" i="91" s="1"/>
  <c r="AI26" i="104"/>
  <c r="AN26" i="104"/>
  <c r="AR22" i="16"/>
  <c r="AH22" i="87"/>
  <c r="AQ22" i="87" s="1"/>
  <c r="Y30" i="86"/>
  <c r="X30" i="86"/>
  <c r="AR21" i="43"/>
  <c r="AR22" i="49"/>
  <c r="AG24" i="95"/>
  <c r="AP24" i="95" s="1"/>
  <c r="W25" i="95"/>
  <c r="AF24" i="95"/>
  <c r="AO24" i="95" s="1"/>
  <c r="AE24" i="95"/>
  <c r="Z23" i="49"/>
  <c r="Z23" i="91"/>
  <c r="Z20" i="35"/>
  <c r="AH20" i="35"/>
  <c r="AQ20" i="35" s="1"/>
  <c r="Y21" i="103"/>
  <c r="X21" i="103"/>
  <c r="AH18" i="50"/>
  <c r="AQ18" i="50" s="1"/>
  <c r="Y22" i="83"/>
  <c r="X22" i="83"/>
  <c r="Z22" i="87"/>
  <c r="AI29" i="86"/>
  <c r="AN29" i="86"/>
  <c r="AI26" i="84"/>
  <c r="AN26" i="84"/>
  <c r="AH18" i="94"/>
  <c r="AQ18" i="94" s="1"/>
  <c r="AI30" i="15"/>
  <c r="AN30" i="15"/>
  <c r="AH30" i="52"/>
  <c r="AQ30" i="52" s="1"/>
  <c r="AH23" i="16"/>
  <c r="AQ23" i="16" s="1"/>
  <c r="Y21" i="98"/>
  <c r="X21" i="98"/>
  <c r="AR18" i="102"/>
  <c r="Z23" i="16"/>
  <c r="AH32" i="97"/>
  <c r="AQ32" i="97" s="1"/>
  <c r="AH30" i="53"/>
  <c r="AQ30" i="53" s="1"/>
  <c r="Y27" i="20"/>
  <c r="Z27" i="20" s="1"/>
  <c r="X27" i="20"/>
  <c r="AI29" i="46"/>
  <c r="AN29" i="46"/>
  <c r="W28" i="13"/>
  <c r="AG27" i="13"/>
  <c r="AP27" i="13" s="1"/>
  <c r="AF27" i="13"/>
  <c r="AO27" i="13" s="1"/>
  <c r="AE27" i="13"/>
  <c r="Y27" i="104"/>
  <c r="X27" i="104"/>
  <c r="Z27" i="104" s="1"/>
  <c r="Z18" i="50"/>
  <c r="AI18" i="48"/>
  <c r="AN18" i="48"/>
  <c r="Y27" i="92"/>
  <c r="X27" i="92"/>
  <c r="Z21" i="103" l="1"/>
  <c r="Z30" i="46"/>
  <c r="AF22" i="18"/>
  <c r="AO22" i="18" s="1"/>
  <c r="AE22" i="18"/>
  <c r="AG22" i="18"/>
  <c r="AP22" i="18" s="1"/>
  <c r="W23" i="18"/>
  <c r="AF27" i="104"/>
  <c r="AO27" i="104" s="1"/>
  <c r="W28" i="104"/>
  <c r="AG27" i="104"/>
  <c r="AP27" i="104" s="1"/>
  <c r="AE27" i="104"/>
  <c r="AG21" i="103"/>
  <c r="AP21" i="103" s="1"/>
  <c r="AE21" i="103"/>
  <c r="W22" i="103"/>
  <c r="AF21" i="103"/>
  <c r="AO21" i="103" s="1"/>
  <c r="AG30" i="46"/>
  <c r="AP30" i="46" s="1"/>
  <c r="AF30" i="46"/>
  <c r="AO30" i="46" s="1"/>
  <c r="AE30" i="46"/>
  <c r="W31" i="46"/>
  <c r="AF23" i="16"/>
  <c r="AO23" i="16" s="1"/>
  <c r="AG23" i="16"/>
  <c r="AP23" i="16" s="1"/>
  <c r="W24" i="16"/>
  <c r="AE23" i="16"/>
  <c r="AH22" i="83"/>
  <c r="AQ22" i="83" s="1"/>
  <c r="AR18" i="48"/>
  <c r="AI27" i="13"/>
  <c r="AN27" i="13"/>
  <c r="AH27" i="20"/>
  <c r="AQ27" i="20" s="1"/>
  <c r="AR26" i="84"/>
  <c r="AH21" i="103"/>
  <c r="AQ21" i="103" s="1"/>
  <c r="AI24" i="95"/>
  <c r="AN24" i="95"/>
  <c r="AI31" i="93"/>
  <c r="AN31" i="93"/>
  <c r="AI30" i="47"/>
  <c r="AP30" i="47"/>
  <c r="AI25" i="51"/>
  <c r="AN25" i="51"/>
  <c r="AR20" i="103"/>
  <c r="Y32" i="32"/>
  <c r="Z32" i="32" s="1"/>
  <c r="X32" i="32"/>
  <c r="Z31" i="15"/>
  <c r="AH31" i="15"/>
  <c r="AQ31" i="15" s="1"/>
  <c r="Y26" i="100"/>
  <c r="X26" i="100"/>
  <c r="Y31" i="105"/>
  <c r="Z31" i="105" s="1"/>
  <c r="X31" i="105"/>
  <c r="AE23" i="41"/>
  <c r="AG23" i="41"/>
  <c r="AP23" i="41" s="1"/>
  <c r="AF23" i="41"/>
  <c r="AO23" i="41" s="1"/>
  <c r="W24" i="41"/>
  <c r="AH22" i="18"/>
  <c r="AQ22" i="18" s="1"/>
  <c r="Y33" i="97"/>
  <c r="X33" i="97"/>
  <c r="AI18" i="94"/>
  <c r="AN18" i="94"/>
  <c r="AI30" i="52"/>
  <c r="AN30" i="52"/>
  <c r="AR26" i="104"/>
  <c r="Y26" i="45"/>
  <c r="X26" i="45"/>
  <c r="Y26" i="96"/>
  <c r="X26" i="96"/>
  <c r="W20" i="102"/>
  <c r="AF19" i="102"/>
  <c r="AO19" i="102" s="1"/>
  <c r="AG19" i="102"/>
  <c r="AP19" i="102" s="1"/>
  <c r="AE19" i="102"/>
  <c r="AI19" i="42"/>
  <c r="AN19" i="42"/>
  <c r="AR17" i="85"/>
  <c r="AI25" i="100"/>
  <c r="AN25" i="100"/>
  <c r="AI18" i="90"/>
  <c r="AN18" i="90"/>
  <c r="Y29" i="101"/>
  <c r="X29" i="101"/>
  <c r="Z29" i="101" s="1"/>
  <c r="AI32" i="97"/>
  <c r="AN32" i="97"/>
  <c r="Y31" i="53"/>
  <c r="X31" i="53"/>
  <c r="AH27" i="92"/>
  <c r="AQ27" i="92" s="1"/>
  <c r="AR29" i="86"/>
  <c r="AF20" i="35"/>
  <c r="AO20" i="35" s="1"/>
  <c r="W21" i="35"/>
  <c r="AG20" i="35"/>
  <c r="AP20" i="35" s="1"/>
  <c r="AE20" i="35"/>
  <c r="Y25" i="95"/>
  <c r="X25" i="95"/>
  <c r="AH30" i="86"/>
  <c r="AQ30" i="86" s="1"/>
  <c r="Y23" i="43"/>
  <c r="X23" i="43"/>
  <c r="Y26" i="54"/>
  <c r="X26" i="54"/>
  <c r="Y20" i="42"/>
  <c r="X20" i="42"/>
  <c r="AR21" i="18"/>
  <c r="W22" i="99"/>
  <c r="AG21" i="99"/>
  <c r="AP21" i="99" s="1"/>
  <c r="AF21" i="99"/>
  <c r="AO21" i="99" s="1"/>
  <c r="AE21" i="99"/>
  <c r="AI24" i="11"/>
  <c r="AN24" i="11"/>
  <c r="AG27" i="20"/>
  <c r="AP27" i="20" s="1"/>
  <c r="W28" i="20"/>
  <c r="AF27" i="20"/>
  <c r="AO27" i="20" s="1"/>
  <c r="AE27" i="20"/>
  <c r="W24" i="91"/>
  <c r="AG23" i="91"/>
  <c r="AP23" i="91" s="1"/>
  <c r="AF23" i="91"/>
  <c r="AO23" i="91" s="1"/>
  <c r="AE23" i="91"/>
  <c r="Z30" i="86"/>
  <c r="Y32" i="93"/>
  <c r="Z32" i="93"/>
  <c r="X32" i="93"/>
  <c r="Y26" i="51"/>
  <c r="X26" i="51"/>
  <c r="Z26" i="51" s="1"/>
  <c r="AI31" i="89"/>
  <c r="AP31" i="89"/>
  <c r="AI25" i="96"/>
  <c r="AN25" i="96"/>
  <c r="AH27" i="84"/>
  <c r="AQ27" i="84" s="1"/>
  <c r="AR20" i="98"/>
  <c r="AH19" i="48"/>
  <c r="AQ19" i="48" s="1"/>
  <c r="AI22" i="55"/>
  <c r="AN22" i="55"/>
  <c r="AI20" i="10"/>
  <c r="AN20" i="10"/>
  <c r="AI28" i="101"/>
  <c r="AN28" i="101"/>
  <c r="Y20" i="82"/>
  <c r="X20" i="82"/>
  <c r="AG18" i="50"/>
  <c r="AP18" i="50" s="1"/>
  <c r="AE18" i="50"/>
  <c r="AF18" i="50"/>
  <c r="AO18" i="50" s="1"/>
  <c r="W19" i="50"/>
  <c r="Y28" i="13"/>
  <c r="Z28" i="13" s="1"/>
  <c r="X28" i="13"/>
  <c r="AG23" i="49"/>
  <c r="AP23" i="49" s="1"/>
  <c r="W24" i="49"/>
  <c r="AE23" i="49"/>
  <c r="AF23" i="49"/>
  <c r="AO23" i="49" s="1"/>
  <c r="AI22" i="43"/>
  <c r="AN22" i="43"/>
  <c r="AI25" i="45"/>
  <c r="AN25" i="45"/>
  <c r="Y31" i="47"/>
  <c r="X31" i="47"/>
  <c r="X32" i="89"/>
  <c r="Z32" i="89" s="1"/>
  <c r="Y32" i="89"/>
  <c r="AR26" i="92"/>
  <c r="AH18" i="85"/>
  <c r="AQ18" i="85" s="1"/>
  <c r="AR21" i="83"/>
  <c r="AI31" i="32"/>
  <c r="AN31" i="32"/>
  <c r="W27" i="88"/>
  <c r="AF26" i="88"/>
  <c r="AO26" i="88" s="1"/>
  <c r="AG26" i="88"/>
  <c r="AP26" i="88" s="1"/>
  <c r="AE26" i="88"/>
  <c r="Z27" i="84"/>
  <c r="AI30" i="105"/>
  <c r="AN30" i="105"/>
  <c r="Y19" i="90"/>
  <c r="X19" i="90"/>
  <c r="Z19" i="90" s="1"/>
  <c r="Z19" i="48"/>
  <c r="Y23" i="55"/>
  <c r="X23" i="55"/>
  <c r="Y31" i="52"/>
  <c r="X31" i="52"/>
  <c r="AI19" i="82"/>
  <c r="AN19" i="82"/>
  <c r="AH27" i="104"/>
  <c r="AQ27" i="104" s="1"/>
  <c r="Z27" i="92"/>
  <c r="W23" i="87"/>
  <c r="AG22" i="87"/>
  <c r="AE22" i="87"/>
  <c r="AN22" i="87" s="1"/>
  <c r="AF22" i="87"/>
  <c r="AO22" i="87" s="1"/>
  <c r="Z21" i="98"/>
  <c r="AH21" i="98"/>
  <c r="AQ21" i="98" s="1"/>
  <c r="AR29" i="46"/>
  <c r="AR30" i="15"/>
  <c r="Z22" i="83"/>
  <c r="AI25" i="54"/>
  <c r="AN25" i="54"/>
  <c r="Z18" i="85"/>
  <c r="AR26" i="20"/>
  <c r="W29" i="44"/>
  <c r="AG28" i="44"/>
  <c r="AP28" i="44" s="1"/>
  <c r="AF28" i="44"/>
  <c r="AO28" i="44" s="1"/>
  <c r="AE28" i="44"/>
  <c r="Y25" i="11"/>
  <c r="X25" i="11"/>
  <c r="AH30" i="46"/>
  <c r="AQ30" i="46" s="1"/>
  <c r="Y21" i="10"/>
  <c r="X21" i="10"/>
  <c r="Y19" i="94"/>
  <c r="X19" i="94"/>
  <c r="Z19" i="94" s="1"/>
  <c r="AI30" i="53"/>
  <c r="AN30" i="53"/>
  <c r="Z31" i="52" l="1"/>
  <c r="Z21" i="10"/>
  <c r="Z23" i="55"/>
  <c r="W24" i="55" s="1"/>
  <c r="AE23" i="55"/>
  <c r="AF23" i="55"/>
  <c r="AO23" i="55" s="1"/>
  <c r="AG23" i="55"/>
  <c r="AP23" i="55" s="1"/>
  <c r="W22" i="10"/>
  <c r="AG21" i="10"/>
  <c r="AP21" i="10" s="1"/>
  <c r="AF21" i="10"/>
  <c r="AO21" i="10" s="1"/>
  <c r="AE21" i="10"/>
  <c r="W32" i="52"/>
  <c r="AG31" i="52"/>
  <c r="AP31" i="52" s="1"/>
  <c r="AE31" i="52"/>
  <c r="AF31" i="52"/>
  <c r="AO31" i="52" s="1"/>
  <c r="W32" i="105"/>
  <c r="AF31" i="105"/>
  <c r="AO31" i="105" s="1"/>
  <c r="AG31" i="105"/>
  <c r="AP31" i="105" s="1"/>
  <c r="AE31" i="105"/>
  <c r="W33" i="32"/>
  <c r="AF32" i="32"/>
  <c r="AO32" i="32" s="1"/>
  <c r="AG32" i="32"/>
  <c r="AP32" i="32" s="1"/>
  <c r="AE32" i="32"/>
  <c r="AE19" i="90"/>
  <c r="AG19" i="90"/>
  <c r="AP19" i="90" s="1"/>
  <c r="AF19" i="90"/>
  <c r="AO19" i="90" s="1"/>
  <c r="W20" i="90"/>
  <c r="AI26" i="88"/>
  <c r="AN26" i="88"/>
  <c r="Z31" i="47"/>
  <c r="AH31" i="47"/>
  <c r="AQ31" i="47" s="1"/>
  <c r="AG28" i="13"/>
  <c r="AP28" i="13" s="1"/>
  <c r="AE28" i="13"/>
  <c r="W29" i="13"/>
  <c r="AF28" i="13"/>
  <c r="AO28" i="13" s="1"/>
  <c r="AG32" i="93"/>
  <c r="AP32" i="93" s="1"/>
  <c r="AE32" i="93"/>
  <c r="AF32" i="93"/>
  <c r="AO32" i="93" s="1"/>
  <c r="W33" i="93"/>
  <c r="AH25" i="95"/>
  <c r="AQ25" i="95" s="1"/>
  <c r="Y21" i="35"/>
  <c r="Z21" i="35" s="1"/>
  <c r="X21" i="35"/>
  <c r="AR18" i="90"/>
  <c r="AR19" i="42"/>
  <c r="AH26" i="96"/>
  <c r="AQ26" i="96" s="1"/>
  <c r="AH33" i="97"/>
  <c r="AQ33" i="97" s="1"/>
  <c r="AI23" i="41"/>
  <c r="AN23" i="41"/>
  <c r="AE31" i="15"/>
  <c r="AF31" i="15"/>
  <c r="AO31" i="15" s="1"/>
  <c r="W32" i="15"/>
  <c r="AG31" i="15"/>
  <c r="AP31" i="15" s="1"/>
  <c r="AI23" i="16"/>
  <c r="AN23" i="16"/>
  <c r="AI30" i="46"/>
  <c r="AN30" i="46"/>
  <c r="AI21" i="103"/>
  <c r="AN21" i="103"/>
  <c r="AR30" i="53"/>
  <c r="W20" i="94"/>
  <c r="AG19" i="94"/>
  <c r="AP19" i="94" s="1"/>
  <c r="AF19" i="94"/>
  <c r="AO19" i="94" s="1"/>
  <c r="AE19" i="94"/>
  <c r="AI22" i="87"/>
  <c r="AP22" i="87"/>
  <c r="AH21" i="10"/>
  <c r="AQ21" i="10" s="1"/>
  <c r="AI28" i="44"/>
  <c r="AN28" i="44"/>
  <c r="W19" i="85"/>
  <c r="AG18" i="85"/>
  <c r="AP18" i="85" s="1"/>
  <c r="AE18" i="85"/>
  <c r="AF18" i="85"/>
  <c r="AO18" i="85" s="1"/>
  <c r="Y23" i="87"/>
  <c r="X23" i="87"/>
  <c r="AH23" i="55"/>
  <c r="AQ23" i="55" s="1"/>
  <c r="AH20" i="82"/>
  <c r="AQ20" i="82" s="1"/>
  <c r="AR20" i="10"/>
  <c r="AR31" i="89"/>
  <c r="Y24" i="91"/>
  <c r="X24" i="91"/>
  <c r="Z24" i="91" s="1"/>
  <c r="Y22" i="99"/>
  <c r="X22" i="99"/>
  <c r="Z22" i="99" s="1"/>
  <c r="AH26" i="54"/>
  <c r="AQ26" i="54" s="1"/>
  <c r="Z25" i="95"/>
  <c r="AR32" i="97"/>
  <c r="Z26" i="96"/>
  <c r="Z33" i="97"/>
  <c r="AH31" i="105"/>
  <c r="AQ31" i="105" s="1"/>
  <c r="AH32" i="32"/>
  <c r="AQ32" i="32" s="1"/>
  <c r="AR25" i="51"/>
  <c r="AR24" i="95"/>
  <c r="Y24" i="16"/>
  <c r="X24" i="16"/>
  <c r="Z24" i="16" s="1"/>
  <c r="W22" i="98"/>
  <c r="AF21" i="98"/>
  <c r="AO21" i="98" s="1"/>
  <c r="AE21" i="98"/>
  <c r="AG21" i="98"/>
  <c r="AP21" i="98" s="1"/>
  <c r="AE27" i="92"/>
  <c r="W28" i="92"/>
  <c r="AF27" i="92"/>
  <c r="AO27" i="92" s="1"/>
  <c r="AG27" i="92"/>
  <c r="AP27" i="92" s="1"/>
  <c r="AI23" i="49"/>
  <c r="AN23" i="49"/>
  <c r="Z20" i="82"/>
  <c r="AH26" i="51"/>
  <c r="AQ26" i="51" s="1"/>
  <c r="AF30" i="86"/>
  <c r="AO30" i="86" s="1"/>
  <c r="AE30" i="86"/>
  <c r="AG30" i="86"/>
  <c r="AP30" i="86" s="1"/>
  <c r="W31" i="86"/>
  <c r="AR24" i="11"/>
  <c r="Z26" i="54"/>
  <c r="AH29" i="101"/>
  <c r="AQ29" i="101" s="1"/>
  <c r="AR25" i="100"/>
  <c r="AI19" i="102"/>
  <c r="AN19" i="102"/>
  <c r="Y23" i="18"/>
  <c r="X23" i="18"/>
  <c r="AR19" i="82"/>
  <c r="AR30" i="105"/>
  <c r="Y27" i="88"/>
  <c r="X27" i="88"/>
  <c r="AE32" i="89"/>
  <c r="AF32" i="89"/>
  <c r="AO32" i="89" s="1"/>
  <c r="AG32" i="89"/>
  <c r="AP32" i="89" s="1"/>
  <c r="W33" i="89"/>
  <c r="AR25" i="45"/>
  <c r="Y24" i="49"/>
  <c r="Z24" i="49" s="1"/>
  <c r="X24" i="49"/>
  <c r="Y19" i="50"/>
  <c r="X19" i="50"/>
  <c r="AR22" i="55"/>
  <c r="AE26" i="51"/>
  <c r="W27" i="51"/>
  <c r="AF26" i="51"/>
  <c r="AO26" i="51" s="1"/>
  <c r="AG26" i="51"/>
  <c r="AP26" i="51" s="1"/>
  <c r="AI27" i="20"/>
  <c r="AN27" i="20"/>
  <c r="AH31" i="53"/>
  <c r="AQ31" i="53" s="1"/>
  <c r="AF29" i="101"/>
  <c r="AO29" i="101" s="1"/>
  <c r="AE29" i="101"/>
  <c r="W30" i="101"/>
  <c r="AG29" i="101"/>
  <c r="AP29" i="101" s="1"/>
  <c r="AH26" i="45"/>
  <c r="AQ26" i="45" s="1"/>
  <c r="AR30" i="52"/>
  <c r="Y24" i="41"/>
  <c r="X24" i="41"/>
  <c r="Z24" i="41" s="1"/>
  <c r="AR30" i="47"/>
  <c r="AR27" i="13"/>
  <c r="AI27" i="104"/>
  <c r="AN27" i="104"/>
  <c r="AH25" i="11"/>
  <c r="AQ25" i="11" s="1"/>
  <c r="AR25" i="54"/>
  <c r="AH19" i="94"/>
  <c r="AQ19" i="94" s="1"/>
  <c r="Z25" i="11"/>
  <c r="Y29" i="44"/>
  <c r="X29" i="44"/>
  <c r="AF22" i="83"/>
  <c r="AO22" i="83" s="1"/>
  <c r="AG22" i="83"/>
  <c r="AP22" i="83" s="1"/>
  <c r="AE22" i="83"/>
  <c r="W23" i="83"/>
  <c r="AH31" i="52"/>
  <c r="AQ31" i="52" s="1"/>
  <c r="W20" i="48"/>
  <c r="AG19" i="48"/>
  <c r="AP19" i="48" s="1"/>
  <c r="AE19" i="48"/>
  <c r="AF19" i="48"/>
  <c r="AO19" i="48" s="1"/>
  <c r="AE27" i="84"/>
  <c r="AF27" i="84"/>
  <c r="AO27" i="84" s="1"/>
  <c r="W28" i="84"/>
  <c r="AG27" i="84"/>
  <c r="AP27" i="84" s="1"/>
  <c r="AI23" i="91"/>
  <c r="AN23" i="91"/>
  <c r="AI21" i="99"/>
  <c r="AN21" i="99"/>
  <c r="AH20" i="42"/>
  <c r="AQ20" i="42" s="1"/>
  <c r="AH23" i="43"/>
  <c r="AQ23" i="43" s="1"/>
  <c r="AI20" i="35"/>
  <c r="AN20" i="35"/>
  <c r="Z31" i="53"/>
  <c r="Z26" i="45"/>
  <c r="AH26" i="100"/>
  <c r="AQ26" i="100" s="1"/>
  <c r="AI22" i="18"/>
  <c r="AN22" i="18"/>
  <c r="AH19" i="90"/>
  <c r="AQ19" i="90" s="1"/>
  <c r="AR31" i="32"/>
  <c r="AH32" i="89"/>
  <c r="AQ32" i="89" s="1"/>
  <c r="AR22" i="43"/>
  <c r="AH28" i="13"/>
  <c r="AQ28" i="13" s="1"/>
  <c r="AI18" i="50"/>
  <c r="AN18" i="50"/>
  <c r="AR28" i="101"/>
  <c r="AR25" i="96"/>
  <c r="AH32" i="93"/>
  <c r="AQ32" i="93" s="1"/>
  <c r="Y28" i="20"/>
  <c r="X28" i="20"/>
  <c r="Z28" i="20" s="1"/>
  <c r="Z20" i="42"/>
  <c r="Z23" i="43"/>
  <c r="Y20" i="102"/>
  <c r="X20" i="102"/>
  <c r="AR18" i="94"/>
  <c r="Z26" i="100"/>
  <c r="AR31" i="93"/>
  <c r="Y31" i="46"/>
  <c r="X31" i="46"/>
  <c r="Y22" i="103"/>
  <c r="X22" i="103"/>
  <c r="Y28" i="104"/>
  <c r="X28" i="104"/>
  <c r="Z28" i="104" s="1"/>
  <c r="Z23" i="18" l="1"/>
  <c r="Z22" i="103"/>
  <c r="Z27" i="88"/>
  <c r="AE27" i="88" s="1"/>
  <c r="AE24" i="49"/>
  <c r="AF24" i="49"/>
  <c r="AO24" i="49" s="1"/>
  <c r="AG24" i="49"/>
  <c r="AP24" i="49" s="1"/>
  <c r="W25" i="49"/>
  <c r="W28" i="88"/>
  <c r="AG27" i="88"/>
  <c r="AP27" i="88" s="1"/>
  <c r="AF27" i="88"/>
  <c r="AO27" i="88" s="1"/>
  <c r="AF28" i="104"/>
  <c r="AO28" i="104" s="1"/>
  <c r="W29" i="104"/>
  <c r="AE28" i="104"/>
  <c r="AG28" i="104"/>
  <c r="AP28" i="104" s="1"/>
  <c r="W23" i="99"/>
  <c r="AF22" i="99"/>
  <c r="AO22" i="99" s="1"/>
  <c r="AG22" i="99"/>
  <c r="AP22" i="99" s="1"/>
  <c r="AE22" i="99"/>
  <c r="W22" i="35"/>
  <c r="AF21" i="35"/>
  <c r="AO21" i="35" s="1"/>
  <c r="AG21" i="35"/>
  <c r="AP21" i="35" s="1"/>
  <c r="AE21" i="35"/>
  <c r="AG22" i="103"/>
  <c r="AP22" i="103" s="1"/>
  <c r="AE22" i="103"/>
  <c r="AF22" i="103"/>
  <c r="AO22" i="103" s="1"/>
  <c r="W23" i="103"/>
  <c r="AF28" i="20"/>
  <c r="AO28" i="20" s="1"/>
  <c r="W29" i="20"/>
  <c r="AG28" i="20"/>
  <c r="AP28" i="20" s="1"/>
  <c r="AE28" i="20"/>
  <c r="AF24" i="41"/>
  <c r="AO24" i="41" s="1"/>
  <c r="AE24" i="41"/>
  <c r="W25" i="41"/>
  <c r="AG24" i="41"/>
  <c r="AP24" i="41" s="1"/>
  <c r="AG23" i="18"/>
  <c r="AP23" i="18" s="1"/>
  <c r="AE23" i="18"/>
  <c r="W24" i="18"/>
  <c r="AF23" i="18"/>
  <c r="AO23" i="18" s="1"/>
  <c r="W32" i="53"/>
  <c r="AG31" i="53"/>
  <c r="AP31" i="53" s="1"/>
  <c r="AF31" i="53"/>
  <c r="AO31" i="53" s="1"/>
  <c r="AE31" i="53"/>
  <c r="AI19" i="48"/>
  <c r="AN19" i="48"/>
  <c r="AR27" i="104"/>
  <c r="AI29" i="101"/>
  <c r="AN29" i="101"/>
  <c r="Y27" i="51"/>
  <c r="X27" i="51"/>
  <c r="AH23" i="18"/>
  <c r="AQ23" i="18" s="1"/>
  <c r="AE26" i="54"/>
  <c r="W27" i="54"/>
  <c r="AF26" i="54"/>
  <c r="AO26" i="54" s="1"/>
  <c r="AG26" i="54"/>
  <c r="AP26" i="54" s="1"/>
  <c r="AI30" i="86"/>
  <c r="AN30" i="86"/>
  <c r="AI18" i="85"/>
  <c r="AN18" i="85"/>
  <c r="AR23" i="16"/>
  <c r="AI32" i="32"/>
  <c r="AN32" i="32"/>
  <c r="Y22" i="10"/>
  <c r="X22" i="10"/>
  <c r="Y28" i="84"/>
  <c r="X28" i="84"/>
  <c r="AH29" i="44"/>
  <c r="AQ29" i="44" s="1"/>
  <c r="AI26" i="51"/>
  <c r="AN26" i="51"/>
  <c r="AH24" i="49"/>
  <c r="AQ24" i="49" s="1"/>
  <c r="X33" i="89"/>
  <c r="Z33" i="89" s="1"/>
  <c r="Y33" i="89"/>
  <c r="W21" i="82"/>
  <c r="AE20" i="82"/>
  <c r="AG20" i="82"/>
  <c r="AP20" i="82" s="1"/>
  <c r="AF20" i="82"/>
  <c r="AO20" i="82" s="1"/>
  <c r="Y28" i="92"/>
  <c r="X28" i="92"/>
  <c r="Y22" i="98"/>
  <c r="X22" i="98"/>
  <c r="Z22" i="98" s="1"/>
  <c r="AE33" i="97"/>
  <c r="AG33" i="97"/>
  <c r="AP33" i="97" s="1"/>
  <c r="W34" i="97"/>
  <c r="AF33" i="97"/>
  <c r="AO33" i="97" s="1"/>
  <c r="AH23" i="87"/>
  <c r="AQ23" i="87" s="1"/>
  <c r="AI19" i="94"/>
  <c r="AN19" i="94"/>
  <c r="AR23" i="41"/>
  <c r="Y33" i="93"/>
  <c r="Z33" i="93" s="1"/>
  <c r="X33" i="93"/>
  <c r="Y29" i="13"/>
  <c r="X29" i="13"/>
  <c r="Y20" i="90"/>
  <c r="X20" i="90"/>
  <c r="Y32" i="52"/>
  <c r="X32" i="52"/>
  <c r="AE20" i="42"/>
  <c r="AG20" i="42"/>
  <c r="AP20" i="42" s="1"/>
  <c r="W21" i="42"/>
  <c r="AF20" i="42"/>
  <c r="AO20" i="42" s="1"/>
  <c r="Z31" i="46"/>
  <c r="AH31" i="46"/>
  <c r="AQ31" i="46" s="1"/>
  <c r="AH20" i="102"/>
  <c r="AQ20" i="102" s="1"/>
  <c r="AR18" i="50"/>
  <c r="AR20" i="35"/>
  <c r="AR21" i="99"/>
  <c r="Y20" i="48"/>
  <c r="X20" i="48"/>
  <c r="Z29" i="44"/>
  <c r="AR27" i="20"/>
  <c r="AI27" i="92"/>
  <c r="AN27" i="92"/>
  <c r="AH24" i="16"/>
  <c r="AQ24" i="16" s="1"/>
  <c r="W27" i="96"/>
  <c r="AG26" i="96"/>
  <c r="AP26" i="96" s="1"/>
  <c r="AE26" i="96"/>
  <c r="AF26" i="96"/>
  <c r="AO26" i="96" s="1"/>
  <c r="AH24" i="91"/>
  <c r="AQ24" i="91" s="1"/>
  <c r="Z23" i="87"/>
  <c r="Y19" i="85"/>
  <c r="X19" i="85"/>
  <c r="AR21" i="103"/>
  <c r="AI28" i="13"/>
  <c r="AN28" i="13"/>
  <c r="Y32" i="105"/>
  <c r="X32" i="105"/>
  <c r="Y24" i="55"/>
  <c r="X24" i="55"/>
  <c r="Z20" i="102"/>
  <c r="AI27" i="84"/>
  <c r="AN27" i="84"/>
  <c r="Y23" i="83"/>
  <c r="X23" i="83"/>
  <c r="AR23" i="49"/>
  <c r="AF24" i="16"/>
  <c r="AO24" i="16" s="1"/>
  <c r="AE24" i="16"/>
  <c r="AG24" i="16"/>
  <c r="AP24" i="16" s="1"/>
  <c r="W25" i="16"/>
  <c r="W25" i="91"/>
  <c r="AG24" i="91"/>
  <c r="AP24" i="91" s="1"/>
  <c r="AF24" i="91"/>
  <c r="AO24" i="91" s="1"/>
  <c r="AE24" i="91"/>
  <c r="Y32" i="15"/>
  <c r="X32" i="15"/>
  <c r="AI32" i="93"/>
  <c r="AN32" i="93"/>
  <c r="AG31" i="47"/>
  <c r="AP31" i="47" s="1"/>
  <c r="AE31" i="47"/>
  <c r="AF31" i="47"/>
  <c r="AO31" i="47" s="1"/>
  <c r="W32" i="47"/>
  <c r="Y33" i="32"/>
  <c r="X33" i="32"/>
  <c r="AI21" i="10"/>
  <c r="AR21" i="10" s="1"/>
  <c r="AN21" i="10"/>
  <c r="AH28" i="20"/>
  <c r="AQ28" i="20" s="1"/>
  <c r="AH22" i="103"/>
  <c r="AQ22" i="103" s="1"/>
  <c r="AR23" i="91"/>
  <c r="AI22" i="83"/>
  <c r="AN22" i="83"/>
  <c r="AF25" i="11"/>
  <c r="AO25" i="11" s="1"/>
  <c r="W26" i="11"/>
  <c r="AG25" i="11"/>
  <c r="AP25" i="11" s="1"/>
  <c r="AE25" i="11"/>
  <c r="AH19" i="50"/>
  <c r="AQ19" i="50" s="1"/>
  <c r="AI32" i="89"/>
  <c r="AN32" i="89"/>
  <c r="AR19" i="102"/>
  <c r="Y31" i="86"/>
  <c r="X31" i="86"/>
  <c r="AR28" i="44"/>
  <c r="Y20" i="94"/>
  <c r="X20" i="94"/>
  <c r="AR30" i="46"/>
  <c r="AH21" i="35"/>
  <c r="AQ21" i="35" s="1"/>
  <c r="AI19" i="90"/>
  <c r="AN19" i="90"/>
  <c r="AH28" i="104"/>
  <c r="AQ28" i="104" s="1"/>
  <c r="W27" i="100"/>
  <c r="AF26" i="100"/>
  <c r="AO26" i="100" s="1"/>
  <c r="AG26" i="100"/>
  <c r="AP26" i="100" s="1"/>
  <c r="AE26" i="100"/>
  <c r="AF23" i="43"/>
  <c r="AO23" i="43" s="1"/>
  <c r="AE23" i="43"/>
  <c r="W24" i="43"/>
  <c r="AG23" i="43"/>
  <c r="AP23" i="43" s="1"/>
  <c r="AR22" i="18"/>
  <c r="AG26" i="45"/>
  <c r="AP26" i="45" s="1"/>
  <c r="W27" i="45"/>
  <c r="AF26" i="45"/>
  <c r="AO26" i="45" s="1"/>
  <c r="AE26" i="45"/>
  <c r="AH24" i="41"/>
  <c r="AQ24" i="41" s="1"/>
  <c r="Y30" i="101"/>
  <c r="X30" i="101"/>
  <c r="Z30" i="101" s="1"/>
  <c r="Z19" i="50"/>
  <c r="AH27" i="88"/>
  <c r="AQ27" i="88" s="1"/>
  <c r="AI21" i="98"/>
  <c r="AN21" i="98"/>
  <c r="AG25" i="95"/>
  <c r="AP25" i="95" s="1"/>
  <c r="AF25" i="95"/>
  <c r="AO25" i="95" s="1"/>
  <c r="W26" i="95"/>
  <c r="AE25" i="95"/>
  <c r="AH22" i="99"/>
  <c r="AQ22" i="99" s="1"/>
  <c r="AR22" i="87"/>
  <c r="AI31" i="15"/>
  <c r="AN31" i="15"/>
  <c r="AR26" i="88"/>
  <c r="AI31" i="105"/>
  <c r="AN31" i="105"/>
  <c r="AI31" i="52"/>
  <c r="AN31" i="52"/>
  <c r="AI23" i="55"/>
  <c r="AR23" i="55" s="1"/>
  <c r="AN23" i="55"/>
  <c r="Z28" i="84" l="1"/>
  <c r="Z20" i="90"/>
  <c r="Z20" i="94"/>
  <c r="AF20" i="94" s="1"/>
  <c r="AO20" i="94" s="1"/>
  <c r="W23" i="98"/>
  <c r="AF22" i="98"/>
  <c r="AO22" i="98" s="1"/>
  <c r="AG22" i="98"/>
  <c r="AP22" i="98" s="1"/>
  <c r="AE22" i="98"/>
  <c r="AG30" i="101"/>
  <c r="AP30" i="101" s="1"/>
  <c r="AF30" i="101"/>
  <c r="AO30" i="101" s="1"/>
  <c r="AE30" i="101"/>
  <c r="W31" i="101"/>
  <c r="AE33" i="93"/>
  <c r="W34" i="93"/>
  <c r="AG33" i="93"/>
  <c r="AP33" i="93" s="1"/>
  <c r="AF33" i="93"/>
  <c r="AO33" i="93" s="1"/>
  <c r="AG28" i="84"/>
  <c r="AP28" i="84" s="1"/>
  <c r="AE28" i="84"/>
  <c r="AF28" i="84"/>
  <c r="AO28" i="84" s="1"/>
  <c r="W29" i="84"/>
  <c r="W21" i="94"/>
  <c r="AG20" i="94"/>
  <c r="AP20" i="94" s="1"/>
  <c r="AE20" i="94"/>
  <c r="W21" i="90"/>
  <c r="AG20" i="90"/>
  <c r="AP20" i="90" s="1"/>
  <c r="AF20" i="90"/>
  <c r="AO20" i="90" s="1"/>
  <c r="AE20" i="90"/>
  <c r="AR31" i="52"/>
  <c r="AR31" i="105"/>
  <c r="Y26" i="95"/>
  <c r="Z26" i="95" s="1"/>
  <c r="X26" i="95"/>
  <c r="AR19" i="90"/>
  <c r="AR32" i="93"/>
  <c r="AI24" i="16"/>
  <c r="AN24" i="16"/>
  <c r="Y21" i="42"/>
  <c r="X21" i="42"/>
  <c r="AH20" i="90"/>
  <c r="AQ20" i="90" s="1"/>
  <c r="AH33" i="93"/>
  <c r="AQ33" i="93" s="1"/>
  <c r="AR19" i="94"/>
  <c r="AH33" i="89"/>
  <c r="AQ33" i="89" s="1"/>
  <c r="AR18" i="85"/>
  <c r="Y27" i="54"/>
  <c r="X27" i="54"/>
  <c r="AI23" i="18"/>
  <c r="AN23" i="18"/>
  <c r="AI21" i="35"/>
  <c r="AN21" i="35"/>
  <c r="Y29" i="104"/>
  <c r="X29" i="104"/>
  <c r="AI27" i="88"/>
  <c r="AN27" i="88"/>
  <c r="AH31" i="86"/>
  <c r="AQ31" i="86" s="1"/>
  <c r="AR32" i="89"/>
  <c r="AR22" i="83"/>
  <c r="X32" i="47"/>
  <c r="Y32" i="47"/>
  <c r="AH32" i="15"/>
  <c r="AQ32" i="15" s="1"/>
  <c r="AH32" i="105"/>
  <c r="AQ32" i="105" s="1"/>
  <c r="AI26" i="96"/>
  <c r="AN26" i="96"/>
  <c r="W30" i="44"/>
  <c r="AF29" i="44"/>
  <c r="AO29" i="44" s="1"/>
  <c r="AG29" i="44"/>
  <c r="AP29" i="44" s="1"/>
  <c r="AE29" i="44"/>
  <c r="AR26" i="51"/>
  <c r="AH28" i="84"/>
  <c r="AQ28" i="84" s="1"/>
  <c r="AI26" i="54"/>
  <c r="AN26" i="54"/>
  <c r="AH27" i="51"/>
  <c r="AQ27" i="51" s="1"/>
  <c r="Y23" i="103"/>
  <c r="Z23" i="103" s="1"/>
  <c r="X23" i="103"/>
  <c r="AI26" i="45"/>
  <c r="AN26" i="45"/>
  <c r="AI26" i="100"/>
  <c r="AN26" i="100"/>
  <c r="AH20" i="94"/>
  <c r="AQ20" i="94" s="1"/>
  <c r="Z31" i="86"/>
  <c r="AI25" i="11"/>
  <c r="AN25" i="11"/>
  <c r="Z32" i="15"/>
  <c r="Y25" i="91"/>
  <c r="X25" i="91"/>
  <c r="AR27" i="84"/>
  <c r="Z32" i="105"/>
  <c r="AH19" i="85"/>
  <c r="AQ19" i="85" s="1"/>
  <c r="AH20" i="48"/>
  <c r="AQ20" i="48" s="1"/>
  <c r="AI20" i="42"/>
  <c r="AN20" i="42"/>
  <c r="Y34" i="97"/>
  <c r="X34" i="97"/>
  <c r="Z34" i="97" s="1"/>
  <c r="AH28" i="92"/>
  <c r="AQ28" i="92" s="1"/>
  <c r="AI20" i="82"/>
  <c r="AN20" i="82"/>
  <c r="AR32" i="32"/>
  <c r="AR30" i="86"/>
  <c r="Z27" i="51"/>
  <c r="Y32" i="53"/>
  <c r="Z32" i="53" s="1"/>
  <c r="X32" i="53"/>
  <c r="AI28" i="20"/>
  <c r="AN28" i="20"/>
  <c r="Y23" i="99"/>
  <c r="X23" i="99"/>
  <c r="Y25" i="49"/>
  <c r="X25" i="49"/>
  <c r="AI31" i="47"/>
  <c r="AN31" i="47"/>
  <c r="AF20" i="102"/>
  <c r="AO20" i="102" s="1"/>
  <c r="W21" i="102"/>
  <c r="AE20" i="102"/>
  <c r="AG20" i="102"/>
  <c r="AP20" i="102" s="1"/>
  <c r="Z19" i="85"/>
  <c r="Y27" i="96"/>
  <c r="X27" i="96"/>
  <c r="Z20" i="48"/>
  <c r="AE31" i="46"/>
  <c r="W32" i="46"/>
  <c r="AG31" i="46"/>
  <c r="AP31" i="46" s="1"/>
  <c r="AF31" i="46"/>
  <c r="AO31" i="46" s="1"/>
  <c r="AH32" i="52"/>
  <c r="AQ32" i="52" s="1"/>
  <c r="AH29" i="13"/>
  <c r="AQ29" i="13" s="1"/>
  <c r="Z28" i="92"/>
  <c r="Y21" i="82"/>
  <c r="X21" i="82"/>
  <c r="Z21" i="82" s="1"/>
  <c r="AR19" i="48"/>
  <c r="AI22" i="103"/>
  <c r="AR22" i="103" s="1"/>
  <c r="AN22" i="103"/>
  <c r="Y22" i="35"/>
  <c r="X22" i="35"/>
  <c r="Z22" i="35" s="1"/>
  <c r="AR31" i="15"/>
  <c r="AR21" i="98"/>
  <c r="AE19" i="50"/>
  <c r="AG19" i="50"/>
  <c r="AP19" i="50" s="1"/>
  <c r="W20" i="50"/>
  <c r="AF19" i="50"/>
  <c r="AO19" i="50" s="1"/>
  <c r="Y27" i="45"/>
  <c r="X27" i="45"/>
  <c r="Z27" i="45" s="1"/>
  <c r="X24" i="43"/>
  <c r="Z24" i="43" s="1"/>
  <c r="Y24" i="43"/>
  <c r="Y26" i="11"/>
  <c r="Z26" i="11" s="1"/>
  <c r="X26" i="11"/>
  <c r="AH33" i="32"/>
  <c r="AQ33" i="32" s="1"/>
  <c r="Y25" i="16"/>
  <c r="X25" i="16"/>
  <c r="AH23" i="83"/>
  <c r="AQ23" i="83" s="1"/>
  <c r="AH24" i="55"/>
  <c r="AQ24" i="55" s="1"/>
  <c r="AR27" i="92"/>
  <c r="Z32" i="52"/>
  <c r="Z29" i="13"/>
  <c r="AI33" i="97"/>
  <c r="AN33" i="97"/>
  <c r="AE33" i="89"/>
  <c r="AG33" i="89"/>
  <c r="AP33" i="89" s="1"/>
  <c r="W34" i="89"/>
  <c r="AF33" i="89"/>
  <c r="AO33" i="89" s="1"/>
  <c r="AH22" i="10"/>
  <c r="AQ22" i="10" s="1"/>
  <c r="Y25" i="41"/>
  <c r="Z25" i="41" s="1"/>
  <c r="X25" i="41"/>
  <c r="Y29" i="20"/>
  <c r="X29" i="20"/>
  <c r="Z29" i="20" s="1"/>
  <c r="AI25" i="95"/>
  <c r="AN25" i="95"/>
  <c r="AH30" i="101"/>
  <c r="AQ30" i="101" s="1"/>
  <c r="AI23" i="43"/>
  <c r="AN23" i="43"/>
  <c r="Y27" i="100"/>
  <c r="X27" i="100"/>
  <c r="Z33" i="32"/>
  <c r="AI24" i="91"/>
  <c r="AN24" i="91"/>
  <c r="Z23" i="83"/>
  <c r="Z24" i="55"/>
  <c r="AR28" i="13"/>
  <c r="W24" i="87"/>
  <c r="AG23" i="87"/>
  <c r="AP23" i="87" s="1"/>
  <c r="AF23" i="87"/>
  <c r="AO23" i="87" s="1"/>
  <c r="AE23" i="87"/>
  <c r="AH22" i="98"/>
  <c r="AQ22" i="98" s="1"/>
  <c r="Z22" i="10"/>
  <c r="AR29" i="101"/>
  <c r="AI31" i="53"/>
  <c r="AN31" i="53"/>
  <c r="Y24" i="18"/>
  <c r="X24" i="18"/>
  <c r="AI24" i="41"/>
  <c r="AN24" i="41"/>
  <c r="AI22" i="99"/>
  <c r="AN22" i="99"/>
  <c r="AI28" i="104"/>
  <c r="AN28" i="104"/>
  <c r="Y28" i="88"/>
  <c r="X28" i="88"/>
  <c r="AI24" i="49"/>
  <c r="AN24" i="49"/>
  <c r="Z25" i="91" l="1"/>
  <c r="Z32" i="47"/>
  <c r="AE32" i="47" s="1"/>
  <c r="Z23" i="99"/>
  <c r="Z29" i="104"/>
  <c r="AG29" i="104" s="1"/>
  <c r="AP29" i="104" s="1"/>
  <c r="AE24" i="43"/>
  <c r="AF24" i="43"/>
  <c r="AO24" i="43" s="1"/>
  <c r="W25" i="43"/>
  <c r="AG24" i="43"/>
  <c r="AP24" i="43" s="1"/>
  <c r="AG32" i="53"/>
  <c r="AP32" i="53" s="1"/>
  <c r="AE32" i="53"/>
  <c r="W33" i="53"/>
  <c r="AF32" i="53"/>
  <c r="AO32" i="53" s="1"/>
  <c r="W33" i="47"/>
  <c r="AF32" i="47"/>
  <c r="AO32" i="47" s="1"/>
  <c r="AG32" i="47"/>
  <c r="AP32" i="47" s="1"/>
  <c r="W30" i="104"/>
  <c r="AF29" i="104"/>
  <c r="AO29" i="104" s="1"/>
  <c r="AE26" i="95"/>
  <c r="AN26" i="95" s="1"/>
  <c r="AF26" i="95"/>
  <c r="AO26" i="95" s="1"/>
  <c r="AG26" i="95"/>
  <c r="W27" i="95"/>
  <c r="AF34" i="97"/>
  <c r="AO34" i="97" s="1"/>
  <c r="AE34" i="97"/>
  <c r="W35" i="97"/>
  <c r="AG34" i="97"/>
  <c r="AP34" i="97" s="1"/>
  <c r="AE25" i="91"/>
  <c r="W26" i="91"/>
  <c r="AF25" i="91"/>
  <c r="AO25" i="91" s="1"/>
  <c r="AG25" i="91"/>
  <c r="AP25" i="91" s="1"/>
  <c r="AE21" i="82"/>
  <c r="AG21" i="82"/>
  <c r="AP21" i="82" s="1"/>
  <c r="AF21" i="82"/>
  <c r="AO21" i="82" s="1"/>
  <c r="W22" i="82"/>
  <c r="AE29" i="20"/>
  <c r="AF29" i="20"/>
  <c r="AO29" i="20" s="1"/>
  <c r="W30" i="20"/>
  <c r="AG29" i="20"/>
  <c r="AP29" i="20" s="1"/>
  <c r="W24" i="99"/>
  <c r="AG23" i="99"/>
  <c r="AP23" i="99" s="1"/>
  <c r="AE23" i="99"/>
  <c r="AF23" i="99"/>
  <c r="AO23" i="99" s="1"/>
  <c r="AF25" i="41"/>
  <c r="AO25" i="41" s="1"/>
  <c r="W26" i="41"/>
  <c r="AE25" i="41"/>
  <c r="AN25" i="41" s="1"/>
  <c r="AG25" i="41"/>
  <c r="W23" i="10"/>
  <c r="AG22" i="10"/>
  <c r="AP22" i="10" s="1"/>
  <c r="AF22" i="10"/>
  <c r="AO22" i="10" s="1"/>
  <c r="AE22" i="10"/>
  <c r="AF29" i="13"/>
  <c r="AO29" i="13" s="1"/>
  <c r="AE29" i="13"/>
  <c r="AG29" i="13"/>
  <c r="AP29" i="13" s="1"/>
  <c r="W30" i="13"/>
  <c r="AE20" i="48"/>
  <c r="AG20" i="48"/>
  <c r="AP20" i="48" s="1"/>
  <c r="W21" i="48"/>
  <c r="AF20" i="48"/>
  <c r="AO20" i="48" s="1"/>
  <c r="AH25" i="49"/>
  <c r="AQ25" i="49" s="1"/>
  <c r="AR26" i="100"/>
  <c r="AR26" i="54"/>
  <c r="Y30" i="44"/>
  <c r="Z30" i="44"/>
  <c r="X30" i="44"/>
  <c r="AR24" i="16"/>
  <c r="AI20" i="94"/>
  <c r="AN20" i="94"/>
  <c r="Y34" i="93"/>
  <c r="X34" i="93"/>
  <c r="Y34" i="89"/>
  <c r="Z34" i="89" s="1"/>
  <c r="X34" i="89"/>
  <c r="AE32" i="52"/>
  <c r="W33" i="52"/>
  <c r="AF32" i="52"/>
  <c r="AO32" i="52" s="1"/>
  <c r="AG32" i="52"/>
  <c r="AP32" i="52" s="1"/>
  <c r="AH27" i="96"/>
  <c r="AQ27" i="96" s="1"/>
  <c r="AI20" i="102"/>
  <c r="AN20" i="102"/>
  <c r="Z25" i="49"/>
  <c r="AR28" i="20"/>
  <c r="AR21" i="35"/>
  <c r="AI20" i="90"/>
  <c r="AN20" i="90"/>
  <c r="AI28" i="84"/>
  <c r="AN28" i="84"/>
  <c r="AI33" i="93"/>
  <c r="AN33" i="93"/>
  <c r="AH27" i="100"/>
  <c r="AQ27" i="100" s="1"/>
  <c r="AH29" i="20"/>
  <c r="AQ29" i="20" s="1"/>
  <c r="AR24" i="49"/>
  <c r="AG24" i="55"/>
  <c r="AP24" i="55" s="1"/>
  <c r="W25" i="55"/>
  <c r="AE24" i="55"/>
  <c r="AF24" i="55"/>
  <c r="AO24" i="55" s="1"/>
  <c r="AH28" i="88"/>
  <c r="AQ28" i="88" s="1"/>
  <c r="AE23" i="83"/>
  <c r="W24" i="83"/>
  <c r="AF23" i="83"/>
  <c r="AO23" i="83" s="1"/>
  <c r="AG23" i="83"/>
  <c r="AP23" i="83" s="1"/>
  <c r="AH25" i="16"/>
  <c r="AQ25" i="16" s="1"/>
  <c r="AF28" i="92"/>
  <c r="AO28" i="92" s="1"/>
  <c r="AE28" i="92"/>
  <c r="W29" i="92"/>
  <c r="AG28" i="92"/>
  <c r="AP28" i="92" s="1"/>
  <c r="Z27" i="96"/>
  <c r="Y21" i="102"/>
  <c r="Z21" i="102" s="1"/>
  <c r="X21" i="102"/>
  <c r="AH32" i="53"/>
  <c r="AQ32" i="53" s="1"/>
  <c r="AE32" i="105"/>
  <c r="AF32" i="105"/>
  <c r="AO32" i="105" s="1"/>
  <c r="W33" i="105"/>
  <c r="AG32" i="105"/>
  <c r="AP32" i="105" s="1"/>
  <c r="W33" i="15"/>
  <c r="AE32" i="15"/>
  <c r="AF32" i="15"/>
  <c r="AO32" i="15" s="1"/>
  <c r="AG32" i="15"/>
  <c r="AP32" i="15" s="1"/>
  <c r="AR26" i="45"/>
  <c r="AR26" i="96"/>
  <c r="AR27" i="88"/>
  <c r="AH21" i="42"/>
  <c r="AQ21" i="42" s="1"/>
  <c r="Y21" i="94"/>
  <c r="X21" i="94"/>
  <c r="AI22" i="98"/>
  <c r="AN22" i="98"/>
  <c r="AR24" i="41"/>
  <c r="AH24" i="18"/>
  <c r="AQ24" i="18" s="1"/>
  <c r="AE33" i="32"/>
  <c r="AG33" i="32"/>
  <c r="AP33" i="32" s="1"/>
  <c r="W34" i="32"/>
  <c r="AF33" i="32"/>
  <c r="AO33" i="32" s="1"/>
  <c r="AR28" i="104"/>
  <c r="Z24" i="18"/>
  <c r="AI23" i="87"/>
  <c r="AN23" i="87"/>
  <c r="Z27" i="100"/>
  <c r="AR22" i="99"/>
  <c r="Z28" i="88"/>
  <c r="AR31" i="53"/>
  <c r="AH25" i="41"/>
  <c r="AQ25" i="41" s="1"/>
  <c r="AI33" i="89"/>
  <c r="AN33" i="89"/>
  <c r="Z25" i="16"/>
  <c r="AH24" i="43"/>
  <c r="AQ24" i="43" s="1"/>
  <c r="Y20" i="50"/>
  <c r="X20" i="50"/>
  <c r="AH23" i="99"/>
  <c r="AQ23" i="99" s="1"/>
  <c r="AR20" i="42"/>
  <c r="AH23" i="103"/>
  <c r="AQ23" i="103" s="1"/>
  <c r="AI29" i="44"/>
  <c r="AN29" i="44"/>
  <c r="AH32" i="47"/>
  <c r="AQ32" i="47" s="1"/>
  <c r="AH29" i="104"/>
  <c r="AQ29" i="104" s="1"/>
  <c r="AR23" i="18"/>
  <c r="Z21" i="42"/>
  <c r="Y31" i="101"/>
  <c r="X31" i="101"/>
  <c r="Y24" i="87"/>
  <c r="X24" i="87"/>
  <c r="Z24" i="87" s="1"/>
  <c r="AR24" i="91"/>
  <c r="AR23" i="43"/>
  <c r="AH26" i="11"/>
  <c r="AQ26" i="11" s="1"/>
  <c r="AH27" i="45"/>
  <c r="AQ27" i="45" s="1"/>
  <c r="AH22" i="35"/>
  <c r="AQ22" i="35" s="1"/>
  <c r="Y32" i="46"/>
  <c r="X32" i="46"/>
  <c r="AG19" i="85"/>
  <c r="AP19" i="85" s="1"/>
  <c r="AE19" i="85"/>
  <c r="AF19" i="85"/>
  <c r="AO19" i="85" s="1"/>
  <c r="W20" i="85"/>
  <c r="AR25" i="11"/>
  <c r="AE23" i="103"/>
  <c r="W24" i="103"/>
  <c r="AG23" i="103"/>
  <c r="AP23" i="103" s="1"/>
  <c r="AF23" i="103"/>
  <c r="AO23" i="103" s="1"/>
  <c r="AH27" i="54"/>
  <c r="AQ27" i="54" s="1"/>
  <c r="Y21" i="90"/>
  <c r="X21" i="90"/>
  <c r="Z21" i="90" s="1"/>
  <c r="AI30" i="101"/>
  <c r="AN30" i="101"/>
  <c r="AR25" i="95"/>
  <c r="AR33" i="97"/>
  <c r="AG26" i="11"/>
  <c r="AP26" i="11" s="1"/>
  <c r="AE26" i="11"/>
  <c r="AF26" i="11"/>
  <c r="AO26" i="11" s="1"/>
  <c r="W27" i="11"/>
  <c r="W28" i="45"/>
  <c r="AE27" i="45"/>
  <c r="AG27" i="45"/>
  <c r="AP27" i="45" s="1"/>
  <c r="AF27" i="45"/>
  <c r="AO27" i="45" s="1"/>
  <c r="AI19" i="50"/>
  <c r="AN19" i="50"/>
  <c r="AF22" i="35"/>
  <c r="AO22" i="35" s="1"/>
  <c r="AE22" i="35"/>
  <c r="AN22" i="35" s="1"/>
  <c r="W23" i="35"/>
  <c r="AG22" i="35"/>
  <c r="AH21" i="82"/>
  <c r="AQ21" i="82" s="1"/>
  <c r="AI31" i="46"/>
  <c r="AN31" i="46"/>
  <c r="AR31" i="47"/>
  <c r="AE27" i="51"/>
  <c r="W28" i="51"/>
  <c r="AG27" i="51"/>
  <c r="AP27" i="51" s="1"/>
  <c r="AF27" i="51"/>
  <c r="AO27" i="51" s="1"/>
  <c r="AR20" i="82"/>
  <c r="AH34" i="97"/>
  <c r="AQ34" i="97" s="1"/>
  <c r="AH25" i="91"/>
  <c r="AQ25" i="91" s="1"/>
  <c r="AG31" i="86"/>
  <c r="AP31" i="86" s="1"/>
  <c r="W32" i="86"/>
  <c r="AF31" i="86"/>
  <c r="AO31" i="86" s="1"/>
  <c r="AE31" i="86"/>
  <c r="Z27" i="54"/>
  <c r="AH26" i="95"/>
  <c r="AQ26" i="95" s="1"/>
  <c r="X29" i="84"/>
  <c r="Z29" i="84" s="1"/>
  <c r="Y29" i="84"/>
  <c r="Y23" i="98"/>
  <c r="X23" i="98"/>
  <c r="Z23" i="98" s="1"/>
  <c r="Z32" i="46" l="1"/>
  <c r="Z34" i="93"/>
  <c r="AG34" i="93" s="1"/>
  <c r="AP34" i="93" s="1"/>
  <c r="AE29" i="104"/>
  <c r="AG32" i="46"/>
  <c r="AP32" i="46" s="1"/>
  <c r="W33" i="46"/>
  <c r="AE32" i="46"/>
  <c r="AF32" i="46"/>
  <c r="AO32" i="46" s="1"/>
  <c r="AG24" i="87"/>
  <c r="AP24" i="87" s="1"/>
  <c r="AE24" i="87"/>
  <c r="W25" i="87"/>
  <c r="AF24" i="87"/>
  <c r="AO24" i="87" s="1"/>
  <c r="AF34" i="93"/>
  <c r="AO34" i="93" s="1"/>
  <c r="AE34" i="93"/>
  <c r="W35" i="93"/>
  <c r="W22" i="102"/>
  <c r="AG21" i="102"/>
  <c r="AP21" i="102" s="1"/>
  <c r="AF21" i="102"/>
  <c r="AO21" i="102" s="1"/>
  <c r="AE21" i="102"/>
  <c r="AE34" i="89"/>
  <c r="W35" i="89"/>
  <c r="AG34" i="89"/>
  <c r="AP34" i="89" s="1"/>
  <c r="AF34" i="89"/>
  <c r="AO34" i="89" s="1"/>
  <c r="AE23" i="98"/>
  <c r="W24" i="98"/>
  <c r="AG23" i="98"/>
  <c r="AP23" i="98" s="1"/>
  <c r="AF23" i="98"/>
  <c r="AO23" i="98" s="1"/>
  <c r="W22" i="90"/>
  <c r="AF21" i="90"/>
  <c r="AO21" i="90" s="1"/>
  <c r="AE21" i="90"/>
  <c r="AG21" i="90"/>
  <c r="AP21" i="90" s="1"/>
  <c r="AG29" i="84"/>
  <c r="AP29" i="84" s="1"/>
  <c r="W30" i="84"/>
  <c r="AF29" i="84"/>
  <c r="AO29" i="84" s="1"/>
  <c r="AE29" i="84"/>
  <c r="AH29" i="84"/>
  <c r="AQ29" i="84" s="1"/>
  <c r="AE27" i="54"/>
  <c r="AF27" i="54"/>
  <c r="AO27" i="54" s="1"/>
  <c r="AG27" i="54"/>
  <c r="AP27" i="54" s="1"/>
  <c r="W28" i="54"/>
  <c r="AI31" i="86"/>
  <c r="AN31" i="86"/>
  <c r="AR31" i="46"/>
  <c r="AR19" i="50"/>
  <c r="AR33" i="89"/>
  <c r="AR22" i="98"/>
  <c r="AI32" i="15"/>
  <c r="AN32" i="15"/>
  <c r="AI32" i="105"/>
  <c r="AR32" i="105" s="1"/>
  <c r="AN32" i="105"/>
  <c r="AH21" i="102"/>
  <c r="AQ21" i="102" s="1"/>
  <c r="Y29" i="92"/>
  <c r="X29" i="92"/>
  <c r="AI23" i="83"/>
  <c r="AN23" i="83"/>
  <c r="AR33" i="93"/>
  <c r="AI20" i="48"/>
  <c r="AN20" i="48"/>
  <c r="AI25" i="41"/>
  <c r="AP25" i="41"/>
  <c r="AI23" i="99"/>
  <c r="AN23" i="99"/>
  <c r="AI21" i="82"/>
  <c r="AN21" i="82"/>
  <c r="Y27" i="95"/>
  <c r="X27" i="95"/>
  <c r="X33" i="47"/>
  <c r="Y33" i="47"/>
  <c r="Z33" i="47"/>
  <c r="Y28" i="51"/>
  <c r="X28" i="51"/>
  <c r="AI22" i="35"/>
  <c r="AP22" i="35"/>
  <c r="Y27" i="11"/>
  <c r="X27" i="11"/>
  <c r="AH32" i="46"/>
  <c r="AQ32" i="46" s="1"/>
  <c r="AR29" i="44"/>
  <c r="AR23" i="87"/>
  <c r="Y34" i="32"/>
  <c r="X34" i="32"/>
  <c r="AH21" i="94"/>
  <c r="AQ21" i="94" s="1"/>
  <c r="Y33" i="15"/>
  <c r="X33" i="15"/>
  <c r="AI28" i="92"/>
  <c r="AN28" i="92"/>
  <c r="AH34" i="93"/>
  <c r="AQ34" i="93" s="1"/>
  <c r="AI22" i="10"/>
  <c r="AN22" i="10"/>
  <c r="AI29" i="20"/>
  <c r="AN29" i="20"/>
  <c r="AI26" i="95"/>
  <c r="AP26" i="95"/>
  <c r="AI32" i="47"/>
  <c r="AN32" i="47"/>
  <c r="Y32" i="86"/>
  <c r="X32" i="86"/>
  <c r="AI27" i="51"/>
  <c r="AN27" i="51"/>
  <c r="X23" i="35"/>
  <c r="Z23" i="35" s="1"/>
  <c r="Y23" i="35"/>
  <c r="AH31" i="101"/>
  <c r="AQ31" i="101" s="1"/>
  <c r="AH20" i="50"/>
  <c r="AQ20" i="50" s="1"/>
  <c r="AE28" i="88"/>
  <c r="AG28" i="88"/>
  <c r="AP28" i="88" s="1"/>
  <c r="AF28" i="88"/>
  <c r="AO28" i="88" s="1"/>
  <c r="W29" i="88"/>
  <c r="AG24" i="18"/>
  <c r="AP24" i="18" s="1"/>
  <c r="AE24" i="18"/>
  <c r="W25" i="18"/>
  <c r="AF24" i="18"/>
  <c r="AO24" i="18" s="1"/>
  <c r="Z21" i="94"/>
  <c r="AI24" i="55"/>
  <c r="AN24" i="55"/>
  <c r="AR28" i="84"/>
  <c r="Y33" i="52"/>
  <c r="X33" i="52"/>
  <c r="Z33" i="52" s="1"/>
  <c r="AH30" i="44"/>
  <c r="AQ30" i="44" s="1"/>
  <c r="Y30" i="13"/>
  <c r="X30" i="13"/>
  <c r="Y26" i="41"/>
  <c r="X26" i="41"/>
  <c r="Y24" i="99"/>
  <c r="Z24" i="99" s="1"/>
  <c r="X24" i="99"/>
  <c r="Y35" i="97"/>
  <c r="X35" i="97"/>
  <c r="Y30" i="104"/>
  <c r="X30" i="104"/>
  <c r="AI26" i="11"/>
  <c r="AN26" i="11"/>
  <c r="Y20" i="85"/>
  <c r="Z20" i="85" s="1"/>
  <c r="X20" i="85"/>
  <c r="Z31" i="101"/>
  <c r="Z20" i="50"/>
  <c r="AI33" i="32"/>
  <c r="AN33" i="32"/>
  <c r="AG27" i="96"/>
  <c r="AP27" i="96" s="1"/>
  <c r="W28" i="96"/>
  <c r="AF27" i="96"/>
  <c r="AO27" i="96" s="1"/>
  <c r="AE27" i="96"/>
  <c r="Y25" i="55"/>
  <c r="Z25" i="55"/>
  <c r="X25" i="55"/>
  <c r="AE25" i="49"/>
  <c r="AF25" i="49"/>
  <c r="AO25" i="49" s="1"/>
  <c r="W26" i="49"/>
  <c r="AG25" i="49"/>
  <c r="AP25" i="49" s="1"/>
  <c r="AI32" i="52"/>
  <c r="AN32" i="52"/>
  <c r="W31" i="44"/>
  <c r="AG30" i="44"/>
  <c r="AP30" i="44" s="1"/>
  <c r="AE30" i="44"/>
  <c r="AF30" i="44"/>
  <c r="AO30" i="44" s="1"/>
  <c r="Y22" i="82"/>
  <c r="X22" i="82"/>
  <c r="AI34" i="97"/>
  <c r="AN34" i="97"/>
  <c r="Y25" i="43"/>
  <c r="X25" i="43"/>
  <c r="AI27" i="45"/>
  <c r="AN27" i="45"/>
  <c r="AR30" i="101"/>
  <c r="Y24" i="103"/>
  <c r="X24" i="103"/>
  <c r="AE25" i="16"/>
  <c r="AF25" i="16"/>
  <c r="AO25" i="16" s="1"/>
  <c r="W26" i="16"/>
  <c r="AG25" i="16"/>
  <c r="AP25" i="16" s="1"/>
  <c r="Y33" i="105"/>
  <c r="X33" i="105"/>
  <c r="AR20" i="90"/>
  <c r="AH34" i="89"/>
  <c r="AQ34" i="89" s="1"/>
  <c r="Y21" i="48"/>
  <c r="X21" i="48"/>
  <c r="AI29" i="13"/>
  <c r="AN29" i="13"/>
  <c r="Y23" i="10"/>
  <c r="X23" i="10"/>
  <c r="Y26" i="91"/>
  <c r="X26" i="91"/>
  <c r="X33" i="53"/>
  <c r="Y33" i="53"/>
  <c r="AH23" i="98"/>
  <c r="AQ23" i="98" s="1"/>
  <c r="Y28" i="45"/>
  <c r="X28" i="45"/>
  <c r="AH21" i="90"/>
  <c r="AQ21" i="90" s="1"/>
  <c r="AI23" i="103"/>
  <c r="AN23" i="103"/>
  <c r="AI19" i="85"/>
  <c r="AN19" i="85"/>
  <c r="AH24" i="87"/>
  <c r="AQ24" i="87" s="1"/>
  <c r="AF21" i="42"/>
  <c r="AO21" i="42" s="1"/>
  <c r="AG21" i="42"/>
  <c r="AP21" i="42" s="1"/>
  <c r="AE21" i="42"/>
  <c r="W22" i="42"/>
  <c r="AF27" i="100"/>
  <c r="AO27" i="100" s="1"/>
  <c r="AE27" i="100"/>
  <c r="AG27" i="100"/>
  <c r="AP27" i="100" s="1"/>
  <c r="W28" i="100"/>
  <c r="Y24" i="83"/>
  <c r="X24" i="83"/>
  <c r="AR20" i="102"/>
  <c r="AR20" i="94"/>
  <c r="Y30" i="20"/>
  <c r="X30" i="20"/>
  <c r="AI25" i="91"/>
  <c r="AN25" i="91"/>
  <c r="AI29" i="104"/>
  <c r="AR29" i="104" s="1"/>
  <c r="AN29" i="104"/>
  <c r="AI32" i="53"/>
  <c r="AN32" i="53"/>
  <c r="AI24" i="43"/>
  <c r="AN24" i="43"/>
  <c r="Z24" i="83" l="1"/>
  <c r="Z33" i="53"/>
  <c r="AF33" i="53" s="1"/>
  <c r="AO33" i="53" s="1"/>
  <c r="Z21" i="48"/>
  <c r="AE21" i="48" s="1"/>
  <c r="Z30" i="104"/>
  <c r="W31" i="104" s="1"/>
  <c r="AG24" i="99"/>
  <c r="AP24" i="99" s="1"/>
  <c r="AE24" i="99"/>
  <c r="AF24" i="99"/>
  <c r="AO24" i="99" s="1"/>
  <c r="W25" i="99"/>
  <c r="W24" i="35"/>
  <c r="AF23" i="35"/>
  <c r="AO23" i="35" s="1"/>
  <c r="AG23" i="35"/>
  <c r="AP23" i="35" s="1"/>
  <c r="AE23" i="35"/>
  <c r="AG33" i="53"/>
  <c r="AP33" i="53" s="1"/>
  <c r="W34" i="53"/>
  <c r="AE33" i="53"/>
  <c r="AE30" i="104"/>
  <c r="AF30" i="104"/>
  <c r="AO30" i="104" s="1"/>
  <c r="W25" i="83"/>
  <c r="AG24" i="83"/>
  <c r="AP24" i="83" s="1"/>
  <c r="AF24" i="83"/>
  <c r="AO24" i="83" s="1"/>
  <c r="AE24" i="83"/>
  <c r="AF21" i="48"/>
  <c r="AO21" i="48" s="1"/>
  <c r="AG21" i="48"/>
  <c r="AP21" i="48" s="1"/>
  <c r="AH33" i="105"/>
  <c r="AQ33" i="105" s="1"/>
  <c r="AG25" i="55"/>
  <c r="AP25" i="55" s="1"/>
  <c r="AE25" i="55"/>
  <c r="AF25" i="55"/>
  <c r="AO25" i="55" s="1"/>
  <c r="W26" i="55"/>
  <c r="AG20" i="85"/>
  <c r="AP20" i="85" s="1"/>
  <c r="W21" i="85"/>
  <c r="AF20" i="85"/>
  <c r="AO20" i="85" s="1"/>
  <c r="AE20" i="85"/>
  <c r="AF33" i="52"/>
  <c r="AO33" i="52" s="1"/>
  <c r="AG33" i="52"/>
  <c r="AP33" i="52" s="1"/>
  <c r="AE33" i="52"/>
  <c r="W34" i="52"/>
  <c r="W22" i="94"/>
  <c r="AG21" i="94"/>
  <c r="AP21" i="94" s="1"/>
  <c r="AE21" i="94"/>
  <c r="AF21" i="94"/>
  <c r="AO21" i="94" s="1"/>
  <c r="AR32" i="47"/>
  <c r="AR22" i="10"/>
  <c r="AF33" i="47"/>
  <c r="AO33" i="47" s="1"/>
  <c r="AE33" i="47"/>
  <c r="W34" i="47"/>
  <c r="AG33" i="47"/>
  <c r="AP33" i="47" s="1"/>
  <c r="AH29" i="92"/>
  <c r="AQ29" i="92" s="1"/>
  <c r="AH26" i="91"/>
  <c r="AQ26" i="91" s="1"/>
  <c r="Z26" i="91"/>
  <c r="AR29" i="13"/>
  <c r="Z33" i="105"/>
  <c r="AI25" i="16"/>
  <c r="AN25" i="16"/>
  <c r="AR34" i="97"/>
  <c r="AI30" i="44"/>
  <c r="AN30" i="44"/>
  <c r="AH35" i="97"/>
  <c r="AQ35" i="97" s="1"/>
  <c r="Z26" i="41"/>
  <c r="AH26" i="41"/>
  <c r="AQ26" i="41" s="1"/>
  <c r="Y29" i="88"/>
  <c r="X29" i="88"/>
  <c r="AR27" i="51"/>
  <c r="AR28" i="92"/>
  <c r="AR21" i="82"/>
  <c r="AR20" i="48"/>
  <c r="Z29" i="92"/>
  <c r="Y22" i="42"/>
  <c r="X22" i="42"/>
  <c r="AR23" i="103"/>
  <c r="AH28" i="45"/>
  <c r="AQ28" i="45" s="1"/>
  <c r="AR24" i="43"/>
  <c r="AR25" i="91"/>
  <c r="Y28" i="100"/>
  <c r="X28" i="100"/>
  <c r="Z28" i="100" s="1"/>
  <c r="AI21" i="42"/>
  <c r="AN21" i="42"/>
  <c r="AH24" i="103"/>
  <c r="AQ24" i="103" s="1"/>
  <c r="AR27" i="45"/>
  <c r="AH22" i="82"/>
  <c r="AQ22" i="82" s="1"/>
  <c r="Y26" i="49"/>
  <c r="X26" i="49"/>
  <c r="AR33" i="32"/>
  <c r="Z35" i="97"/>
  <c r="AH32" i="86"/>
  <c r="AQ32" i="86" s="1"/>
  <c r="AR26" i="95"/>
  <c r="AH33" i="15"/>
  <c r="AQ33" i="15" s="1"/>
  <c r="AR22" i="35"/>
  <c r="AH33" i="47"/>
  <c r="AQ33" i="47" s="1"/>
  <c r="AI27" i="54"/>
  <c r="AN27" i="54"/>
  <c r="Y35" i="89"/>
  <c r="X35" i="89"/>
  <c r="Z35" i="89" s="1"/>
  <c r="Y22" i="102"/>
  <c r="X22" i="102"/>
  <c r="Z28" i="45"/>
  <c r="AH23" i="10"/>
  <c r="AQ23" i="10" s="1"/>
  <c r="Z24" i="103"/>
  <c r="AH25" i="43"/>
  <c r="AQ25" i="43" s="1"/>
  <c r="Z22" i="82"/>
  <c r="Y31" i="44"/>
  <c r="Z31" i="44" s="1"/>
  <c r="X31" i="44"/>
  <c r="AI27" i="96"/>
  <c r="AN27" i="96"/>
  <c r="AE20" i="50"/>
  <c r="W21" i="50"/>
  <c r="AG20" i="50"/>
  <c r="AP20" i="50" s="1"/>
  <c r="AF20" i="50"/>
  <c r="AO20" i="50" s="1"/>
  <c r="AR26" i="11"/>
  <c r="AH30" i="13"/>
  <c r="AQ30" i="13" s="1"/>
  <c r="Y25" i="18"/>
  <c r="X25" i="18"/>
  <c r="Z25" i="18" s="1"/>
  <c r="Z32" i="86"/>
  <c r="Z33" i="15"/>
  <c r="AH28" i="51"/>
  <c r="AQ28" i="51" s="1"/>
  <c r="AH27" i="95"/>
  <c r="AQ27" i="95" s="1"/>
  <c r="AR23" i="99"/>
  <c r="AR31" i="86"/>
  <c r="AI29" i="84"/>
  <c r="AN29" i="84"/>
  <c r="AI21" i="90"/>
  <c r="AN21" i="90"/>
  <c r="Y24" i="98"/>
  <c r="X24" i="98"/>
  <c r="AI34" i="89"/>
  <c r="AN34" i="89"/>
  <c r="AI32" i="46"/>
  <c r="AN32" i="46"/>
  <c r="AH21" i="48"/>
  <c r="AQ21" i="48" s="1"/>
  <c r="AH30" i="20"/>
  <c r="AQ30" i="20" s="1"/>
  <c r="AR32" i="53"/>
  <c r="Z30" i="20"/>
  <c r="AH24" i="83"/>
  <c r="AQ24" i="83" s="1"/>
  <c r="AI27" i="100"/>
  <c r="AN27" i="100"/>
  <c r="Z23" i="10"/>
  <c r="Z25" i="43"/>
  <c r="AI25" i="49"/>
  <c r="AN25" i="49"/>
  <c r="AF31" i="101"/>
  <c r="AO31" i="101" s="1"/>
  <c r="W32" i="101"/>
  <c r="AG31" i="101"/>
  <c r="AP31" i="101" s="1"/>
  <c r="AE31" i="101"/>
  <c r="AH30" i="104"/>
  <c r="AQ30" i="104" s="1"/>
  <c r="AH24" i="99"/>
  <c r="AQ24" i="99" s="1"/>
  <c r="Z30" i="13"/>
  <c r="AI24" i="18"/>
  <c r="AN24" i="18"/>
  <c r="AI28" i="88"/>
  <c r="AN28" i="88"/>
  <c r="AR29" i="20"/>
  <c r="AH34" i="32"/>
  <c r="AQ34" i="32" s="1"/>
  <c r="AH27" i="11"/>
  <c r="AQ27" i="11" s="1"/>
  <c r="Z28" i="51"/>
  <c r="Z27" i="95"/>
  <c r="AI23" i="98"/>
  <c r="AN23" i="98"/>
  <c r="Y35" i="93"/>
  <c r="X35" i="93"/>
  <c r="Y25" i="87"/>
  <c r="X25" i="87"/>
  <c r="Y33" i="46"/>
  <c r="X33" i="46"/>
  <c r="AR19" i="85"/>
  <c r="AH33" i="53"/>
  <c r="AQ33" i="53" s="1"/>
  <c r="Y26" i="16"/>
  <c r="X26" i="16"/>
  <c r="AR32" i="52"/>
  <c r="AH25" i="55"/>
  <c r="AQ25" i="55" s="1"/>
  <c r="Y28" i="96"/>
  <c r="X28" i="96"/>
  <c r="AH20" i="85"/>
  <c r="AQ20" i="85" s="1"/>
  <c r="AH33" i="52"/>
  <c r="AQ33" i="52" s="1"/>
  <c r="AR24" i="55"/>
  <c r="AH23" i="35"/>
  <c r="AQ23" i="35" s="1"/>
  <c r="Z34" i="32"/>
  <c r="Z27" i="11"/>
  <c r="AR25" i="41"/>
  <c r="AR23" i="83"/>
  <c r="AR32" i="15"/>
  <c r="Y28" i="54"/>
  <c r="Z28" i="54"/>
  <c r="X28" i="54"/>
  <c r="Y30" i="84"/>
  <c r="X30" i="84"/>
  <c r="Y22" i="90"/>
  <c r="X22" i="90"/>
  <c r="Z22" i="90" s="1"/>
  <c r="AI21" i="102"/>
  <c r="AN21" i="102"/>
  <c r="AI34" i="93"/>
  <c r="AN34" i="93"/>
  <c r="AI24" i="87"/>
  <c r="AN24" i="87"/>
  <c r="Z24" i="98" l="1"/>
  <c r="W22" i="48"/>
  <c r="AG30" i="104"/>
  <c r="AP30" i="104" s="1"/>
  <c r="Z35" i="93"/>
  <c r="AE35" i="93" s="1"/>
  <c r="Z33" i="46"/>
  <c r="AF33" i="46" s="1"/>
  <c r="AO33" i="46" s="1"/>
  <c r="W25" i="98"/>
  <c r="AF24" i="98"/>
  <c r="AO24" i="98" s="1"/>
  <c r="AG24" i="98"/>
  <c r="AP24" i="98" s="1"/>
  <c r="AE24" i="98"/>
  <c r="W36" i="93"/>
  <c r="AG35" i="93"/>
  <c r="AP35" i="93" s="1"/>
  <c r="AF35" i="93"/>
  <c r="AO35" i="93" s="1"/>
  <c r="AE33" i="46"/>
  <c r="AG31" i="44"/>
  <c r="AP31" i="44" s="1"/>
  <c r="W32" i="44"/>
  <c r="AF31" i="44"/>
  <c r="AO31" i="44" s="1"/>
  <c r="AE31" i="44"/>
  <c r="AR24" i="87"/>
  <c r="AH22" i="90"/>
  <c r="AQ22" i="90" s="1"/>
  <c r="AH28" i="54"/>
  <c r="AQ28" i="54" s="1"/>
  <c r="AH33" i="46"/>
  <c r="AQ33" i="46" s="1"/>
  <c r="AH35" i="93"/>
  <c r="AQ35" i="93" s="1"/>
  <c r="AG28" i="51"/>
  <c r="AP28" i="51" s="1"/>
  <c r="AE28" i="51"/>
  <c r="AF28" i="51"/>
  <c r="AO28" i="51" s="1"/>
  <c r="W29" i="51"/>
  <c r="W24" i="10"/>
  <c r="AG23" i="10"/>
  <c r="AP23" i="10" s="1"/>
  <c r="AF23" i="10"/>
  <c r="AO23" i="10" s="1"/>
  <c r="AE23" i="10"/>
  <c r="AR34" i="89"/>
  <c r="AH25" i="18"/>
  <c r="AQ25" i="18" s="1"/>
  <c r="AH35" i="89"/>
  <c r="AQ35" i="89" s="1"/>
  <c r="AF35" i="97"/>
  <c r="AO35" i="97" s="1"/>
  <c r="AG35" i="97"/>
  <c r="AP35" i="97" s="1"/>
  <c r="AE35" i="97"/>
  <c r="W36" i="97"/>
  <c r="AE26" i="41"/>
  <c r="W27" i="41"/>
  <c r="AF26" i="41"/>
  <c r="AO26" i="41" s="1"/>
  <c r="AG26" i="41"/>
  <c r="AP26" i="41" s="1"/>
  <c r="W34" i="105"/>
  <c r="AG33" i="105"/>
  <c r="AP33" i="105" s="1"/>
  <c r="AF33" i="105"/>
  <c r="AO33" i="105" s="1"/>
  <c r="AE33" i="105"/>
  <c r="AI33" i="52"/>
  <c r="AN33" i="52"/>
  <c r="Y21" i="85"/>
  <c r="Z21" i="85"/>
  <c r="X21" i="85"/>
  <c r="AI24" i="83"/>
  <c r="AN24" i="83"/>
  <c r="X31" i="104"/>
  <c r="Y31" i="104"/>
  <c r="Z31" i="104"/>
  <c r="Y24" i="35"/>
  <c r="X24" i="35"/>
  <c r="Y32" i="101"/>
  <c r="X32" i="101"/>
  <c r="AH24" i="98"/>
  <c r="AQ24" i="98" s="1"/>
  <c r="AR29" i="84"/>
  <c r="W26" i="18"/>
  <c r="AE25" i="18"/>
  <c r="AF25" i="18"/>
  <c r="AO25" i="18" s="1"/>
  <c r="AG25" i="18"/>
  <c r="AP25" i="18" s="1"/>
  <c r="X21" i="50"/>
  <c r="Z21" i="50" s="1"/>
  <c r="Y21" i="50"/>
  <c r="AF35" i="89"/>
  <c r="AO35" i="89" s="1"/>
  <c r="W36" i="89"/>
  <c r="AE35" i="89"/>
  <c r="AN35" i="89" s="1"/>
  <c r="AG35" i="89"/>
  <c r="AR21" i="42"/>
  <c r="AG29" i="92"/>
  <c r="AP29" i="92" s="1"/>
  <c r="AE29" i="92"/>
  <c r="AF29" i="92"/>
  <c r="AO29" i="92" s="1"/>
  <c r="W30" i="92"/>
  <c r="AR30" i="44"/>
  <c r="AI21" i="94"/>
  <c r="AN21" i="94"/>
  <c r="AE28" i="54"/>
  <c r="AG28" i="54"/>
  <c r="AP28" i="54" s="1"/>
  <c r="AF28" i="54"/>
  <c r="AO28" i="54" s="1"/>
  <c r="W29" i="54"/>
  <c r="AH26" i="16"/>
  <c r="AQ26" i="16" s="1"/>
  <c r="AR28" i="88"/>
  <c r="AR27" i="100"/>
  <c r="AF30" i="20"/>
  <c r="AO30" i="20" s="1"/>
  <c r="AE30" i="20"/>
  <c r="W31" i="20"/>
  <c r="AG30" i="20"/>
  <c r="AP30" i="20" s="1"/>
  <c r="AI20" i="50"/>
  <c r="AN20" i="50"/>
  <c r="AE22" i="82"/>
  <c r="AG22" i="82"/>
  <c r="AP22" i="82" s="1"/>
  <c r="AF22" i="82"/>
  <c r="AO22" i="82" s="1"/>
  <c r="W23" i="82"/>
  <c r="AG24" i="103"/>
  <c r="AP24" i="103" s="1"/>
  <c r="AF24" i="103"/>
  <c r="AO24" i="103" s="1"/>
  <c r="AE24" i="103"/>
  <c r="W25" i="103"/>
  <c r="AF28" i="45"/>
  <c r="AO28" i="45" s="1"/>
  <c r="AG28" i="45"/>
  <c r="AP28" i="45" s="1"/>
  <c r="W29" i="45"/>
  <c r="AE28" i="45"/>
  <c r="AH28" i="100"/>
  <c r="AQ28" i="100" s="1"/>
  <c r="AI30" i="104"/>
  <c r="AN30" i="104"/>
  <c r="Y25" i="99"/>
  <c r="X25" i="99"/>
  <c r="W23" i="90"/>
  <c r="AG22" i="90"/>
  <c r="AP22" i="90" s="1"/>
  <c r="AF22" i="90"/>
  <c r="AO22" i="90" s="1"/>
  <c r="AE22" i="90"/>
  <c r="AH22" i="102"/>
  <c r="AQ22" i="102" s="1"/>
  <c r="AH26" i="49"/>
  <c r="AQ26" i="49" s="1"/>
  <c r="W29" i="100"/>
  <c r="AG28" i="100"/>
  <c r="AP28" i="100" s="1"/>
  <c r="AE28" i="100"/>
  <c r="AF28" i="100"/>
  <c r="AO28" i="100" s="1"/>
  <c r="AE26" i="91"/>
  <c r="AF26" i="91"/>
  <c r="AO26" i="91" s="1"/>
  <c r="W27" i="91"/>
  <c r="AG26" i="91"/>
  <c r="AP26" i="91" s="1"/>
  <c r="Y22" i="94"/>
  <c r="X22" i="94"/>
  <c r="Y26" i="55"/>
  <c r="X26" i="55"/>
  <c r="Y22" i="48"/>
  <c r="X22" i="48"/>
  <c r="Y25" i="83"/>
  <c r="X25" i="83"/>
  <c r="AI23" i="35"/>
  <c r="AN23" i="35"/>
  <c r="AR34" i="93"/>
  <c r="AH30" i="84"/>
  <c r="AQ30" i="84" s="1"/>
  <c r="AG27" i="11"/>
  <c r="AP27" i="11" s="1"/>
  <c r="AF27" i="11"/>
  <c r="AO27" i="11" s="1"/>
  <c r="AE27" i="11"/>
  <c r="W28" i="11"/>
  <c r="Z26" i="16"/>
  <c r="AH25" i="87"/>
  <c r="AQ25" i="87" s="1"/>
  <c r="Z30" i="84"/>
  <c r="W35" i="32"/>
  <c r="AG34" i="32"/>
  <c r="AP34" i="32" s="1"/>
  <c r="AE34" i="32"/>
  <c r="AF34" i="32"/>
  <c r="AO34" i="32" s="1"/>
  <c r="AH28" i="96"/>
  <c r="AQ28" i="96" s="1"/>
  <c r="AR24" i="18"/>
  <c r="AR25" i="49"/>
  <c r="AR32" i="46"/>
  <c r="AE33" i="15"/>
  <c r="W34" i="15"/>
  <c r="AG33" i="15"/>
  <c r="AP33" i="15" s="1"/>
  <c r="AF33" i="15"/>
  <c r="AO33" i="15" s="1"/>
  <c r="AR27" i="96"/>
  <c r="Z22" i="102"/>
  <c r="AR27" i="54"/>
  <c r="Z26" i="49"/>
  <c r="AH22" i="42"/>
  <c r="AQ22" i="42" s="1"/>
  <c r="AH29" i="88"/>
  <c r="AQ29" i="88" s="1"/>
  <c r="X34" i="47"/>
  <c r="Y34" i="47"/>
  <c r="Z34" i="47" s="1"/>
  <c r="AI20" i="85"/>
  <c r="AN20" i="85"/>
  <c r="AI21" i="48"/>
  <c r="AN21" i="48"/>
  <c r="AI33" i="53"/>
  <c r="AN33" i="53"/>
  <c r="AI24" i="99"/>
  <c r="AN24" i="99"/>
  <c r="Z25" i="87"/>
  <c r="AR23" i="98"/>
  <c r="AR21" i="102"/>
  <c r="Z28" i="96"/>
  <c r="AF27" i="95"/>
  <c r="AO27" i="95" s="1"/>
  <c r="W28" i="95"/>
  <c r="AG27" i="95"/>
  <c r="AP27" i="95" s="1"/>
  <c r="AE27" i="95"/>
  <c r="AE30" i="13"/>
  <c r="W31" i="13"/>
  <c r="AF30" i="13"/>
  <c r="AO30" i="13" s="1"/>
  <c r="AG30" i="13"/>
  <c r="AP30" i="13" s="1"/>
  <c r="AI31" i="101"/>
  <c r="AN31" i="101"/>
  <c r="W26" i="43"/>
  <c r="AG25" i="43"/>
  <c r="AP25" i="43" s="1"/>
  <c r="AE25" i="43"/>
  <c r="AF25" i="43"/>
  <c r="AO25" i="43" s="1"/>
  <c r="AR21" i="90"/>
  <c r="AF32" i="86"/>
  <c r="AO32" i="86" s="1"/>
  <c r="AE32" i="86"/>
  <c r="AG32" i="86"/>
  <c r="AP32" i="86" s="1"/>
  <c r="W33" i="86"/>
  <c r="AH31" i="44"/>
  <c r="AQ31" i="44" s="1"/>
  <c r="Z22" i="42"/>
  <c r="Z29" i="88"/>
  <c r="AR25" i="16"/>
  <c r="AI33" i="47"/>
  <c r="AN33" i="47"/>
  <c r="Y34" i="52"/>
  <c r="X34" i="52"/>
  <c r="AI25" i="55"/>
  <c r="AN25" i="55"/>
  <c r="Y34" i="53"/>
  <c r="Z34" i="53" s="1"/>
  <c r="X34" i="53"/>
  <c r="W34" i="46" l="1"/>
  <c r="AG33" i="46"/>
  <c r="AP33" i="46" s="1"/>
  <c r="AG34" i="47"/>
  <c r="AP34" i="47" s="1"/>
  <c r="AE34" i="47"/>
  <c r="W35" i="47"/>
  <c r="AF34" i="47"/>
  <c r="AO34" i="47" s="1"/>
  <c r="AI27" i="95"/>
  <c r="AN27" i="95"/>
  <c r="Y28" i="11"/>
  <c r="X28" i="11"/>
  <c r="AR23" i="35"/>
  <c r="AR30" i="104"/>
  <c r="Y25" i="103"/>
  <c r="X25" i="103"/>
  <c r="AI35" i="89"/>
  <c r="AP35" i="89"/>
  <c r="AH21" i="50"/>
  <c r="AQ21" i="50" s="1"/>
  <c r="AH21" i="85"/>
  <c r="AQ21" i="85" s="1"/>
  <c r="AI33" i="105"/>
  <c r="AN33" i="105"/>
  <c r="Y24" i="10"/>
  <c r="X24" i="10"/>
  <c r="Y36" i="93"/>
  <c r="Z36" i="93" s="1"/>
  <c r="X36" i="93"/>
  <c r="AG22" i="42"/>
  <c r="AP22" i="42" s="1"/>
  <c r="W23" i="42"/>
  <c r="AE22" i="42"/>
  <c r="AF22" i="42"/>
  <c r="AO22" i="42" s="1"/>
  <c r="AI34" i="32"/>
  <c r="AN34" i="32"/>
  <c r="AI27" i="11"/>
  <c r="AN27" i="11"/>
  <c r="AH25" i="83"/>
  <c r="AQ25" i="83" s="1"/>
  <c r="AH26" i="55"/>
  <c r="AQ26" i="55" s="1"/>
  <c r="Y23" i="90"/>
  <c r="X23" i="90"/>
  <c r="AI28" i="45"/>
  <c r="AN28" i="45"/>
  <c r="AI24" i="103"/>
  <c r="AN24" i="103"/>
  <c r="Y31" i="20"/>
  <c r="Z31" i="20" s="1"/>
  <c r="X31" i="20"/>
  <c r="AR21" i="94"/>
  <c r="AI29" i="92"/>
  <c r="AN29" i="92"/>
  <c r="AH32" i="101"/>
  <c r="AQ32" i="101" s="1"/>
  <c r="AE31" i="104"/>
  <c r="W32" i="104"/>
  <c r="AF31" i="104"/>
  <c r="AO31" i="104" s="1"/>
  <c r="AG31" i="104"/>
  <c r="AP31" i="104" s="1"/>
  <c r="AF21" i="85"/>
  <c r="AO21" i="85" s="1"/>
  <c r="AE21" i="85"/>
  <c r="W22" i="85"/>
  <c r="AG21" i="85"/>
  <c r="AP21" i="85" s="1"/>
  <c r="Y27" i="41"/>
  <c r="X27" i="41"/>
  <c r="Z27" i="41" s="1"/>
  <c r="Y32" i="44"/>
  <c r="X32" i="44"/>
  <c r="AE34" i="53"/>
  <c r="AF34" i="53"/>
  <c r="AO34" i="53" s="1"/>
  <c r="AG34" i="53"/>
  <c r="AP34" i="53" s="1"/>
  <c r="W35" i="53"/>
  <c r="Y33" i="86"/>
  <c r="X33" i="86"/>
  <c r="AI25" i="43"/>
  <c r="AN25" i="43"/>
  <c r="AR33" i="53"/>
  <c r="Y28" i="95"/>
  <c r="X28" i="95"/>
  <c r="AH34" i="47"/>
  <c r="AQ34" i="47" s="1"/>
  <c r="Z25" i="83"/>
  <c r="Z26" i="55"/>
  <c r="AI28" i="100"/>
  <c r="AN28" i="100"/>
  <c r="AH25" i="99"/>
  <c r="AQ25" i="99" s="1"/>
  <c r="Y29" i="45"/>
  <c r="X29" i="45"/>
  <c r="AI22" i="82"/>
  <c r="AN22" i="82"/>
  <c r="AI30" i="20"/>
  <c r="AN30" i="20"/>
  <c r="Y29" i="54"/>
  <c r="X29" i="54"/>
  <c r="Z29" i="54" s="1"/>
  <c r="Y36" i="89"/>
  <c r="X36" i="89"/>
  <c r="Z36" i="89" s="1"/>
  <c r="Z32" i="101"/>
  <c r="AI26" i="41"/>
  <c r="AN26" i="41"/>
  <c r="Y29" i="51"/>
  <c r="X29" i="51"/>
  <c r="Z29" i="51" s="1"/>
  <c r="AI24" i="98"/>
  <c r="AN24" i="98"/>
  <c r="AR31" i="101"/>
  <c r="AR33" i="47"/>
  <c r="AR25" i="55"/>
  <c r="AI32" i="86"/>
  <c r="AN32" i="86"/>
  <c r="AG26" i="49"/>
  <c r="AP26" i="49" s="1"/>
  <c r="AE26" i="49"/>
  <c r="W27" i="49"/>
  <c r="AF26" i="49"/>
  <c r="AO26" i="49" s="1"/>
  <c r="AH34" i="52"/>
  <c r="AQ34" i="52" s="1"/>
  <c r="AH34" i="53"/>
  <c r="AQ34" i="53" s="1"/>
  <c r="Z34" i="52"/>
  <c r="AG29" i="88"/>
  <c r="AP29" i="88" s="1"/>
  <c r="AE29" i="88"/>
  <c r="AF29" i="88"/>
  <c r="AO29" i="88" s="1"/>
  <c r="W30" i="88"/>
  <c r="Y26" i="43"/>
  <c r="Z26" i="43" s="1"/>
  <c r="X26" i="43"/>
  <c r="Y31" i="13"/>
  <c r="X31" i="13"/>
  <c r="Z31" i="13" s="1"/>
  <c r="W26" i="87"/>
  <c r="AE25" i="87"/>
  <c r="AG25" i="87"/>
  <c r="AP25" i="87" s="1"/>
  <c r="AF25" i="87"/>
  <c r="AO25" i="87" s="1"/>
  <c r="AR21" i="48"/>
  <c r="Y35" i="32"/>
  <c r="X35" i="32"/>
  <c r="Y27" i="91"/>
  <c r="Z27" i="91" s="1"/>
  <c r="X27" i="91"/>
  <c r="Z25" i="99"/>
  <c r="AH31" i="104"/>
  <c r="AQ31" i="104" s="1"/>
  <c r="Y34" i="105"/>
  <c r="X34" i="105"/>
  <c r="AI23" i="10"/>
  <c r="AN23" i="10"/>
  <c r="AI35" i="93"/>
  <c r="AN35" i="93"/>
  <c r="AI30" i="13"/>
  <c r="AN30" i="13"/>
  <c r="W29" i="96"/>
  <c r="AG28" i="96"/>
  <c r="AP28" i="96" s="1"/>
  <c r="AE28" i="96"/>
  <c r="AF28" i="96"/>
  <c r="AO28" i="96" s="1"/>
  <c r="AF22" i="102"/>
  <c r="AO22" i="102" s="1"/>
  <c r="W23" i="102"/>
  <c r="AE22" i="102"/>
  <c r="AG22" i="102"/>
  <c r="AP22" i="102" s="1"/>
  <c r="Y34" i="15"/>
  <c r="X34" i="15"/>
  <c r="W31" i="84"/>
  <c r="AG30" i="84"/>
  <c r="AP30" i="84" s="1"/>
  <c r="AF30" i="84"/>
  <c r="AO30" i="84" s="1"/>
  <c r="AE30" i="84"/>
  <c r="AE26" i="16"/>
  <c r="W27" i="16"/>
  <c r="AF26" i="16"/>
  <c r="AO26" i="16" s="1"/>
  <c r="AG26" i="16"/>
  <c r="AP26" i="16" s="1"/>
  <c r="AH22" i="48"/>
  <c r="AQ22" i="48" s="1"/>
  <c r="AH22" i="94"/>
  <c r="AQ22" i="94" s="1"/>
  <c r="Y29" i="100"/>
  <c r="X29" i="100"/>
  <c r="AI22" i="90"/>
  <c r="AN22" i="90"/>
  <c r="AR20" i="50"/>
  <c r="AE21" i="50"/>
  <c r="AF21" i="50"/>
  <c r="AO21" i="50" s="1"/>
  <c r="W22" i="50"/>
  <c r="AG21" i="50"/>
  <c r="AP21" i="50" s="1"/>
  <c r="AI25" i="18"/>
  <c r="AN25" i="18"/>
  <c r="AH24" i="35"/>
  <c r="AQ24" i="35" s="1"/>
  <c r="AR33" i="52"/>
  <c r="Y36" i="97"/>
  <c r="X36" i="97"/>
  <c r="AI28" i="51"/>
  <c r="AN28" i="51"/>
  <c r="AI33" i="46"/>
  <c r="AN33" i="46"/>
  <c r="AR24" i="99"/>
  <c r="AR20" i="85"/>
  <c r="AI33" i="15"/>
  <c r="AN33" i="15"/>
  <c r="Z22" i="48"/>
  <c r="Z22" i="94"/>
  <c r="AI26" i="91"/>
  <c r="AN26" i="91"/>
  <c r="Y23" i="82"/>
  <c r="X23" i="82"/>
  <c r="AI28" i="54"/>
  <c r="AN28" i="54"/>
  <c r="Y30" i="92"/>
  <c r="X30" i="92"/>
  <c r="Z30" i="92" s="1"/>
  <c r="Y26" i="18"/>
  <c r="Z26" i="18"/>
  <c r="X26" i="18"/>
  <c r="Z24" i="35"/>
  <c r="AR24" i="83"/>
  <c r="AI35" i="97"/>
  <c r="AN35" i="97"/>
  <c r="AI31" i="44"/>
  <c r="AN31" i="44"/>
  <c r="Y34" i="46"/>
  <c r="X34" i="46"/>
  <c r="Y25" i="98"/>
  <c r="X25" i="98"/>
  <c r="Z32" i="44" l="1"/>
  <c r="Z25" i="98"/>
  <c r="W37" i="93"/>
  <c r="AF36" i="93"/>
  <c r="AO36" i="93" s="1"/>
  <c r="AE36" i="93"/>
  <c r="AG36" i="93"/>
  <c r="AP36" i="93" s="1"/>
  <c r="AE32" i="44"/>
  <c r="AF32" i="44"/>
  <c r="AO32" i="44" s="1"/>
  <c r="W33" i="44"/>
  <c r="AG32" i="44"/>
  <c r="AP32" i="44" s="1"/>
  <c r="AF27" i="91"/>
  <c r="AO27" i="91" s="1"/>
  <c r="W28" i="91"/>
  <c r="AG27" i="91"/>
  <c r="AP27" i="91" s="1"/>
  <c r="AE27" i="91"/>
  <c r="AG26" i="43"/>
  <c r="AP26" i="43" s="1"/>
  <c r="W27" i="43"/>
  <c r="AE26" i="43"/>
  <c r="AF26" i="43"/>
  <c r="AO26" i="43" s="1"/>
  <c r="AF25" i="98"/>
  <c r="AO25" i="98" s="1"/>
  <c r="AE25" i="98"/>
  <c r="AN25" i="98" s="1"/>
  <c r="AG25" i="98"/>
  <c r="W26" i="98"/>
  <c r="AE30" i="92"/>
  <c r="AG30" i="92"/>
  <c r="AP30" i="92" s="1"/>
  <c r="W31" i="92"/>
  <c r="AF30" i="92"/>
  <c r="AO30" i="92" s="1"/>
  <c r="AF31" i="13"/>
  <c r="AO31" i="13" s="1"/>
  <c r="AG31" i="13"/>
  <c r="AP31" i="13" s="1"/>
  <c r="AE31" i="13"/>
  <c r="W32" i="13"/>
  <c r="AF22" i="94"/>
  <c r="AO22" i="94" s="1"/>
  <c r="AG22" i="94"/>
  <c r="AP22" i="94" s="1"/>
  <c r="AE22" i="94"/>
  <c r="W23" i="94"/>
  <c r="AI26" i="16"/>
  <c r="AN26" i="16"/>
  <c r="AH34" i="15"/>
  <c r="AQ34" i="15" s="1"/>
  <c r="Y23" i="102"/>
  <c r="X23" i="102"/>
  <c r="Y29" i="96"/>
  <c r="X29" i="96"/>
  <c r="AR23" i="10"/>
  <c r="Y30" i="88"/>
  <c r="X30" i="88"/>
  <c r="AI26" i="49"/>
  <c r="AN26" i="49"/>
  <c r="AH29" i="51"/>
  <c r="AQ29" i="51" s="1"/>
  <c r="AH36" i="89"/>
  <c r="AQ36" i="89" s="1"/>
  <c r="AH31" i="20"/>
  <c r="AQ31" i="20" s="1"/>
  <c r="AR28" i="45"/>
  <c r="AR33" i="105"/>
  <c r="AR35" i="89"/>
  <c r="AR27" i="95"/>
  <c r="AR28" i="54"/>
  <c r="AH36" i="97"/>
  <c r="AQ36" i="97" s="1"/>
  <c r="AH34" i="46"/>
  <c r="AQ34" i="46" s="1"/>
  <c r="AG22" i="48"/>
  <c r="AP22" i="48" s="1"/>
  <c r="W23" i="48"/>
  <c r="AE22" i="48"/>
  <c r="AF22" i="48"/>
  <c r="AO22" i="48" s="1"/>
  <c r="Y22" i="50"/>
  <c r="Z22" i="50" s="1"/>
  <c r="X22" i="50"/>
  <c r="AR22" i="90"/>
  <c r="AR33" i="15"/>
  <c r="AR33" i="46"/>
  <c r="AH29" i="100"/>
  <c r="AQ29" i="100" s="1"/>
  <c r="Z34" i="15"/>
  <c r="AH34" i="105"/>
  <c r="AQ34" i="105" s="1"/>
  <c r="AH35" i="32"/>
  <c r="AQ35" i="32" s="1"/>
  <c r="AG29" i="51"/>
  <c r="AP29" i="51" s="1"/>
  <c r="AF29" i="51"/>
  <c r="AO29" i="51" s="1"/>
  <c r="AE29" i="51"/>
  <c r="W30" i="51"/>
  <c r="AF36" i="89"/>
  <c r="AO36" i="89" s="1"/>
  <c r="W37" i="89"/>
  <c r="AE36" i="89"/>
  <c r="AG36" i="89"/>
  <c r="AP36" i="89" s="1"/>
  <c r="AR30" i="20"/>
  <c r="AR28" i="100"/>
  <c r="Y35" i="53"/>
  <c r="Z35" i="53"/>
  <c r="X35" i="53"/>
  <c r="Y22" i="85"/>
  <c r="X22" i="85"/>
  <c r="X32" i="104"/>
  <c r="Y32" i="104"/>
  <c r="Z32" i="104"/>
  <c r="AE31" i="20"/>
  <c r="AF31" i="20"/>
  <c r="AO31" i="20" s="1"/>
  <c r="W32" i="20"/>
  <c r="AG31" i="20"/>
  <c r="AP31" i="20" s="1"/>
  <c r="AH23" i="90"/>
  <c r="AQ23" i="90" s="1"/>
  <c r="AH25" i="103"/>
  <c r="AQ25" i="103" s="1"/>
  <c r="AH23" i="82"/>
  <c r="AQ23" i="82" s="1"/>
  <c r="Z34" i="46"/>
  <c r="AH30" i="92"/>
  <c r="AQ30" i="92" s="1"/>
  <c r="Z23" i="82"/>
  <c r="AH25" i="98"/>
  <c r="AQ25" i="98" s="1"/>
  <c r="AF24" i="35"/>
  <c r="AO24" i="35" s="1"/>
  <c r="W25" i="35"/>
  <c r="AE24" i="35"/>
  <c r="AG24" i="35"/>
  <c r="AP24" i="35" s="1"/>
  <c r="AI21" i="50"/>
  <c r="AN21" i="50"/>
  <c r="Z29" i="100"/>
  <c r="AI30" i="84"/>
  <c r="AN30" i="84"/>
  <c r="AR30" i="13"/>
  <c r="Z34" i="105"/>
  <c r="Z35" i="32"/>
  <c r="AH26" i="43"/>
  <c r="AQ26" i="43" s="1"/>
  <c r="AI29" i="88"/>
  <c r="AN29" i="88"/>
  <c r="W27" i="55"/>
  <c r="AE26" i="55"/>
  <c r="AF26" i="55"/>
  <c r="AO26" i="55" s="1"/>
  <c r="AG26" i="55"/>
  <c r="AP26" i="55" s="1"/>
  <c r="AR25" i="43"/>
  <c r="AH27" i="41"/>
  <c r="AQ27" i="41" s="1"/>
  <c r="AI21" i="85"/>
  <c r="AN21" i="85"/>
  <c r="AI31" i="104"/>
  <c r="AN31" i="104"/>
  <c r="Z23" i="90"/>
  <c r="AI22" i="42"/>
  <c r="AN22" i="42"/>
  <c r="AH24" i="10"/>
  <c r="AQ24" i="10" s="1"/>
  <c r="Z25" i="103"/>
  <c r="AH28" i="11"/>
  <c r="AQ28" i="11" s="1"/>
  <c r="AG26" i="18"/>
  <c r="AP26" i="18" s="1"/>
  <c r="W27" i="18"/>
  <c r="AE26" i="18"/>
  <c r="AF26" i="18"/>
  <c r="AO26" i="18" s="1"/>
  <c r="AR35" i="97"/>
  <c r="Z36" i="97"/>
  <c r="AR31" i="44"/>
  <c r="AH26" i="18"/>
  <c r="AQ26" i="18" s="1"/>
  <c r="AR26" i="91"/>
  <c r="AR28" i="51"/>
  <c r="AR25" i="18"/>
  <c r="AF25" i="99"/>
  <c r="AO25" i="99" s="1"/>
  <c r="AE25" i="99"/>
  <c r="W26" i="99"/>
  <c r="AG25" i="99"/>
  <c r="AP25" i="99" s="1"/>
  <c r="AI25" i="87"/>
  <c r="AN25" i="87"/>
  <c r="AR32" i="86"/>
  <c r="AH29" i="54"/>
  <c r="AQ29" i="54" s="1"/>
  <c r="AR22" i="82"/>
  <c r="AF25" i="83"/>
  <c r="AO25" i="83" s="1"/>
  <c r="W26" i="83"/>
  <c r="AE25" i="83"/>
  <c r="AG25" i="83"/>
  <c r="AP25" i="83" s="1"/>
  <c r="Z28" i="95"/>
  <c r="AH28" i="95"/>
  <c r="AQ28" i="95" s="1"/>
  <c r="AH33" i="86"/>
  <c r="AQ33" i="86" s="1"/>
  <c r="W28" i="41"/>
  <c r="AF27" i="41"/>
  <c r="AO27" i="41" s="1"/>
  <c r="AG27" i="41"/>
  <c r="AP27" i="41" s="1"/>
  <c r="AE27" i="41"/>
  <c r="AR29" i="92"/>
  <c r="AR27" i="11"/>
  <c r="Y23" i="42"/>
  <c r="X23" i="42"/>
  <c r="Z24" i="10"/>
  <c r="Z28" i="11"/>
  <c r="Y35" i="47"/>
  <c r="Z35" i="47"/>
  <c r="X35" i="47"/>
  <c r="AI28" i="96"/>
  <c r="AN28" i="96"/>
  <c r="AR35" i="93"/>
  <c r="AH27" i="91"/>
  <c r="AQ27" i="91" s="1"/>
  <c r="Y26" i="87"/>
  <c r="X26" i="87"/>
  <c r="Z26" i="87" s="1"/>
  <c r="AF34" i="52"/>
  <c r="AO34" i="52" s="1"/>
  <c r="AG34" i="52"/>
  <c r="AP34" i="52" s="1"/>
  <c r="W35" i="52"/>
  <c r="AE34" i="52"/>
  <c r="AR26" i="41"/>
  <c r="AG29" i="54"/>
  <c r="AP29" i="54" s="1"/>
  <c r="AF29" i="54"/>
  <c r="AO29" i="54" s="1"/>
  <c r="W30" i="54"/>
  <c r="AE29" i="54"/>
  <c r="AH29" i="45"/>
  <c r="AQ29" i="45" s="1"/>
  <c r="Z33" i="86"/>
  <c r="AI34" i="53"/>
  <c r="AN34" i="53"/>
  <c r="AR24" i="103"/>
  <c r="AI34" i="47"/>
  <c r="AN34" i="47"/>
  <c r="Y27" i="16"/>
  <c r="X27" i="16"/>
  <c r="Y31" i="84"/>
  <c r="Z31" i="84"/>
  <c r="X31" i="84"/>
  <c r="AI22" i="102"/>
  <c r="AN22" i="102"/>
  <c r="AH31" i="13"/>
  <c r="AQ31" i="13" s="1"/>
  <c r="Y27" i="49"/>
  <c r="X27" i="49"/>
  <c r="Z27" i="49" s="1"/>
  <c r="AR24" i="98"/>
  <c r="AE32" i="101"/>
  <c r="AF32" i="101"/>
  <c r="AO32" i="101" s="1"/>
  <c r="AG32" i="101"/>
  <c r="AP32" i="101" s="1"/>
  <c r="W33" i="101"/>
  <c r="Z29" i="45"/>
  <c r="AH32" i="44"/>
  <c r="AQ32" i="44" s="1"/>
  <c r="AR34" i="32"/>
  <c r="AH36" i="93"/>
  <c r="AQ36" i="93" s="1"/>
  <c r="Z23" i="42" l="1"/>
  <c r="W24" i="42"/>
  <c r="AE23" i="42"/>
  <c r="AF23" i="42"/>
  <c r="AO23" i="42" s="1"/>
  <c r="AG23" i="42"/>
  <c r="AP23" i="42" s="1"/>
  <c r="AE22" i="50"/>
  <c r="AF22" i="50"/>
  <c r="AO22" i="50" s="1"/>
  <c r="AG22" i="50"/>
  <c r="AP22" i="50" s="1"/>
  <c r="W23" i="50"/>
  <c r="AE27" i="49"/>
  <c r="W28" i="49"/>
  <c r="AF27" i="49"/>
  <c r="AO27" i="49" s="1"/>
  <c r="AG27" i="49"/>
  <c r="AP27" i="49" s="1"/>
  <c r="W32" i="84"/>
  <c r="AG31" i="84"/>
  <c r="AP31" i="84" s="1"/>
  <c r="AF31" i="84"/>
  <c r="AO31" i="84" s="1"/>
  <c r="AE31" i="84"/>
  <c r="AR34" i="47"/>
  <c r="AI29" i="54"/>
  <c r="AN29" i="54"/>
  <c r="AE26" i="87"/>
  <c r="W27" i="87"/>
  <c r="AG26" i="87"/>
  <c r="AP26" i="87" s="1"/>
  <c r="AF26" i="87"/>
  <c r="AO26" i="87" s="1"/>
  <c r="AF35" i="47"/>
  <c r="AO35" i="47" s="1"/>
  <c r="AE35" i="47"/>
  <c r="AG35" i="47"/>
  <c r="AP35" i="47" s="1"/>
  <c r="W36" i="47"/>
  <c r="AI27" i="41"/>
  <c r="AN27" i="41"/>
  <c r="Y30" i="54"/>
  <c r="X30" i="54"/>
  <c r="AH27" i="16"/>
  <c r="AQ27" i="16" s="1"/>
  <c r="AF29" i="45"/>
  <c r="AO29" i="45" s="1"/>
  <c r="AG29" i="45"/>
  <c r="AP29" i="45" s="1"/>
  <c r="W30" i="45"/>
  <c r="AE29" i="45"/>
  <c r="AH31" i="84"/>
  <c r="AQ31" i="84" s="1"/>
  <c r="AF33" i="86"/>
  <c r="AO33" i="86" s="1"/>
  <c r="AE33" i="86"/>
  <c r="W34" i="86"/>
  <c r="AG33" i="86"/>
  <c r="AP33" i="86" s="1"/>
  <c r="AH26" i="87"/>
  <c r="AQ26" i="87" s="1"/>
  <c r="AH35" i="47"/>
  <c r="AQ35" i="47" s="1"/>
  <c r="AI25" i="83"/>
  <c r="AN25" i="83"/>
  <c r="W35" i="105"/>
  <c r="AF34" i="105"/>
  <c r="AO34" i="105" s="1"/>
  <c r="AE34" i="105"/>
  <c r="AG34" i="105"/>
  <c r="AP34" i="105" s="1"/>
  <c r="W24" i="82"/>
  <c r="AG23" i="82"/>
  <c r="AP23" i="82" s="1"/>
  <c r="AE23" i="82"/>
  <c r="AF23" i="82"/>
  <c r="AO23" i="82" s="1"/>
  <c r="AG34" i="46"/>
  <c r="AP34" i="46" s="1"/>
  <c r="W35" i="46"/>
  <c r="AE34" i="46"/>
  <c r="AF34" i="46"/>
  <c r="AO34" i="46" s="1"/>
  <c r="Y32" i="20"/>
  <c r="X32" i="20"/>
  <c r="Z22" i="85"/>
  <c r="AH22" i="85"/>
  <c r="AQ22" i="85" s="1"/>
  <c r="Y37" i="89"/>
  <c r="X37" i="89"/>
  <c r="Y26" i="98"/>
  <c r="Z26" i="98"/>
  <c r="X26" i="98"/>
  <c r="AI26" i="43"/>
  <c r="AN26" i="43"/>
  <c r="X28" i="91"/>
  <c r="Y28" i="91"/>
  <c r="Z28" i="91"/>
  <c r="AI32" i="44"/>
  <c r="AN32" i="44"/>
  <c r="Y26" i="83"/>
  <c r="X26" i="83"/>
  <c r="AR25" i="87"/>
  <c r="AI26" i="18"/>
  <c r="AN26" i="18"/>
  <c r="AR31" i="104"/>
  <c r="AR21" i="50"/>
  <c r="AR26" i="49"/>
  <c r="AH29" i="96"/>
  <c r="AQ29" i="96" s="1"/>
  <c r="AR26" i="16"/>
  <c r="AI25" i="98"/>
  <c r="AP25" i="98"/>
  <c r="Y27" i="43"/>
  <c r="X27" i="43"/>
  <c r="AF36" i="97"/>
  <c r="AO36" i="97" s="1"/>
  <c r="W37" i="97"/>
  <c r="AG36" i="97"/>
  <c r="AP36" i="97" s="1"/>
  <c r="AE36" i="97"/>
  <c r="Y27" i="18"/>
  <c r="X27" i="18"/>
  <c r="AI26" i="55"/>
  <c r="AN26" i="55"/>
  <c r="AI31" i="20"/>
  <c r="AN31" i="20"/>
  <c r="AH35" i="53"/>
  <c r="AQ35" i="53" s="1"/>
  <c r="AH30" i="88"/>
  <c r="AQ30" i="88" s="1"/>
  <c r="Z29" i="96"/>
  <c r="Y32" i="13"/>
  <c r="X32" i="13"/>
  <c r="Y31" i="92"/>
  <c r="X31" i="92"/>
  <c r="Z31" i="92" s="1"/>
  <c r="Y35" i="52"/>
  <c r="Z35" i="52"/>
  <c r="X35" i="52"/>
  <c r="W29" i="11"/>
  <c r="AG28" i="11"/>
  <c r="AP28" i="11" s="1"/>
  <c r="AF28" i="11"/>
  <c r="AO28" i="11" s="1"/>
  <c r="AE28" i="11"/>
  <c r="AF28" i="95"/>
  <c r="AO28" i="95" s="1"/>
  <c r="AE28" i="95"/>
  <c r="W29" i="95"/>
  <c r="AG28" i="95"/>
  <c r="AP28" i="95" s="1"/>
  <c r="AE25" i="103"/>
  <c r="W26" i="103"/>
  <c r="AG25" i="103"/>
  <c r="AP25" i="103" s="1"/>
  <c r="AF25" i="103"/>
  <c r="AO25" i="103" s="1"/>
  <c r="AR21" i="85"/>
  <c r="Y27" i="55"/>
  <c r="X27" i="55"/>
  <c r="AF32" i="104"/>
  <c r="AO32" i="104" s="1"/>
  <c r="AE32" i="104"/>
  <c r="AG32" i="104"/>
  <c r="AP32" i="104" s="1"/>
  <c r="W33" i="104"/>
  <c r="AF35" i="53"/>
  <c r="AO35" i="53" s="1"/>
  <c r="AG35" i="53"/>
  <c r="AP35" i="53" s="1"/>
  <c r="W36" i="53"/>
  <c r="AE35" i="53"/>
  <c r="Y30" i="51"/>
  <c r="X30" i="51"/>
  <c r="Z30" i="51" s="1"/>
  <c r="Z30" i="88"/>
  <c r="Y23" i="94"/>
  <c r="X23" i="94"/>
  <c r="AI31" i="13"/>
  <c r="AN31" i="13"/>
  <c r="AI36" i="93"/>
  <c r="AN36" i="93"/>
  <c r="AE24" i="10"/>
  <c r="AN24" i="10" s="1"/>
  <c r="AF24" i="10"/>
  <c r="AO24" i="10" s="1"/>
  <c r="AG24" i="10"/>
  <c r="W25" i="10"/>
  <c r="Y28" i="41"/>
  <c r="X28" i="41"/>
  <c r="Y26" i="99"/>
  <c r="X26" i="99"/>
  <c r="AR22" i="42"/>
  <c r="AR30" i="84"/>
  <c r="AI24" i="35"/>
  <c r="AN24" i="35"/>
  <c r="AI29" i="51"/>
  <c r="AN29" i="51"/>
  <c r="AI22" i="48"/>
  <c r="AN22" i="48"/>
  <c r="AH23" i="102"/>
  <c r="AQ23" i="102" s="1"/>
  <c r="AI22" i="94"/>
  <c r="AN22" i="94"/>
  <c r="AI30" i="92"/>
  <c r="AN30" i="92"/>
  <c r="AI27" i="91"/>
  <c r="AR27" i="91" s="1"/>
  <c r="AN27" i="91"/>
  <c r="Y33" i="44"/>
  <c r="X33" i="44"/>
  <c r="Y33" i="101"/>
  <c r="X33" i="101"/>
  <c r="AH27" i="49"/>
  <c r="AQ27" i="49" s="1"/>
  <c r="AI34" i="52"/>
  <c r="AN34" i="52"/>
  <c r="Z27" i="16"/>
  <c r="AI32" i="101"/>
  <c r="AN32" i="101"/>
  <c r="AR22" i="102"/>
  <c r="AR34" i="53"/>
  <c r="AR28" i="96"/>
  <c r="AH23" i="42"/>
  <c r="AQ23" i="42" s="1"/>
  <c r="AI25" i="99"/>
  <c r="AR25" i="99" s="1"/>
  <c r="AN25" i="99"/>
  <c r="AG23" i="90"/>
  <c r="AP23" i="90" s="1"/>
  <c r="AF23" i="90"/>
  <c r="AO23" i="90" s="1"/>
  <c r="AE23" i="90"/>
  <c r="W24" i="90"/>
  <c r="AR29" i="88"/>
  <c r="AE35" i="32"/>
  <c r="W36" i="32"/>
  <c r="AG35" i="32"/>
  <c r="AP35" i="32" s="1"/>
  <c r="AF35" i="32"/>
  <c r="AO35" i="32" s="1"/>
  <c r="AF29" i="100"/>
  <c r="AO29" i="100" s="1"/>
  <c r="W30" i="100"/>
  <c r="AE29" i="100"/>
  <c r="AG29" i="100"/>
  <c r="AP29" i="100" s="1"/>
  <c r="Y25" i="35"/>
  <c r="X25" i="35"/>
  <c r="Z25" i="35" s="1"/>
  <c r="AH32" i="104"/>
  <c r="AQ32" i="104" s="1"/>
  <c r="AI36" i="89"/>
  <c r="AN36" i="89"/>
  <c r="W35" i="15"/>
  <c r="AG34" i="15"/>
  <c r="AP34" i="15" s="1"/>
  <c r="AF34" i="15"/>
  <c r="AO34" i="15" s="1"/>
  <c r="AE34" i="15"/>
  <c r="AH22" i="50"/>
  <c r="AQ22" i="50" s="1"/>
  <c r="Y23" i="48"/>
  <c r="X23" i="48"/>
  <c r="Z23" i="48" s="1"/>
  <c r="Z23" i="102"/>
  <c r="Y37" i="93"/>
  <c r="X37" i="93"/>
  <c r="W26" i="35" l="1"/>
  <c r="AE25" i="35"/>
  <c r="AF25" i="35"/>
  <c r="AO25" i="35" s="1"/>
  <c r="AG25" i="35"/>
  <c r="AP25" i="35" s="1"/>
  <c r="AF23" i="48"/>
  <c r="AO23" i="48" s="1"/>
  <c r="AG23" i="48"/>
  <c r="AP23" i="48" s="1"/>
  <c r="W24" i="48"/>
  <c r="AE23" i="48"/>
  <c r="AR29" i="51"/>
  <c r="AI35" i="53"/>
  <c r="AN35" i="53"/>
  <c r="AI25" i="103"/>
  <c r="AN25" i="103"/>
  <c r="AE35" i="52"/>
  <c r="AF35" i="52"/>
  <c r="AO35" i="52" s="1"/>
  <c r="AG35" i="52"/>
  <c r="AP35" i="52" s="1"/>
  <c r="W36" i="52"/>
  <c r="AH27" i="43"/>
  <c r="AQ27" i="43" s="1"/>
  <c r="W23" i="85"/>
  <c r="AG22" i="85"/>
  <c r="AP22" i="85" s="1"/>
  <c r="AF22" i="85"/>
  <c r="AO22" i="85" s="1"/>
  <c r="AE22" i="85"/>
  <c r="AI34" i="46"/>
  <c r="AN34" i="46"/>
  <c r="Y35" i="105"/>
  <c r="X35" i="105"/>
  <c r="Z35" i="105" s="1"/>
  <c r="AI29" i="45"/>
  <c r="AN29" i="45"/>
  <c r="Y28" i="49"/>
  <c r="X28" i="49"/>
  <c r="AI22" i="50"/>
  <c r="AN22" i="50"/>
  <c r="Y35" i="15"/>
  <c r="X35" i="15"/>
  <c r="AR32" i="101"/>
  <c r="AH33" i="44"/>
  <c r="AQ33" i="44" s="1"/>
  <c r="AR30" i="92"/>
  <c r="AH26" i="99"/>
  <c r="AQ26" i="99" s="1"/>
  <c r="AR36" i="93"/>
  <c r="W31" i="88"/>
  <c r="AG30" i="88"/>
  <c r="AP30" i="88" s="1"/>
  <c r="AE30" i="88"/>
  <c r="AF30" i="88"/>
  <c r="AO30" i="88" s="1"/>
  <c r="Y36" i="53"/>
  <c r="X36" i="53"/>
  <c r="AI32" i="104"/>
  <c r="AN32" i="104"/>
  <c r="AI28" i="11"/>
  <c r="AN28" i="11"/>
  <c r="AE29" i="96"/>
  <c r="AF29" i="96"/>
  <c r="AO29" i="96" s="1"/>
  <c r="AG29" i="96"/>
  <c r="AP29" i="96" s="1"/>
  <c r="W30" i="96"/>
  <c r="AR31" i="20"/>
  <c r="Z27" i="43"/>
  <c r="AR26" i="18"/>
  <c r="AR26" i="43"/>
  <c r="AH32" i="20"/>
  <c r="AQ32" i="20" s="1"/>
  <c r="Y35" i="46"/>
  <c r="X35" i="46"/>
  <c r="Y24" i="82"/>
  <c r="X24" i="82"/>
  <c r="Z24" i="82" s="1"/>
  <c r="Y30" i="45"/>
  <c r="X30" i="45"/>
  <c r="AR27" i="41"/>
  <c r="AR29" i="54"/>
  <c r="AI27" i="49"/>
  <c r="AN27" i="49"/>
  <c r="Y24" i="90"/>
  <c r="X24" i="90"/>
  <c r="Z24" i="90" s="1"/>
  <c r="AI29" i="100"/>
  <c r="AN29" i="100"/>
  <c r="Y36" i="32"/>
  <c r="X36" i="32"/>
  <c r="AI23" i="90"/>
  <c r="AN23" i="90"/>
  <c r="AG27" i="16"/>
  <c r="AP27" i="16" s="1"/>
  <c r="AE27" i="16"/>
  <c r="AF27" i="16"/>
  <c r="AO27" i="16" s="1"/>
  <c r="W28" i="16"/>
  <c r="Z33" i="44"/>
  <c r="AR24" i="35"/>
  <c r="Z26" i="99"/>
  <c r="Y25" i="10"/>
  <c r="X25" i="10"/>
  <c r="Z25" i="10" s="1"/>
  <c r="AH30" i="51"/>
  <c r="AQ30" i="51" s="1"/>
  <c r="AH31" i="92"/>
  <c r="AQ31" i="92" s="1"/>
  <c r="AI36" i="97"/>
  <c r="AN36" i="97"/>
  <c r="AR32" i="44"/>
  <c r="AH26" i="98"/>
  <c r="AQ26" i="98" s="1"/>
  <c r="Z32" i="20"/>
  <c r="AR25" i="83"/>
  <c r="Y32" i="84"/>
  <c r="X32" i="84"/>
  <c r="AR36" i="89"/>
  <c r="AR22" i="94"/>
  <c r="AI24" i="10"/>
  <c r="AP24" i="10"/>
  <c r="AR31" i="13"/>
  <c r="W31" i="51"/>
  <c r="AE30" i="51"/>
  <c r="AG30" i="51"/>
  <c r="AP30" i="51" s="1"/>
  <c r="AF30" i="51"/>
  <c r="AO30" i="51" s="1"/>
  <c r="AH27" i="55"/>
  <c r="AQ27" i="55" s="1"/>
  <c r="Y29" i="95"/>
  <c r="X29" i="95"/>
  <c r="AF31" i="92"/>
  <c r="AO31" i="92" s="1"/>
  <c r="AE31" i="92"/>
  <c r="AG31" i="92"/>
  <c r="AP31" i="92" s="1"/>
  <c r="W32" i="92"/>
  <c r="AR26" i="55"/>
  <c r="W29" i="91"/>
  <c r="AG28" i="91"/>
  <c r="AP28" i="91" s="1"/>
  <c r="AE28" i="91"/>
  <c r="AF28" i="91"/>
  <c r="AO28" i="91" s="1"/>
  <c r="AG26" i="98"/>
  <c r="AP26" i="98" s="1"/>
  <c r="W27" i="98"/>
  <c r="AE26" i="98"/>
  <c r="AF26" i="98"/>
  <c r="AO26" i="98" s="1"/>
  <c r="Y34" i="86"/>
  <c r="X34" i="86"/>
  <c r="AH30" i="54"/>
  <c r="AQ30" i="54" s="1"/>
  <c r="Y36" i="47"/>
  <c r="X36" i="47"/>
  <c r="Y23" i="50"/>
  <c r="X23" i="50"/>
  <c r="Z23" i="50" s="1"/>
  <c r="AH23" i="48"/>
  <c r="AQ23" i="48" s="1"/>
  <c r="AH37" i="93"/>
  <c r="AQ37" i="93" s="1"/>
  <c r="Y30" i="100"/>
  <c r="X30" i="100"/>
  <c r="AI34" i="15"/>
  <c r="AN34" i="15"/>
  <c r="AR34" i="52"/>
  <c r="AH33" i="101"/>
  <c r="AQ33" i="101" s="1"/>
  <c r="AR22" i="48"/>
  <c r="AH28" i="41"/>
  <c r="AQ28" i="41" s="1"/>
  <c r="AH23" i="94"/>
  <c r="AQ23" i="94" s="1"/>
  <c r="Z27" i="55"/>
  <c r="AI28" i="95"/>
  <c r="AN28" i="95"/>
  <c r="Y29" i="11"/>
  <c r="X29" i="11"/>
  <c r="AH27" i="18"/>
  <c r="AQ27" i="18" s="1"/>
  <c r="Y37" i="97"/>
  <c r="X37" i="97"/>
  <c r="AR25" i="98"/>
  <c r="AH26" i="83"/>
  <c r="AQ26" i="83" s="1"/>
  <c r="AI34" i="105"/>
  <c r="AN34" i="105"/>
  <c r="AI33" i="86"/>
  <c r="AN33" i="86"/>
  <c r="Z30" i="54"/>
  <c r="Y27" i="87"/>
  <c r="X27" i="87"/>
  <c r="AI23" i="42"/>
  <c r="AN23" i="42"/>
  <c r="W24" i="102"/>
  <c r="AG23" i="102"/>
  <c r="AP23" i="102" s="1"/>
  <c r="AF23" i="102"/>
  <c r="AO23" i="102" s="1"/>
  <c r="AE23" i="102"/>
  <c r="AH25" i="35"/>
  <c r="AQ25" i="35" s="1"/>
  <c r="AI35" i="32"/>
  <c r="AN35" i="32"/>
  <c r="Z37" i="93"/>
  <c r="Z33" i="101"/>
  <c r="Z28" i="41"/>
  <c r="Z23" i="94"/>
  <c r="Y33" i="104"/>
  <c r="X33" i="104"/>
  <c r="Y26" i="103"/>
  <c r="X26" i="103"/>
  <c r="AH35" i="52"/>
  <c r="AQ35" i="52" s="1"/>
  <c r="Z32" i="13"/>
  <c r="AH32" i="13"/>
  <c r="AQ32" i="13" s="1"/>
  <c r="Z27" i="18"/>
  <c r="Z26" i="83"/>
  <c r="AH28" i="91"/>
  <c r="AQ28" i="91" s="1"/>
  <c r="Z37" i="89"/>
  <c r="AH37" i="89"/>
  <c r="AQ37" i="89" s="1"/>
  <c r="AI23" i="82"/>
  <c r="AN23" i="82"/>
  <c r="AI35" i="47"/>
  <c r="AN35" i="47"/>
  <c r="AI26" i="87"/>
  <c r="AN26" i="87"/>
  <c r="AI31" i="84"/>
  <c r="AN31" i="84"/>
  <c r="Y24" i="42"/>
  <c r="X24" i="42"/>
  <c r="Z33" i="104" l="1"/>
  <c r="Z37" i="97"/>
  <c r="Z34" i="86"/>
  <c r="AF34" i="86" s="1"/>
  <c r="AO34" i="86" s="1"/>
  <c r="Z36" i="32"/>
  <c r="AG36" i="32" s="1"/>
  <c r="AP36" i="32" s="1"/>
  <c r="Z30" i="100"/>
  <c r="AG30" i="100" s="1"/>
  <c r="AP30" i="100" s="1"/>
  <c r="W25" i="90"/>
  <c r="AF24" i="90"/>
  <c r="AO24" i="90" s="1"/>
  <c r="AG24" i="90"/>
  <c r="AP24" i="90" s="1"/>
  <c r="AE24" i="90"/>
  <c r="W34" i="104"/>
  <c r="AG33" i="104"/>
  <c r="AP33" i="104" s="1"/>
  <c r="AE33" i="104"/>
  <c r="AF33" i="104"/>
  <c r="AO33" i="104" s="1"/>
  <c r="W25" i="82"/>
  <c r="AE24" i="82"/>
  <c r="AG24" i="82"/>
  <c r="AP24" i="82" s="1"/>
  <c r="AF24" i="82"/>
  <c r="AO24" i="82" s="1"/>
  <c r="AF36" i="32"/>
  <c r="AO36" i="32" s="1"/>
  <c r="AE36" i="32"/>
  <c r="AE37" i="97"/>
  <c r="AF37" i="97"/>
  <c r="AO37" i="97" s="1"/>
  <c r="W38" i="97"/>
  <c r="AG37" i="97"/>
  <c r="AP37" i="97" s="1"/>
  <c r="AG34" i="86"/>
  <c r="AP34" i="86" s="1"/>
  <c r="AE34" i="86"/>
  <c r="W35" i="86"/>
  <c r="AE30" i="100"/>
  <c r="W31" i="100"/>
  <c r="AE27" i="55"/>
  <c r="AF27" i="55"/>
  <c r="AO27" i="55" s="1"/>
  <c r="AG27" i="55"/>
  <c r="AP27" i="55" s="1"/>
  <c r="W28" i="55"/>
  <c r="AE23" i="50"/>
  <c r="AF23" i="50"/>
  <c r="AO23" i="50" s="1"/>
  <c r="W24" i="50"/>
  <c r="AG23" i="50"/>
  <c r="AP23" i="50" s="1"/>
  <c r="AH29" i="95"/>
  <c r="AQ29" i="95" s="1"/>
  <c r="Y31" i="51"/>
  <c r="X31" i="51"/>
  <c r="Y28" i="16"/>
  <c r="X28" i="16"/>
  <c r="AH36" i="32"/>
  <c r="AQ36" i="32" s="1"/>
  <c r="Y30" i="96"/>
  <c r="X30" i="96"/>
  <c r="AR22" i="50"/>
  <c r="AH35" i="105"/>
  <c r="AQ35" i="105" s="1"/>
  <c r="AI22" i="85"/>
  <c r="AN22" i="85"/>
  <c r="AR31" i="84"/>
  <c r="AR23" i="82"/>
  <c r="AE37" i="89"/>
  <c r="W38" i="89"/>
  <c r="AF37" i="89"/>
  <c r="AO37" i="89" s="1"/>
  <c r="AG37" i="89"/>
  <c r="AP37" i="89" s="1"/>
  <c r="AE26" i="83"/>
  <c r="W27" i="83"/>
  <c r="AG26" i="83"/>
  <c r="AP26" i="83" s="1"/>
  <c r="AF26" i="83"/>
  <c r="AO26" i="83" s="1"/>
  <c r="AR35" i="32"/>
  <c r="AR23" i="42"/>
  <c r="AR33" i="86"/>
  <c r="AH29" i="11"/>
  <c r="AQ29" i="11" s="1"/>
  <c r="Z29" i="95"/>
  <c r="W27" i="99"/>
  <c r="AE26" i="99"/>
  <c r="AG26" i="99"/>
  <c r="AP26" i="99" s="1"/>
  <c r="AF26" i="99"/>
  <c r="AO26" i="99" s="1"/>
  <c r="AR32" i="104"/>
  <c r="AI30" i="88"/>
  <c r="AN30" i="88"/>
  <c r="AH28" i="49"/>
  <c r="AQ28" i="49" s="1"/>
  <c r="W36" i="105"/>
  <c r="AE35" i="105"/>
  <c r="AF35" i="105"/>
  <c r="AO35" i="105" s="1"/>
  <c r="AG35" i="105"/>
  <c r="AP35" i="105" s="1"/>
  <c r="AI35" i="52"/>
  <c r="AN35" i="52"/>
  <c r="W28" i="18"/>
  <c r="AG27" i="18"/>
  <c r="AP27" i="18" s="1"/>
  <c r="AF27" i="18"/>
  <c r="AO27" i="18" s="1"/>
  <c r="AE27" i="18"/>
  <c r="AG32" i="13"/>
  <c r="AP32" i="13" s="1"/>
  <c r="W33" i="13"/>
  <c r="AF32" i="13"/>
  <c r="AO32" i="13" s="1"/>
  <c r="AE32" i="13"/>
  <c r="AH26" i="103"/>
  <c r="AQ26" i="103" s="1"/>
  <c r="AF23" i="94"/>
  <c r="AO23" i="94" s="1"/>
  <c r="AE23" i="94"/>
  <c r="AG23" i="94"/>
  <c r="AP23" i="94" s="1"/>
  <c r="W24" i="94"/>
  <c r="AI23" i="102"/>
  <c r="AN23" i="102"/>
  <c r="AH27" i="87"/>
  <c r="AQ27" i="87" s="1"/>
  <c r="Z29" i="11"/>
  <c r="AH36" i="47"/>
  <c r="AQ36" i="47" s="1"/>
  <c r="AI28" i="91"/>
  <c r="AN28" i="91"/>
  <c r="Y32" i="92"/>
  <c r="X32" i="92"/>
  <c r="W33" i="20"/>
  <c r="AE32" i="20"/>
  <c r="AG32" i="20"/>
  <c r="AP32" i="20" s="1"/>
  <c r="AF32" i="20"/>
  <c r="AO32" i="20" s="1"/>
  <c r="AI27" i="16"/>
  <c r="AN27" i="16"/>
  <c r="AH30" i="45"/>
  <c r="AQ30" i="45" s="1"/>
  <c r="AH35" i="46"/>
  <c r="AQ35" i="46" s="1"/>
  <c r="AG27" i="43"/>
  <c r="AP27" i="43" s="1"/>
  <c r="AE27" i="43"/>
  <c r="W28" i="43"/>
  <c r="AF27" i="43"/>
  <c r="AO27" i="43" s="1"/>
  <c r="AH36" i="53"/>
  <c r="AQ36" i="53" s="1"/>
  <c r="AH35" i="15"/>
  <c r="AQ35" i="15" s="1"/>
  <c r="Z28" i="49"/>
  <c r="Z27" i="87"/>
  <c r="AR34" i="105"/>
  <c r="AR34" i="15"/>
  <c r="Z36" i="47"/>
  <c r="AI26" i="98"/>
  <c r="AN26" i="98"/>
  <c r="AH32" i="84"/>
  <c r="AQ32" i="84" s="1"/>
  <c r="AR27" i="49"/>
  <c r="Z30" i="45"/>
  <c r="Z35" i="46"/>
  <c r="AI29" i="96"/>
  <c r="AN29" i="96"/>
  <c r="Z36" i="53"/>
  <c r="Y31" i="88"/>
  <c r="X31" i="88"/>
  <c r="Z35" i="15"/>
  <c r="Y23" i="85"/>
  <c r="X23" i="85"/>
  <c r="AR25" i="103"/>
  <c r="AI23" i="48"/>
  <c r="AN23" i="48"/>
  <c r="AF33" i="101"/>
  <c r="AO33" i="101" s="1"/>
  <c r="AE33" i="101"/>
  <c r="AG33" i="101"/>
  <c r="AP33" i="101" s="1"/>
  <c r="W34" i="101"/>
  <c r="AH30" i="100"/>
  <c r="AQ30" i="100" s="1"/>
  <c r="AH34" i="86"/>
  <c r="AQ34" i="86" s="1"/>
  <c r="Y27" i="98"/>
  <c r="X27" i="98"/>
  <c r="Y29" i="91"/>
  <c r="X29" i="91"/>
  <c r="AI31" i="92"/>
  <c r="AN31" i="92"/>
  <c r="AR24" i="10"/>
  <c r="Z32" i="84"/>
  <c r="AH25" i="10"/>
  <c r="AQ25" i="10" s="1"/>
  <c r="AF33" i="44"/>
  <c r="AO33" i="44" s="1"/>
  <c r="W34" i="44"/>
  <c r="AG33" i="44"/>
  <c r="AP33" i="44" s="1"/>
  <c r="AE33" i="44"/>
  <c r="AR29" i="100"/>
  <c r="AR34" i="46"/>
  <c r="Y36" i="52"/>
  <c r="X36" i="52"/>
  <c r="Z36" i="52" s="1"/>
  <c r="Y24" i="48"/>
  <c r="X24" i="48"/>
  <c r="Z24" i="48" s="1"/>
  <c r="AI25" i="35"/>
  <c r="AN25" i="35"/>
  <c r="AH24" i="42"/>
  <c r="AQ24" i="42" s="1"/>
  <c r="AR26" i="87"/>
  <c r="Z26" i="103"/>
  <c r="AE28" i="41"/>
  <c r="AG28" i="41"/>
  <c r="AP28" i="41" s="1"/>
  <c r="AF28" i="41"/>
  <c r="AO28" i="41" s="1"/>
  <c r="W29" i="41"/>
  <c r="Z24" i="42"/>
  <c r="AR35" i="47"/>
  <c r="AH33" i="104"/>
  <c r="AQ33" i="104" s="1"/>
  <c r="W38" i="93"/>
  <c r="AG37" i="93"/>
  <c r="AP37" i="93" s="1"/>
  <c r="AF37" i="93"/>
  <c r="AO37" i="93" s="1"/>
  <c r="AE37" i="93"/>
  <c r="Y24" i="102"/>
  <c r="X24" i="102"/>
  <c r="W31" i="54"/>
  <c r="AF30" i="54"/>
  <c r="AO30" i="54" s="1"/>
  <c r="AG30" i="54"/>
  <c r="AP30" i="54" s="1"/>
  <c r="AE30" i="54"/>
  <c r="AH37" i="97"/>
  <c r="AQ37" i="97" s="1"/>
  <c r="AR28" i="95"/>
  <c r="AH23" i="50"/>
  <c r="AQ23" i="50" s="1"/>
  <c r="AI30" i="51"/>
  <c r="AN30" i="51"/>
  <c r="AR36" i="97"/>
  <c r="AE25" i="10"/>
  <c r="W26" i="10"/>
  <c r="AF25" i="10"/>
  <c r="AO25" i="10" s="1"/>
  <c r="AG25" i="10"/>
  <c r="AP25" i="10" s="1"/>
  <c r="AR23" i="90"/>
  <c r="AH24" i="90"/>
  <c r="AQ24" i="90" s="1"/>
  <c r="AH24" i="82"/>
  <c r="AQ24" i="82" s="1"/>
  <c r="AR28" i="11"/>
  <c r="AR29" i="45"/>
  <c r="AR35" i="53"/>
  <c r="Y26" i="35"/>
  <c r="X26" i="35"/>
  <c r="Z23" i="85" l="1"/>
  <c r="AF30" i="100"/>
  <c r="AO30" i="100" s="1"/>
  <c r="W37" i="32"/>
  <c r="AF23" i="85"/>
  <c r="AO23" i="85" s="1"/>
  <c r="AE23" i="85"/>
  <c r="W24" i="85"/>
  <c r="AG23" i="85"/>
  <c r="AP23" i="85" s="1"/>
  <c r="Y31" i="54"/>
  <c r="X31" i="54"/>
  <c r="X29" i="41"/>
  <c r="Y29" i="41"/>
  <c r="Z29" i="41" s="1"/>
  <c r="AE36" i="52"/>
  <c r="AF36" i="52"/>
  <c r="AO36" i="52" s="1"/>
  <c r="W37" i="52"/>
  <c r="AG36" i="52"/>
  <c r="AP36" i="52" s="1"/>
  <c r="AH27" i="98"/>
  <c r="AQ27" i="98" s="1"/>
  <c r="AR26" i="98"/>
  <c r="AE27" i="87"/>
  <c r="W28" i="87"/>
  <c r="AF27" i="87"/>
  <c r="AO27" i="87" s="1"/>
  <c r="AG27" i="87"/>
  <c r="AP27" i="87" s="1"/>
  <c r="Y36" i="105"/>
  <c r="Z36" i="105" s="1"/>
  <c r="X36" i="105"/>
  <c r="Y27" i="83"/>
  <c r="X27" i="83"/>
  <c r="AI37" i="89"/>
  <c r="AN37" i="89"/>
  <c r="AR22" i="85"/>
  <c r="AI27" i="55"/>
  <c r="AN27" i="55"/>
  <c r="Y37" i="32"/>
  <c r="X37" i="32"/>
  <c r="AI24" i="82"/>
  <c r="AN24" i="82"/>
  <c r="Y34" i="104"/>
  <c r="X34" i="104"/>
  <c r="Z34" i="104" s="1"/>
  <c r="AR30" i="51"/>
  <c r="AH24" i="102"/>
  <c r="AQ24" i="102" s="1"/>
  <c r="AR25" i="35"/>
  <c r="AI33" i="44"/>
  <c r="AN33" i="44"/>
  <c r="Z27" i="98"/>
  <c r="AR23" i="48"/>
  <c r="AG35" i="15"/>
  <c r="AP35" i="15" s="1"/>
  <c r="AE35" i="15"/>
  <c r="W36" i="15"/>
  <c r="AF35" i="15"/>
  <c r="AO35" i="15" s="1"/>
  <c r="AR29" i="96"/>
  <c r="AG36" i="47"/>
  <c r="AP36" i="47" s="1"/>
  <c r="AF36" i="47"/>
  <c r="AO36" i="47" s="1"/>
  <c r="AE36" i="47"/>
  <c r="W37" i="47"/>
  <c r="AF28" i="49"/>
  <c r="AO28" i="49" s="1"/>
  <c r="AG28" i="49"/>
  <c r="AP28" i="49" s="1"/>
  <c r="AE28" i="49"/>
  <c r="W29" i="49"/>
  <c r="AI23" i="94"/>
  <c r="AN23" i="94"/>
  <c r="AR35" i="52"/>
  <c r="AR30" i="88"/>
  <c r="AI26" i="99"/>
  <c r="AN26" i="99"/>
  <c r="AI26" i="83"/>
  <c r="AN26" i="83"/>
  <c r="AH31" i="51"/>
  <c r="AQ31" i="51" s="1"/>
  <c r="AI23" i="50"/>
  <c r="AN23" i="50"/>
  <c r="Y35" i="86"/>
  <c r="X35" i="86"/>
  <c r="Y38" i="97"/>
  <c r="Z38" i="97" s="1"/>
  <c r="X38" i="97"/>
  <c r="Y25" i="82"/>
  <c r="X25" i="82"/>
  <c r="Y26" i="10"/>
  <c r="X26" i="10"/>
  <c r="Z24" i="102"/>
  <c r="Y38" i="93"/>
  <c r="X38" i="93"/>
  <c r="AH24" i="48"/>
  <c r="AQ24" i="48" s="1"/>
  <c r="AR31" i="92"/>
  <c r="Y34" i="101"/>
  <c r="Z34" i="101" s="1"/>
  <c r="X34" i="101"/>
  <c r="AH31" i="88"/>
  <c r="AQ31" i="88" s="1"/>
  <c r="AE35" i="46"/>
  <c r="W36" i="46"/>
  <c r="AF35" i="46"/>
  <c r="AO35" i="46" s="1"/>
  <c r="AG35" i="46"/>
  <c r="AP35" i="46" s="1"/>
  <c r="Y28" i="43"/>
  <c r="X28" i="43"/>
  <c r="AI32" i="20"/>
  <c r="AN32" i="20"/>
  <c r="AR28" i="91"/>
  <c r="AE29" i="11"/>
  <c r="AF29" i="11"/>
  <c r="AO29" i="11" s="1"/>
  <c r="AG29" i="11"/>
  <c r="AP29" i="11" s="1"/>
  <c r="W30" i="11"/>
  <c r="AI27" i="18"/>
  <c r="AN27" i="18"/>
  <c r="Y27" i="99"/>
  <c r="X27" i="99"/>
  <c r="Z27" i="99" s="1"/>
  <c r="AH30" i="96"/>
  <c r="AQ30" i="96" s="1"/>
  <c r="Z31" i="51"/>
  <c r="Y31" i="100"/>
  <c r="Z31" i="100" s="1"/>
  <c r="X31" i="100"/>
  <c r="AI34" i="86"/>
  <c r="AN34" i="86"/>
  <c r="AI24" i="90"/>
  <c r="AN24" i="90"/>
  <c r="AH26" i="35"/>
  <c r="AQ26" i="35" s="1"/>
  <c r="Z26" i="35"/>
  <c r="AI25" i="10"/>
  <c r="AN25" i="10"/>
  <c r="AI30" i="54"/>
  <c r="AN30" i="54"/>
  <c r="AI28" i="41"/>
  <c r="AN28" i="41"/>
  <c r="AE24" i="48"/>
  <c r="W25" i="48"/>
  <c r="AF24" i="48"/>
  <c r="AO24" i="48" s="1"/>
  <c r="AG24" i="48"/>
  <c r="AP24" i="48" s="1"/>
  <c r="Y34" i="44"/>
  <c r="Z34" i="44" s="1"/>
  <c r="X34" i="44"/>
  <c r="AH29" i="91"/>
  <c r="AQ29" i="91" s="1"/>
  <c r="Z31" i="88"/>
  <c r="AE30" i="45"/>
  <c r="AF30" i="45"/>
  <c r="AO30" i="45" s="1"/>
  <c r="W31" i="45"/>
  <c r="AG30" i="45"/>
  <c r="AP30" i="45" s="1"/>
  <c r="AI27" i="43"/>
  <c r="AN27" i="43"/>
  <c r="Y33" i="20"/>
  <c r="X33" i="20"/>
  <c r="AR23" i="102"/>
  <c r="AI32" i="13"/>
  <c r="AN32" i="13"/>
  <c r="AF29" i="95"/>
  <c r="AO29" i="95" s="1"/>
  <c r="AG29" i="95"/>
  <c r="AP29" i="95" s="1"/>
  <c r="W30" i="95"/>
  <c r="AE29" i="95"/>
  <c r="Z30" i="96"/>
  <c r="Y28" i="55"/>
  <c r="X28" i="55"/>
  <c r="Z28" i="55" s="1"/>
  <c r="AI37" i="97"/>
  <c r="AR37" i="97" s="1"/>
  <c r="AN37" i="97"/>
  <c r="AE24" i="42"/>
  <c r="AF24" i="42"/>
  <c r="AO24" i="42" s="1"/>
  <c r="AG24" i="42"/>
  <c r="AP24" i="42" s="1"/>
  <c r="W25" i="42"/>
  <c r="AF26" i="103"/>
  <c r="AO26" i="103" s="1"/>
  <c r="W27" i="103"/>
  <c r="AG26" i="103"/>
  <c r="AP26" i="103" s="1"/>
  <c r="AE26" i="103"/>
  <c r="AG32" i="84"/>
  <c r="AP32" i="84" s="1"/>
  <c r="AF32" i="84"/>
  <c r="AO32" i="84" s="1"/>
  <c r="W33" i="84"/>
  <c r="AE32" i="84"/>
  <c r="Z29" i="91"/>
  <c r="AI33" i="101"/>
  <c r="AN33" i="101"/>
  <c r="AH23" i="85"/>
  <c r="AQ23" i="85" s="1"/>
  <c r="AR27" i="16"/>
  <c r="AH32" i="92"/>
  <c r="AQ32" i="92" s="1"/>
  <c r="AH28" i="16"/>
  <c r="AQ28" i="16" s="1"/>
  <c r="AI33" i="104"/>
  <c r="AN33" i="104"/>
  <c r="AI37" i="93"/>
  <c r="AN37" i="93"/>
  <c r="AH36" i="52"/>
  <c r="AQ36" i="52" s="1"/>
  <c r="AE36" i="53"/>
  <c r="W37" i="53"/>
  <c r="AG36" i="53"/>
  <c r="AP36" i="53" s="1"/>
  <c r="AF36" i="53"/>
  <c r="AO36" i="53" s="1"/>
  <c r="Z32" i="92"/>
  <c r="Y24" i="94"/>
  <c r="Z24" i="94" s="1"/>
  <c r="X24" i="94"/>
  <c r="Y33" i="13"/>
  <c r="X33" i="13"/>
  <c r="Y28" i="18"/>
  <c r="Z28" i="18" s="1"/>
  <c r="X28" i="18"/>
  <c r="AI35" i="105"/>
  <c r="AN35" i="105"/>
  <c r="X38" i="89"/>
  <c r="Y38" i="89"/>
  <c r="Z38" i="89" s="1"/>
  <c r="Z28" i="16"/>
  <c r="Y24" i="50"/>
  <c r="X24" i="50"/>
  <c r="AI30" i="100"/>
  <c r="AN30" i="100"/>
  <c r="AI36" i="32"/>
  <c r="AN36" i="32"/>
  <c r="Y25" i="90"/>
  <c r="X25" i="90"/>
  <c r="Z26" i="10" l="1"/>
  <c r="Z35" i="86"/>
  <c r="Z25" i="82"/>
  <c r="W26" i="82" s="1"/>
  <c r="Z37" i="32"/>
  <c r="W38" i="32" s="1"/>
  <c r="Z31" i="54"/>
  <c r="AE31" i="54" s="1"/>
  <c r="AE25" i="82"/>
  <c r="AG25" i="82"/>
  <c r="AP25" i="82" s="1"/>
  <c r="AE37" i="32"/>
  <c r="AG37" i="32"/>
  <c r="AP37" i="32" s="1"/>
  <c r="AF37" i="32"/>
  <c r="AO37" i="32" s="1"/>
  <c r="W32" i="54"/>
  <c r="AE38" i="97"/>
  <c r="W39" i="97"/>
  <c r="AF38" i="97"/>
  <c r="AO38" i="97" s="1"/>
  <c r="AG38" i="97"/>
  <c r="AP38" i="97" s="1"/>
  <c r="W37" i="105"/>
  <c r="AG36" i="105"/>
  <c r="AP36" i="105" s="1"/>
  <c r="AE36" i="105"/>
  <c r="AF36" i="105"/>
  <c r="AO36" i="105" s="1"/>
  <c r="AG28" i="55"/>
  <c r="AP28" i="55" s="1"/>
  <c r="AE28" i="55"/>
  <c r="W29" i="55"/>
  <c r="AF28" i="55"/>
  <c r="AO28" i="55" s="1"/>
  <c r="W27" i="10"/>
  <c r="AG26" i="10"/>
  <c r="AP26" i="10" s="1"/>
  <c r="AE26" i="10"/>
  <c r="AF26" i="10"/>
  <c r="AO26" i="10" s="1"/>
  <c r="AF35" i="86"/>
  <c r="AO35" i="86" s="1"/>
  <c r="W36" i="86"/>
  <c r="AG35" i="86"/>
  <c r="AP35" i="86" s="1"/>
  <c r="AE35" i="86"/>
  <c r="AG38" i="89"/>
  <c r="AP38" i="89" s="1"/>
  <c r="W39" i="89"/>
  <c r="AF38" i="89"/>
  <c r="AO38" i="89" s="1"/>
  <c r="AE38" i="89"/>
  <c r="W25" i="94"/>
  <c r="AF24" i="94"/>
  <c r="AO24" i="94" s="1"/>
  <c r="AE24" i="94"/>
  <c r="AN24" i="94" s="1"/>
  <c r="AG24" i="94"/>
  <c r="W30" i="91"/>
  <c r="AE29" i="91"/>
  <c r="AG29" i="91"/>
  <c r="AP29" i="91" s="1"/>
  <c r="AF29" i="91"/>
  <c r="AO29" i="91" s="1"/>
  <c r="Y25" i="42"/>
  <c r="X25" i="42"/>
  <c r="AG34" i="44"/>
  <c r="AP34" i="44" s="1"/>
  <c r="AE34" i="44"/>
  <c r="AF34" i="44"/>
  <c r="AO34" i="44" s="1"/>
  <c r="W35" i="44"/>
  <c r="AI24" i="48"/>
  <c r="AN24" i="48"/>
  <c r="AR25" i="10"/>
  <c r="AF31" i="100"/>
  <c r="AO31" i="100" s="1"/>
  <c r="AG31" i="100"/>
  <c r="AP31" i="100" s="1"/>
  <c r="W32" i="100"/>
  <c r="AE31" i="100"/>
  <c r="AR27" i="18"/>
  <c r="AF34" i="101"/>
  <c r="AO34" i="101" s="1"/>
  <c r="AE34" i="101"/>
  <c r="W35" i="101"/>
  <c r="AG34" i="101"/>
  <c r="AP34" i="101" s="1"/>
  <c r="AG24" i="102"/>
  <c r="AP24" i="102" s="1"/>
  <c r="AE24" i="102"/>
  <c r="AF24" i="102"/>
  <c r="AO24" i="102" s="1"/>
  <c r="W25" i="102"/>
  <c r="Y37" i="47"/>
  <c r="X37" i="47"/>
  <c r="AH37" i="32"/>
  <c r="AQ37" i="32" s="1"/>
  <c r="AI27" i="87"/>
  <c r="AN27" i="87"/>
  <c r="AI36" i="52"/>
  <c r="AN36" i="52"/>
  <c r="AE28" i="18"/>
  <c r="AG28" i="18"/>
  <c r="AP28" i="18" s="1"/>
  <c r="AF28" i="18"/>
  <c r="AO28" i="18" s="1"/>
  <c r="W29" i="18"/>
  <c r="Y37" i="53"/>
  <c r="X37" i="53"/>
  <c r="AI26" i="103"/>
  <c r="AN26" i="103"/>
  <c r="AH33" i="20"/>
  <c r="AQ33" i="20" s="1"/>
  <c r="AF26" i="35"/>
  <c r="AO26" i="35" s="1"/>
  <c r="AG26" i="35"/>
  <c r="AP26" i="35" s="1"/>
  <c r="AE26" i="35"/>
  <c r="W27" i="35"/>
  <c r="AH26" i="10"/>
  <c r="AQ26" i="10" s="1"/>
  <c r="AH38" i="97"/>
  <c r="AQ38" i="97" s="1"/>
  <c r="Y29" i="49"/>
  <c r="Z29" i="49"/>
  <c r="X29" i="49"/>
  <c r="AI36" i="47"/>
  <c r="AN36" i="47"/>
  <c r="W28" i="98"/>
  <c r="AF27" i="98"/>
  <c r="AO27" i="98" s="1"/>
  <c r="AE27" i="98"/>
  <c r="AG27" i="98"/>
  <c r="AP27" i="98" s="1"/>
  <c r="AH34" i="104"/>
  <c r="AQ34" i="104" s="1"/>
  <c r="AF29" i="41"/>
  <c r="AO29" i="41" s="1"/>
  <c r="AE29" i="41"/>
  <c r="AG29" i="41"/>
  <c r="AP29" i="41" s="1"/>
  <c r="W30" i="41"/>
  <c r="AH28" i="55"/>
  <c r="AQ28" i="55" s="1"/>
  <c r="AR30" i="100"/>
  <c r="AI32" i="84"/>
  <c r="AN32" i="84"/>
  <c r="Z33" i="20"/>
  <c r="Y31" i="45"/>
  <c r="Z31" i="45" s="1"/>
  <c r="X31" i="45"/>
  <c r="AR28" i="41"/>
  <c r="AR24" i="90"/>
  <c r="AE31" i="51"/>
  <c r="AG31" i="51"/>
  <c r="AP31" i="51" s="1"/>
  <c r="W32" i="51"/>
  <c r="AF31" i="51"/>
  <c r="AO31" i="51" s="1"/>
  <c r="AH27" i="99"/>
  <c r="AQ27" i="99" s="1"/>
  <c r="Y30" i="11"/>
  <c r="X30" i="11"/>
  <c r="AR23" i="50"/>
  <c r="AI28" i="49"/>
  <c r="AN28" i="49"/>
  <c r="Y36" i="15"/>
  <c r="Z36" i="15"/>
  <c r="X36" i="15"/>
  <c r="AG34" i="104"/>
  <c r="AP34" i="104" s="1"/>
  <c r="W35" i="104"/>
  <c r="AE34" i="104"/>
  <c r="AF34" i="104"/>
  <c r="AO34" i="104" s="1"/>
  <c r="AR37" i="89"/>
  <c r="AH24" i="50"/>
  <c r="AQ24" i="50" s="1"/>
  <c r="AH33" i="13"/>
  <c r="AQ33" i="13" s="1"/>
  <c r="AF32" i="92"/>
  <c r="AO32" i="92" s="1"/>
  <c r="AE32" i="92"/>
  <c r="W33" i="92"/>
  <c r="AG32" i="92"/>
  <c r="AP32" i="92" s="1"/>
  <c r="Y33" i="84"/>
  <c r="X33" i="84"/>
  <c r="Y27" i="103"/>
  <c r="X27" i="103"/>
  <c r="Z27" i="103" s="1"/>
  <c r="AI24" i="42"/>
  <c r="AR24" i="42" s="1"/>
  <c r="AN24" i="42"/>
  <c r="AG30" i="96"/>
  <c r="AP30" i="96" s="1"/>
  <c r="AE30" i="96"/>
  <c r="AF30" i="96"/>
  <c r="AO30" i="96" s="1"/>
  <c r="W31" i="96"/>
  <c r="W28" i="99"/>
  <c r="AG27" i="99"/>
  <c r="AP27" i="99" s="1"/>
  <c r="AF27" i="99"/>
  <c r="AO27" i="99" s="1"/>
  <c r="AE27" i="99"/>
  <c r="AR32" i="20"/>
  <c r="AH38" i="93"/>
  <c r="AQ38" i="93" s="1"/>
  <c r="AR26" i="83"/>
  <c r="AI35" i="15"/>
  <c r="AN35" i="15"/>
  <c r="AR33" i="44"/>
  <c r="Z27" i="83"/>
  <c r="AH27" i="83"/>
  <c r="AQ27" i="83" s="1"/>
  <c r="AH29" i="41"/>
  <c r="AQ29" i="41" s="1"/>
  <c r="Y24" i="85"/>
  <c r="X24" i="85"/>
  <c r="Y30" i="95"/>
  <c r="X30" i="95"/>
  <c r="Z30" i="95" s="1"/>
  <c r="AH25" i="90"/>
  <c r="AQ25" i="90" s="1"/>
  <c r="AI36" i="53"/>
  <c r="AN36" i="53"/>
  <c r="AR37" i="93"/>
  <c r="Z24" i="50"/>
  <c r="Z33" i="13"/>
  <c r="AR35" i="105"/>
  <c r="AR33" i="104"/>
  <c r="AR32" i="13"/>
  <c r="AI30" i="45"/>
  <c r="AN30" i="45"/>
  <c r="AR30" i="54"/>
  <c r="AR34" i="86"/>
  <c r="AH28" i="43"/>
  <c r="AQ28" i="43" s="1"/>
  <c r="Y36" i="46"/>
  <c r="X36" i="46"/>
  <c r="Z38" i="93"/>
  <c r="AH25" i="82"/>
  <c r="AQ25" i="82" s="1"/>
  <c r="AH35" i="86"/>
  <c r="AQ35" i="86" s="1"/>
  <c r="AR27" i="55"/>
  <c r="Y37" i="52"/>
  <c r="Z37" i="52" s="1"/>
  <c r="X37" i="52"/>
  <c r="AH31" i="54"/>
  <c r="AQ31" i="54" s="1"/>
  <c r="AI23" i="85"/>
  <c r="AN23" i="85"/>
  <c r="Z25" i="90"/>
  <c r="AH38" i="89"/>
  <c r="AQ38" i="89" s="1"/>
  <c r="AR36" i="32"/>
  <c r="AF28" i="16"/>
  <c r="AO28" i="16" s="1"/>
  <c r="AG28" i="16"/>
  <c r="AP28" i="16" s="1"/>
  <c r="AE28" i="16"/>
  <c r="W29" i="16"/>
  <c r="AH28" i="18"/>
  <c r="AQ28" i="18" s="1"/>
  <c r="AH24" i="94"/>
  <c r="AQ24" i="94" s="1"/>
  <c r="AR33" i="101"/>
  <c r="AI29" i="95"/>
  <c r="AN29" i="95"/>
  <c r="AR27" i="43"/>
  <c r="AE31" i="88"/>
  <c r="W32" i="88"/>
  <c r="AG31" i="88"/>
  <c r="AP31" i="88" s="1"/>
  <c r="AF31" i="88"/>
  <c r="AO31" i="88" s="1"/>
  <c r="AH34" i="44"/>
  <c r="AQ34" i="44" s="1"/>
  <c r="Y25" i="48"/>
  <c r="Z25" i="48" s="1"/>
  <c r="X25" i="48"/>
  <c r="AH31" i="100"/>
  <c r="AQ31" i="100" s="1"/>
  <c r="AI29" i="11"/>
  <c r="AN29" i="11"/>
  <c r="Z28" i="43"/>
  <c r="AI35" i="46"/>
  <c r="AN35" i="46"/>
  <c r="AH34" i="101"/>
  <c r="AQ34" i="101" s="1"/>
  <c r="AR26" i="99"/>
  <c r="AR23" i="94"/>
  <c r="AR24" i="82"/>
  <c r="AH36" i="105"/>
  <c r="AQ36" i="105" s="1"/>
  <c r="Y28" i="87"/>
  <c r="X28" i="87"/>
  <c r="Z24" i="85" l="1"/>
  <c r="Z33" i="84"/>
  <c r="AE33" i="84" s="1"/>
  <c r="AG31" i="54"/>
  <c r="AP31" i="54" s="1"/>
  <c r="AF31" i="54"/>
  <c r="AO31" i="54" s="1"/>
  <c r="AF25" i="82"/>
  <c r="AO25" i="82" s="1"/>
  <c r="W25" i="85"/>
  <c r="AE24" i="85"/>
  <c r="AF24" i="85"/>
  <c r="AO24" i="85" s="1"/>
  <c r="AG24" i="85"/>
  <c r="AP24" i="85" s="1"/>
  <c r="W34" i="84"/>
  <c r="AG33" i="84"/>
  <c r="AP33" i="84" s="1"/>
  <c r="AF33" i="84"/>
  <c r="AO33" i="84" s="1"/>
  <c r="Y32" i="88"/>
  <c r="Z32" i="88"/>
  <c r="X32" i="88"/>
  <c r="W26" i="90"/>
  <c r="AG25" i="90"/>
  <c r="AP25" i="90" s="1"/>
  <c r="AF25" i="90"/>
  <c r="AO25" i="90" s="1"/>
  <c r="AE25" i="90"/>
  <c r="AH36" i="46"/>
  <c r="AQ36" i="46" s="1"/>
  <c r="AG36" i="15"/>
  <c r="AP36" i="15" s="1"/>
  <c r="W37" i="15"/>
  <c r="AF36" i="15"/>
  <c r="AO36" i="15" s="1"/>
  <c r="AE36" i="15"/>
  <c r="AH30" i="11"/>
  <c r="AQ30" i="11" s="1"/>
  <c r="AI31" i="51"/>
  <c r="AN31" i="51"/>
  <c r="AF31" i="45"/>
  <c r="AO31" i="45" s="1"/>
  <c r="W32" i="45"/>
  <c r="AG31" i="45"/>
  <c r="AP31" i="45" s="1"/>
  <c r="AE31" i="45"/>
  <c r="AI27" i="98"/>
  <c r="AN27" i="98"/>
  <c r="AE29" i="49"/>
  <c r="W30" i="49"/>
  <c r="AG29" i="49"/>
  <c r="AP29" i="49" s="1"/>
  <c r="AF29" i="49"/>
  <c r="AO29" i="49" s="1"/>
  <c r="AH37" i="53"/>
  <c r="AQ37" i="53" s="1"/>
  <c r="AI28" i="18"/>
  <c r="AN28" i="18"/>
  <c r="AI34" i="44"/>
  <c r="AN34" i="44"/>
  <c r="Y39" i="89"/>
  <c r="X39" i="89"/>
  <c r="AI37" i="32"/>
  <c r="AN37" i="32"/>
  <c r="AR29" i="11"/>
  <c r="AH25" i="48"/>
  <c r="AQ25" i="48" s="1"/>
  <c r="AI31" i="88"/>
  <c r="AN31" i="88"/>
  <c r="X29" i="16"/>
  <c r="Y29" i="16"/>
  <c r="Z36" i="46"/>
  <c r="AR30" i="45"/>
  <c r="AR36" i="53"/>
  <c r="AH30" i="95"/>
  <c r="AQ30" i="95" s="1"/>
  <c r="Y31" i="96"/>
  <c r="X31" i="96"/>
  <c r="AH27" i="103"/>
  <c r="AQ27" i="103" s="1"/>
  <c r="Z30" i="11"/>
  <c r="Y30" i="41"/>
  <c r="X30" i="41"/>
  <c r="Y27" i="35"/>
  <c r="X27" i="35"/>
  <c r="Z37" i="53"/>
  <c r="Y25" i="102"/>
  <c r="X25" i="102"/>
  <c r="Y35" i="101"/>
  <c r="X35" i="101"/>
  <c r="Z35" i="101" s="1"/>
  <c r="AI31" i="100"/>
  <c r="AN31" i="100"/>
  <c r="AI36" i="105"/>
  <c r="AN36" i="105"/>
  <c r="Y39" i="97"/>
  <c r="X39" i="97"/>
  <c r="AI31" i="54"/>
  <c r="AN31" i="54"/>
  <c r="AI28" i="16"/>
  <c r="AN28" i="16"/>
  <c r="AR23" i="85"/>
  <c r="AH37" i="52"/>
  <c r="AQ37" i="52" s="1"/>
  <c r="AE33" i="13"/>
  <c r="W34" i="13"/>
  <c r="AG33" i="13"/>
  <c r="AP33" i="13" s="1"/>
  <c r="AF33" i="13"/>
  <c r="AO33" i="13" s="1"/>
  <c r="W31" i="95"/>
  <c r="AG30" i="95"/>
  <c r="AP30" i="95" s="1"/>
  <c r="AF30" i="95"/>
  <c r="AO30" i="95" s="1"/>
  <c r="AE30" i="95"/>
  <c r="AI27" i="99"/>
  <c r="AN27" i="99"/>
  <c r="W28" i="103"/>
  <c r="AF27" i="103"/>
  <c r="AO27" i="103" s="1"/>
  <c r="AG27" i="103"/>
  <c r="AP27" i="103" s="1"/>
  <c r="AE27" i="103"/>
  <c r="AI34" i="104"/>
  <c r="AN34" i="104"/>
  <c r="AG33" i="20"/>
  <c r="AP33" i="20" s="1"/>
  <c r="AE33" i="20"/>
  <c r="W34" i="20"/>
  <c r="AF33" i="20"/>
  <c r="AO33" i="20" s="1"/>
  <c r="Y28" i="98"/>
  <c r="X28" i="98"/>
  <c r="Z28" i="98" s="1"/>
  <c r="AI26" i="35"/>
  <c r="AN26" i="35"/>
  <c r="AR36" i="52"/>
  <c r="AI34" i="101"/>
  <c r="AN34" i="101"/>
  <c r="Y32" i="100"/>
  <c r="X32" i="100"/>
  <c r="Z32" i="100" s="1"/>
  <c r="AR24" i="48"/>
  <c r="AH25" i="42"/>
  <c r="AQ25" i="42" s="1"/>
  <c r="AI29" i="91"/>
  <c r="AN29" i="91"/>
  <c r="Y25" i="94"/>
  <c r="X25" i="94"/>
  <c r="Y29" i="55"/>
  <c r="X29" i="55"/>
  <c r="AI38" i="97"/>
  <c r="AN38" i="97"/>
  <c r="AH28" i="87"/>
  <c r="AQ28" i="87" s="1"/>
  <c r="Z28" i="87"/>
  <c r="W38" i="52"/>
  <c r="AE37" i="52"/>
  <c r="AF37" i="52"/>
  <c r="AO37" i="52" s="1"/>
  <c r="AG37" i="52"/>
  <c r="AP37" i="52" s="1"/>
  <c r="AG24" i="50"/>
  <c r="AP24" i="50" s="1"/>
  <c r="W25" i="50"/>
  <c r="AE24" i="50"/>
  <c r="AF24" i="50"/>
  <c r="AO24" i="50" s="1"/>
  <c r="AR35" i="15"/>
  <c r="AI30" i="96"/>
  <c r="AN30" i="96"/>
  <c r="Y33" i="92"/>
  <c r="Z33" i="92"/>
  <c r="X33" i="92"/>
  <c r="Y35" i="104"/>
  <c r="X35" i="104"/>
  <c r="Z35" i="104" s="1"/>
  <c r="AR28" i="49"/>
  <c r="AI29" i="41"/>
  <c r="AN29" i="41"/>
  <c r="Y29" i="18"/>
  <c r="X29" i="18"/>
  <c r="Z29" i="18" s="1"/>
  <c r="AI24" i="102"/>
  <c r="AN24" i="102"/>
  <c r="Z25" i="42"/>
  <c r="Y30" i="91"/>
  <c r="X30" i="91"/>
  <c r="AI35" i="86"/>
  <c r="AN35" i="86"/>
  <c r="AI26" i="10"/>
  <c r="AN26" i="10"/>
  <c r="AI28" i="55"/>
  <c r="AN28" i="55"/>
  <c r="Y37" i="105"/>
  <c r="X37" i="105"/>
  <c r="Y38" i="32"/>
  <c r="X38" i="32"/>
  <c r="AR35" i="46"/>
  <c r="AH24" i="85"/>
  <c r="AQ24" i="85" s="1"/>
  <c r="AH33" i="84"/>
  <c r="AQ33" i="84" s="1"/>
  <c r="AI32" i="92"/>
  <c r="AN32" i="92"/>
  <c r="Y32" i="51"/>
  <c r="X32" i="51"/>
  <c r="AR32" i="84"/>
  <c r="AR36" i="47"/>
  <c r="AR27" i="87"/>
  <c r="Z37" i="47"/>
  <c r="AH37" i="47"/>
  <c r="AQ37" i="47" s="1"/>
  <c r="Y35" i="44"/>
  <c r="X35" i="44"/>
  <c r="Z35" i="44" s="1"/>
  <c r="AI38" i="89"/>
  <c r="AN38" i="89"/>
  <c r="Y32" i="54"/>
  <c r="X32" i="54"/>
  <c r="Z32" i="54" s="1"/>
  <c r="Y26" i="82"/>
  <c r="X26" i="8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R29" i="95"/>
  <c r="AE38" i="93"/>
  <c r="AG38" i="93"/>
  <c r="AP38" i="93" s="1"/>
  <c r="AF38" i="93"/>
  <c r="AO38" i="93" s="1"/>
  <c r="W39" i="93"/>
  <c r="AG27" i="83"/>
  <c r="AP27" i="83" s="1"/>
  <c r="AF27" i="83"/>
  <c r="AO27" i="83" s="1"/>
  <c r="AE27" i="83"/>
  <c r="W28" i="83"/>
  <c r="Y28" i="99"/>
  <c r="X28" i="99"/>
  <c r="AH36" i="15"/>
  <c r="AQ36" i="15" s="1"/>
  <c r="AH31" i="45"/>
  <c r="AQ31" i="45" s="1"/>
  <c r="AH29" i="49"/>
  <c r="AQ29" i="49" s="1"/>
  <c r="AR26" i="103"/>
  <c r="AI24" i="94"/>
  <c r="AP24" i="94"/>
  <c r="Y36" i="86"/>
  <c r="X36" i="86"/>
  <c r="Z36" i="86" s="1"/>
  <c r="Y27" i="10"/>
  <c r="X27" i="10"/>
  <c r="AI25" i="82"/>
  <c r="AN25" i="82"/>
  <c r="Z38" i="32" l="1"/>
  <c r="Z30" i="91"/>
  <c r="Z37" i="105"/>
  <c r="W38" i="105" s="1"/>
  <c r="Z26" i="82"/>
  <c r="AG26" i="82" s="1"/>
  <c r="AP26" i="82" s="1"/>
  <c r="Z29" i="55"/>
  <c r="W30" i="55" s="1"/>
  <c r="AG37" i="105"/>
  <c r="AP37" i="105" s="1"/>
  <c r="AE37" i="105"/>
  <c r="AE35" i="44"/>
  <c r="AF35" i="44"/>
  <c r="AO35" i="44" s="1"/>
  <c r="AG35" i="44"/>
  <c r="AP35" i="44" s="1"/>
  <c r="W36" i="44"/>
  <c r="AF28" i="98"/>
  <c r="AO28" i="98" s="1"/>
  <c r="AE28" i="98"/>
  <c r="W29" i="98"/>
  <c r="AG28" i="98"/>
  <c r="AP28" i="98" s="1"/>
  <c r="W27" i="82"/>
  <c r="AE26" i="82"/>
  <c r="AG29" i="55"/>
  <c r="AP29" i="55" s="1"/>
  <c r="AE29" i="55"/>
  <c r="AF29" i="55"/>
  <c r="AO29" i="55" s="1"/>
  <c r="AF29" i="18"/>
  <c r="AO29" i="18" s="1"/>
  <c r="AG29" i="18"/>
  <c r="AP29" i="18" s="1"/>
  <c r="AE29" i="18"/>
  <c r="W30" i="18"/>
  <c r="W31" i="91"/>
  <c r="AG30" i="91"/>
  <c r="AP30" i="91" s="1"/>
  <c r="AF30" i="91"/>
  <c r="AO30" i="91" s="1"/>
  <c r="AE30" i="91"/>
  <c r="AE32" i="54"/>
  <c r="AF32" i="54"/>
  <c r="AO32" i="54" s="1"/>
  <c r="AG32" i="54"/>
  <c r="AP32" i="54" s="1"/>
  <c r="W33" i="54"/>
  <c r="Y26" i="48"/>
  <c r="X26" i="48"/>
  <c r="AF33" i="92"/>
  <c r="AO33" i="92" s="1"/>
  <c r="W34" i="92"/>
  <c r="AE33" i="92"/>
  <c r="AG33" i="92"/>
  <c r="AP33" i="92" s="1"/>
  <c r="AI33" i="20"/>
  <c r="AN33" i="20"/>
  <c r="AI30" i="95"/>
  <c r="AN30" i="95"/>
  <c r="AH25" i="102"/>
  <c r="AQ25" i="102" s="1"/>
  <c r="AR37" i="32"/>
  <c r="AF32" i="88"/>
  <c r="AO32" i="88" s="1"/>
  <c r="AE32" i="88"/>
  <c r="W33" i="88"/>
  <c r="AG32" i="88"/>
  <c r="AP32" i="88" s="1"/>
  <c r="Y34" i="84"/>
  <c r="X34" i="84"/>
  <c r="Z34" i="84" s="1"/>
  <c r="AR24" i="102"/>
  <c r="Y28" i="83"/>
  <c r="X28" i="83"/>
  <c r="AR29" i="91"/>
  <c r="AR34" i="101"/>
  <c r="Y34" i="13"/>
  <c r="X34" i="13"/>
  <c r="Z34" i="13" s="1"/>
  <c r="AR31" i="54"/>
  <c r="Z25" i="102"/>
  <c r="AH30" i="41"/>
  <c r="AQ30" i="41" s="1"/>
  <c r="AH29" i="16"/>
  <c r="AQ29" i="16" s="1"/>
  <c r="AH39" i="89"/>
  <c r="AQ39" i="89" s="1"/>
  <c r="AR28" i="18"/>
  <c r="AR27" i="98"/>
  <c r="AI25" i="90"/>
  <c r="AN25" i="90"/>
  <c r="AH28" i="98"/>
  <c r="AQ28" i="98" s="1"/>
  <c r="AR25" i="82"/>
  <c r="AI25" i="48"/>
  <c r="AR25" i="48" s="1"/>
  <c r="AN25" i="48"/>
  <c r="AI27" i="83"/>
  <c r="AN27" i="83"/>
  <c r="AI28" i="43"/>
  <c r="AN28" i="43"/>
  <c r="AG37" i="47"/>
  <c r="AP37" i="47" s="1"/>
  <c r="W38" i="47"/>
  <c r="AF37" i="47"/>
  <c r="AO37" i="47" s="1"/>
  <c r="AE37" i="47"/>
  <c r="AH38" i="32"/>
  <c r="AQ38" i="32" s="1"/>
  <c r="AR28" i="55"/>
  <c r="AH35" i="104"/>
  <c r="AQ35" i="104" s="1"/>
  <c r="AI24" i="50"/>
  <c r="AN24" i="50"/>
  <c r="AI37" i="52"/>
  <c r="AN37" i="52"/>
  <c r="Y28" i="103"/>
  <c r="X28" i="103"/>
  <c r="AI33" i="13"/>
  <c r="AN33" i="13"/>
  <c r="AH39" i="97"/>
  <c r="AQ39" i="97" s="1"/>
  <c r="AR31" i="100"/>
  <c r="Z30" i="41"/>
  <c r="Z39" i="89"/>
  <c r="AR31" i="51"/>
  <c r="AH29" i="55"/>
  <c r="AQ29" i="55" s="1"/>
  <c r="AR36" i="105"/>
  <c r="AH28" i="99"/>
  <c r="AQ28" i="99" s="1"/>
  <c r="AI38" i="93"/>
  <c r="AN38" i="93"/>
  <c r="Y29" i="43"/>
  <c r="X29" i="43"/>
  <c r="AH32" i="51"/>
  <c r="AQ32" i="51" s="1"/>
  <c r="W39" i="32"/>
  <c r="AF38" i="32"/>
  <c r="AO38" i="32" s="1"/>
  <c r="AE38" i="32"/>
  <c r="AG38" i="32"/>
  <c r="AP38" i="32" s="1"/>
  <c r="AE35" i="104"/>
  <c r="AF35" i="104"/>
  <c r="AO35" i="104" s="1"/>
  <c r="W36" i="104"/>
  <c r="AG35" i="104"/>
  <c r="AP35" i="104" s="1"/>
  <c r="AR30" i="96"/>
  <c r="Y25" i="50"/>
  <c r="X25" i="50"/>
  <c r="Y38" i="52"/>
  <c r="X38" i="52"/>
  <c r="Z38" i="52" s="1"/>
  <c r="AH25" i="94"/>
  <c r="AQ25" i="94" s="1"/>
  <c r="AH32" i="100"/>
  <c r="AQ32" i="100" s="1"/>
  <c r="AR34" i="104"/>
  <c r="Y31" i="95"/>
  <c r="X31" i="95"/>
  <c r="Z31" i="95" s="1"/>
  <c r="Z39" i="97"/>
  <c r="AH35" i="101"/>
  <c r="AQ35" i="101" s="1"/>
  <c r="AF37" i="53"/>
  <c r="AO37" i="53" s="1"/>
  <c r="AG37" i="53"/>
  <c r="AP37" i="53" s="1"/>
  <c r="W38" i="53"/>
  <c r="AE37" i="53"/>
  <c r="AR31" i="88"/>
  <c r="AI31" i="45"/>
  <c r="AN31" i="45"/>
  <c r="AI36" i="15"/>
  <c r="AN36" i="15"/>
  <c r="AI33" i="84"/>
  <c r="AN33" i="84"/>
  <c r="AF36" i="86"/>
  <c r="AO36" i="86" s="1"/>
  <c r="W37" i="86"/>
  <c r="AG36" i="86"/>
  <c r="AP36" i="86" s="1"/>
  <c r="AE36" i="86"/>
  <c r="AR35" i="86"/>
  <c r="AH32" i="54"/>
  <c r="AQ32" i="54" s="1"/>
  <c r="AR32" i="92"/>
  <c r="AH30" i="91"/>
  <c r="AQ30" i="91" s="1"/>
  <c r="AH29" i="18"/>
  <c r="AQ29" i="18" s="1"/>
  <c r="AH27" i="10"/>
  <c r="AQ27" i="10" s="1"/>
  <c r="Z27" i="10"/>
  <c r="AR24" i="94"/>
  <c r="Z28" i="99"/>
  <c r="AH26" i="82"/>
  <c r="AQ26" i="82" s="1"/>
  <c r="Z32" i="51"/>
  <c r="AH37" i="105"/>
  <c r="AQ37" i="105" s="1"/>
  <c r="AR26" i="10"/>
  <c r="AE25" i="42"/>
  <c r="W26" i="42"/>
  <c r="AF25" i="42"/>
  <c r="AO25" i="42" s="1"/>
  <c r="AG25" i="42"/>
  <c r="AP25" i="42" s="1"/>
  <c r="W29" i="87"/>
  <c r="AG28" i="87"/>
  <c r="AP28" i="87" s="1"/>
  <c r="AF28" i="87"/>
  <c r="AO28" i="87" s="1"/>
  <c r="AE28" i="87"/>
  <c r="Z25" i="94"/>
  <c r="AG32" i="100"/>
  <c r="AP32" i="100" s="1"/>
  <c r="AF32" i="100"/>
  <c r="AO32" i="100" s="1"/>
  <c r="W33" i="100"/>
  <c r="AE32" i="100"/>
  <c r="AR27" i="99"/>
  <c r="W36" i="101"/>
  <c r="AF35" i="101"/>
  <c r="AO35" i="101" s="1"/>
  <c r="AG35" i="101"/>
  <c r="AP35" i="101" s="1"/>
  <c r="AE35" i="101"/>
  <c r="AH27" i="35"/>
  <c r="AQ27" i="35" s="1"/>
  <c r="AF30" i="11"/>
  <c r="AO30" i="11" s="1"/>
  <c r="W31" i="11"/>
  <c r="AG30" i="11"/>
  <c r="AP30" i="11" s="1"/>
  <c r="AE30" i="11"/>
  <c r="AH31" i="96"/>
  <c r="AQ31" i="96" s="1"/>
  <c r="W37" i="46"/>
  <c r="AF36" i="46"/>
  <c r="AO36" i="46" s="1"/>
  <c r="AE36" i="46"/>
  <c r="AG36" i="46"/>
  <c r="AP36" i="46" s="1"/>
  <c r="X30" i="49"/>
  <c r="Y30" i="49"/>
  <c r="Y26" i="90"/>
  <c r="X26" i="90"/>
  <c r="Z26" i="90" s="1"/>
  <c r="AI24" i="85"/>
  <c r="AN24" i="85"/>
  <c r="Y39" i="93"/>
  <c r="X39" i="93"/>
  <c r="AH35" i="44"/>
  <c r="AQ35" i="44" s="1"/>
  <c r="AH36" i="86"/>
  <c r="AQ36" i="86" s="1"/>
  <c r="AR38" i="89"/>
  <c r="AR29" i="41"/>
  <c r="AH33" i="92"/>
  <c r="AQ33" i="92" s="1"/>
  <c r="AR38" i="97"/>
  <c r="AR26" i="35"/>
  <c r="Y34" i="20"/>
  <c r="X34" i="20"/>
  <c r="AI27" i="103"/>
  <c r="AN27" i="103"/>
  <c r="AR28" i="16"/>
  <c r="Z27" i="35"/>
  <c r="Z31" i="96"/>
  <c r="Z29" i="16"/>
  <c r="AR34" i="44"/>
  <c r="AI29" i="49"/>
  <c r="AN29" i="49"/>
  <c r="Y32" i="45"/>
  <c r="X32" i="45"/>
  <c r="Z32" i="45" s="1"/>
  <c r="Y37" i="15"/>
  <c r="X37" i="15"/>
  <c r="AH32" i="88"/>
  <c r="AQ32" i="88" s="1"/>
  <c r="Y25" i="85"/>
  <c r="X25" i="85"/>
  <c r="Z25" i="85" s="1"/>
  <c r="Z29" i="43" l="1"/>
  <c r="Z28" i="103"/>
  <c r="Z37" i="15"/>
  <c r="Z26" i="48"/>
  <c r="AF26" i="82"/>
  <c r="AO26" i="82" s="1"/>
  <c r="AF37" i="105"/>
  <c r="AO37" i="105" s="1"/>
  <c r="W27" i="90"/>
  <c r="AE26" i="90"/>
  <c r="AN26" i="90" s="1"/>
  <c r="AG26" i="90"/>
  <c r="AF26" i="90"/>
  <c r="AO26" i="90" s="1"/>
  <c r="AE29" i="43"/>
  <c r="W30" i="43"/>
  <c r="AG29" i="43"/>
  <c r="AP29" i="43" s="1"/>
  <c r="AF29" i="43"/>
  <c r="AO29" i="43" s="1"/>
  <c r="AE26" i="48"/>
  <c r="AG26" i="48"/>
  <c r="AP26" i="48" s="1"/>
  <c r="AF26" i="48"/>
  <c r="AO26" i="48" s="1"/>
  <c r="W27" i="48"/>
  <c r="AF25" i="85"/>
  <c r="AO25" i="85" s="1"/>
  <c r="AE25" i="85"/>
  <c r="AG25" i="85"/>
  <c r="AP25" i="85" s="1"/>
  <c r="W26" i="85"/>
  <c r="AE28" i="103"/>
  <c r="AF28" i="103"/>
  <c r="AO28" i="103" s="1"/>
  <c r="W29" i="103"/>
  <c r="AG28" i="103"/>
  <c r="AP28" i="103" s="1"/>
  <c r="AE37" i="15"/>
  <c r="W38" i="15"/>
  <c r="AG37" i="15"/>
  <c r="AP37" i="15" s="1"/>
  <c r="AF37" i="15"/>
  <c r="AO37" i="15" s="1"/>
  <c r="AF32" i="45"/>
  <c r="AO32" i="45" s="1"/>
  <c r="W33" i="45"/>
  <c r="AG32" i="45"/>
  <c r="AP32" i="45" s="1"/>
  <c r="AE32" i="45"/>
  <c r="AG29" i="16"/>
  <c r="AP29" i="16" s="1"/>
  <c r="AF29" i="16"/>
  <c r="AO29" i="16" s="1"/>
  <c r="W30" i="16"/>
  <c r="AE29" i="16"/>
  <c r="AR27" i="103"/>
  <c r="Y37" i="46"/>
  <c r="X37" i="46"/>
  <c r="AI32" i="100"/>
  <c r="AN32" i="100"/>
  <c r="AI28" i="87"/>
  <c r="AN28" i="87"/>
  <c r="AR31" i="45"/>
  <c r="AG38" i="52"/>
  <c r="AP38" i="52" s="1"/>
  <c r="W39" i="52"/>
  <c r="AE38" i="52"/>
  <c r="AF38" i="52"/>
  <c r="AO38" i="52" s="1"/>
  <c r="AE30" i="41"/>
  <c r="AF30" i="41"/>
  <c r="AO30" i="41" s="1"/>
  <c r="AG30" i="41"/>
  <c r="AP30" i="41" s="1"/>
  <c r="W31" i="41"/>
  <c r="AI37" i="47"/>
  <c r="AN37" i="47"/>
  <c r="AR25" i="90"/>
  <c r="AG34" i="13"/>
  <c r="AP34" i="13" s="1"/>
  <c r="AF34" i="13"/>
  <c r="AO34" i="13" s="1"/>
  <c r="AE34" i="13"/>
  <c r="W35" i="13"/>
  <c r="AH28" i="83"/>
  <c r="AQ28" i="83" s="1"/>
  <c r="AE34" i="84"/>
  <c r="W35" i="84"/>
  <c r="AF34" i="84"/>
  <c r="AO34" i="84" s="1"/>
  <c r="AG34" i="84"/>
  <c r="AP34" i="84" s="1"/>
  <c r="AI32" i="54"/>
  <c r="AN32" i="54"/>
  <c r="Y30" i="55"/>
  <c r="X30" i="55"/>
  <c r="Z30" i="55" s="1"/>
  <c r="AI28" i="98"/>
  <c r="AN28" i="98"/>
  <c r="AI35" i="44"/>
  <c r="AN35" i="44"/>
  <c r="AH34" i="20"/>
  <c r="AQ34" i="20" s="1"/>
  <c r="AR24" i="85"/>
  <c r="AH30" i="49"/>
  <c r="AQ30" i="49" s="1"/>
  <c r="AI30" i="11"/>
  <c r="AN30" i="11"/>
  <c r="Y33" i="100"/>
  <c r="X33" i="100"/>
  <c r="Y26" i="42"/>
  <c r="X26" i="42"/>
  <c r="Z26" i="42" s="1"/>
  <c r="AF27" i="10"/>
  <c r="AO27" i="10" s="1"/>
  <c r="AG27" i="10"/>
  <c r="AP27" i="10" s="1"/>
  <c r="AE27" i="10"/>
  <c r="W28" i="10"/>
  <c r="AG39" i="97"/>
  <c r="AP39" i="97" s="1"/>
  <c r="AF39" i="97"/>
  <c r="AO39" i="97" s="1"/>
  <c r="AE39" i="97"/>
  <c r="W40" i="97"/>
  <c r="AR27" i="83"/>
  <c r="Z28" i="83"/>
  <c r="X30" i="18"/>
  <c r="Y30" i="18"/>
  <c r="Y36" i="101"/>
  <c r="X36" i="101"/>
  <c r="AI25" i="42"/>
  <c r="AN25" i="42"/>
  <c r="AR33" i="84"/>
  <c r="AH31" i="95"/>
  <c r="AQ31" i="95" s="1"/>
  <c r="AH25" i="50"/>
  <c r="AQ25" i="50" s="1"/>
  <c r="AI38" i="32"/>
  <c r="AN38" i="32"/>
  <c r="AR38" i="93"/>
  <c r="AR37" i="52"/>
  <c r="Y38" i="47"/>
  <c r="X38" i="47"/>
  <c r="AF25" i="102"/>
  <c r="AO25" i="102" s="1"/>
  <c r="W26" i="102"/>
  <c r="AE25" i="102"/>
  <c r="AG25" i="102"/>
  <c r="AP25" i="102" s="1"/>
  <c r="AI33" i="92"/>
  <c r="AN33" i="92"/>
  <c r="AI30" i="91"/>
  <c r="AN30" i="91"/>
  <c r="AI29" i="18"/>
  <c r="AN29" i="18"/>
  <c r="AI29" i="55"/>
  <c r="AN29" i="55"/>
  <c r="Y27" i="82"/>
  <c r="X27" i="82"/>
  <c r="Z27" i="82" s="1"/>
  <c r="AI37" i="105"/>
  <c r="AN37" i="105"/>
  <c r="AG31" i="96"/>
  <c r="AP31" i="96" s="1"/>
  <c r="W32" i="96"/>
  <c r="AF31" i="96"/>
  <c r="AO31" i="96" s="1"/>
  <c r="AE31" i="96"/>
  <c r="AR29" i="49"/>
  <c r="AH39" i="93"/>
  <c r="AQ39" i="93" s="1"/>
  <c r="Y31" i="11"/>
  <c r="X31" i="11"/>
  <c r="Y29" i="87"/>
  <c r="X29" i="87"/>
  <c r="Z29" i="87" s="1"/>
  <c r="AI36" i="86"/>
  <c r="AN36" i="86"/>
  <c r="W32" i="95"/>
  <c r="AG31" i="95"/>
  <c r="AP31" i="95" s="1"/>
  <c r="AF31" i="95"/>
  <c r="AO31" i="95" s="1"/>
  <c r="AE31" i="95"/>
  <c r="Z25" i="50"/>
  <c r="Y36" i="104"/>
  <c r="Z36" i="104" s="1"/>
  <c r="X36" i="104"/>
  <c r="AR33" i="13"/>
  <c r="AR30" i="95"/>
  <c r="Y34" i="92"/>
  <c r="X34" i="92"/>
  <c r="Y33" i="54"/>
  <c r="X33" i="54"/>
  <c r="Y36" i="44"/>
  <c r="X36" i="44"/>
  <c r="AH25" i="85"/>
  <c r="AQ25" i="85" s="1"/>
  <c r="AH37" i="15"/>
  <c r="AQ37" i="15" s="1"/>
  <c r="AG27" i="35"/>
  <c r="AP27" i="35" s="1"/>
  <c r="W28" i="35"/>
  <c r="AE27" i="35"/>
  <c r="AF27" i="35"/>
  <c r="AO27" i="35" s="1"/>
  <c r="Z34" i="20"/>
  <c r="AH26" i="90"/>
  <c r="AQ26" i="90" s="1"/>
  <c r="Z39" i="93"/>
  <c r="AI36" i="46"/>
  <c r="AN36" i="46"/>
  <c r="W26" i="94"/>
  <c r="AE25" i="94"/>
  <c r="AG25" i="94"/>
  <c r="AP25" i="94" s="1"/>
  <c r="AF25" i="94"/>
  <c r="AO25" i="94" s="1"/>
  <c r="AE32" i="51"/>
  <c r="AF32" i="51"/>
  <c r="AO32" i="51" s="1"/>
  <c r="AG32" i="51"/>
  <c r="AP32" i="51" s="1"/>
  <c r="W33" i="51"/>
  <c r="AG28" i="99"/>
  <c r="AP28" i="99" s="1"/>
  <c r="AF28" i="99"/>
  <c r="AO28" i="99" s="1"/>
  <c r="W29" i="99"/>
  <c r="AE28" i="99"/>
  <c r="AR36" i="15"/>
  <c r="AI37" i="53"/>
  <c r="AN37" i="53"/>
  <c r="Y39" i="32"/>
  <c r="Z39" i="32" s="1"/>
  <c r="X39" i="32"/>
  <c r="AH29" i="43"/>
  <c r="AQ29" i="43" s="1"/>
  <c r="AH28" i="103"/>
  <c r="AQ28" i="103" s="1"/>
  <c r="AR24" i="50"/>
  <c r="Y33" i="88"/>
  <c r="X33" i="88"/>
  <c r="Y38" i="105"/>
  <c r="Z38" i="105" s="1"/>
  <c r="X38" i="105"/>
  <c r="AH32" i="45"/>
  <c r="AQ32" i="45" s="1"/>
  <c r="Z30" i="49"/>
  <c r="AI35" i="101"/>
  <c r="AN35" i="101"/>
  <c r="X37" i="86"/>
  <c r="Y37" i="86"/>
  <c r="Y38" i="53"/>
  <c r="X38" i="53"/>
  <c r="AH38" i="52"/>
  <c r="AQ38" i="52" s="1"/>
  <c r="AI35" i="104"/>
  <c r="AN35" i="104"/>
  <c r="AE39" i="89"/>
  <c r="AN39" i="89" s="1"/>
  <c r="AG39" i="89"/>
  <c r="W40" i="89"/>
  <c r="AF39" i="89"/>
  <c r="AO39" i="89" s="1"/>
  <c r="AR28" i="43"/>
  <c r="AH34" i="13"/>
  <c r="AQ34" i="13" s="1"/>
  <c r="AH34" i="84"/>
  <c r="AQ34" i="84" s="1"/>
  <c r="AI32" i="88"/>
  <c r="AN32" i="88"/>
  <c r="AR33" i="20"/>
  <c r="AH26" i="48"/>
  <c r="AQ26" i="48" s="1"/>
  <c r="Y31" i="91"/>
  <c r="X31" i="91"/>
  <c r="Z31" i="91" s="1"/>
  <c r="AI26" i="82"/>
  <c r="AN26" i="82"/>
  <c r="Y29" i="98"/>
  <c r="X29" i="98"/>
  <c r="Z38" i="47" l="1"/>
  <c r="Z30" i="18"/>
  <c r="Z37" i="86"/>
  <c r="Z33" i="100"/>
  <c r="Z38" i="53"/>
  <c r="AG38" i="53" s="1"/>
  <c r="AP38" i="53" s="1"/>
  <c r="Z34" i="92"/>
  <c r="W35" i="92" s="1"/>
  <c r="Z29" i="98"/>
  <c r="Z36" i="44"/>
  <c r="W39" i="47"/>
  <c r="AE38" i="47"/>
  <c r="AF38" i="47"/>
  <c r="AO38" i="47" s="1"/>
  <c r="AG38" i="47"/>
  <c r="AP38" i="47" s="1"/>
  <c r="AG26" i="42"/>
  <c r="AP26" i="42" s="1"/>
  <c r="AE26" i="42"/>
  <c r="AF26" i="42"/>
  <c r="AO26" i="42" s="1"/>
  <c r="W27" i="42"/>
  <c r="AE30" i="55"/>
  <c r="W31" i="55"/>
  <c r="AF30" i="55"/>
  <c r="AO30" i="55" s="1"/>
  <c r="AG30" i="55"/>
  <c r="AP30" i="55" s="1"/>
  <c r="W37" i="104"/>
  <c r="AF36" i="104"/>
  <c r="AO36" i="104" s="1"/>
  <c r="AG36" i="104"/>
  <c r="AP36" i="104" s="1"/>
  <c r="AE36" i="104"/>
  <c r="AF34" i="92"/>
  <c r="AO34" i="92" s="1"/>
  <c r="AE34" i="92"/>
  <c r="W30" i="87"/>
  <c r="AE29" i="87"/>
  <c r="AG29" i="87"/>
  <c r="AP29" i="87" s="1"/>
  <c r="AF29" i="87"/>
  <c r="AO29" i="87" s="1"/>
  <c r="AE33" i="100"/>
  <c r="AG33" i="100"/>
  <c r="AP33" i="100" s="1"/>
  <c r="AF33" i="100"/>
  <c r="AO33" i="100" s="1"/>
  <c r="W34" i="100"/>
  <c r="AF30" i="18"/>
  <c r="AO30" i="18" s="1"/>
  <c r="AE30" i="18"/>
  <c r="W31" i="18"/>
  <c r="AG30" i="18"/>
  <c r="AP30" i="18" s="1"/>
  <c r="AE38" i="53"/>
  <c r="AF38" i="53"/>
  <c r="AO38" i="53" s="1"/>
  <c r="W39" i="53"/>
  <c r="W30" i="98"/>
  <c r="AG29" i="98"/>
  <c r="AP29" i="98" s="1"/>
  <c r="AE29" i="98"/>
  <c r="AF29" i="98"/>
  <c r="AO29" i="98" s="1"/>
  <c r="AG38" i="105"/>
  <c r="AP38" i="105" s="1"/>
  <c r="W39" i="105"/>
  <c r="AE38" i="105"/>
  <c r="AF38" i="105"/>
  <c r="AO38" i="105" s="1"/>
  <c r="AF36" i="44"/>
  <c r="AO36" i="44" s="1"/>
  <c r="AG36" i="44"/>
  <c r="AP36" i="44" s="1"/>
  <c r="W37" i="44"/>
  <c r="AE36" i="44"/>
  <c r="AH31" i="91"/>
  <c r="AQ31" i="91" s="1"/>
  <c r="AR35" i="104"/>
  <c r="AH38" i="53"/>
  <c r="AQ38" i="53" s="1"/>
  <c r="AR35" i="101"/>
  <c r="AR36" i="46"/>
  <c r="AH36" i="104"/>
  <c r="AQ36" i="104" s="1"/>
  <c r="AR37" i="105"/>
  <c r="AR30" i="11"/>
  <c r="Y31" i="41"/>
  <c r="Z31" i="41" s="1"/>
  <c r="X31" i="41"/>
  <c r="AI38" i="52"/>
  <c r="AN38" i="52"/>
  <c r="AR28" i="87"/>
  <c r="AI29" i="43"/>
  <c r="AN29" i="43"/>
  <c r="AF30" i="49"/>
  <c r="AO30" i="49" s="1"/>
  <c r="AE30" i="49"/>
  <c r="AN30" i="49" s="1"/>
  <c r="AG30" i="49"/>
  <c r="W31" i="49"/>
  <c r="AH38" i="105"/>
  <c r="AQ38" i="105" s="1"/>
  <c r="AH39" i="32"/>
  <c r="AQ39" i="32" s="1"/>
  <c r="AF39" i="93"/>
  <c r="AO39" i="93" s="1"/>
  <c r="AG39" i="93"/>
  <c r="AP39" i="93" s="1"/>
  <c r="AE39" i="93"/>
  <c r="W40" i="93"/>
  <c r="AE34" i="20"/>
  <c r="W35" i="20"/>
  <c r="AF34" i="20"/>
  <c r="AO34" i="20" s="1"/>
  <c r="AG34" i="20"/>
  <c r="AP34" i="20" s="1"/>
  <c r="AI31" i="96"/>
  <c r="AN31" i="96"/>
  <c r="AH27" i="82"/>
  <c r="AQ27" i="82" s="1"/>
  <c r="AR29" i="18"/>
  <c r="AR38" i="32"/>
  <c r="Y28" i="10"/>
  <c r="Z28" i="10" s="1"/>
  <c r="X28" i="10"/>
  <c r="Y35" i="84"/>
  <c r="X35" i="84"/>
  <c r="Y39" i="52"/>
  <c r="Z39" i="52" s="1"/>
  <c r="X39" i="52"/>
  <c r="Y29" i="103"/>
  <c r="X29" i="103"/>
  <c r="AI25" i="85"/>
  <c r="AN25" i="85"/>
  <c r="AI26" i="48"/>
  <c r="AN26" i="48"/>
  <c r="AG39" i="32"/>
  <c r="AP39" i="32" s="1"/>
  <c r="W40" i="32"/>
  <c r="AF39" i="32"/>
  <c r="AO39" i="32" s="1"/>
  <c r="AE39" i="32"/>
  <c r="Y33" i="51"/>
  <c r="X33" i="51"/>
  <c r="AH33" i="54"/>
  <c r="AQ33" i="54" s="1"/>
  <c r="Y32" i="95"/>
  <c r="X32" i="95"/>
  <c r="Z32" i="95" s="1"/>
  <c r="AH31" i="11"/>
  <c r="AQ31" i="11" s="1"/>
  <c r="W28" i="82"/>
  <c r="AG27" i="82"/>
  <c r="AP27" i="82" s="1"/>
  <c r="AF27" i="82"/>
  <c r="AO27" i="82" s="1"/>
  <c r="AE27" i="82"/>
  <c r="AI25" i="102"/>
  <c r="AN25" i="102"/>
  <c r="X40" i="97"/>
  <c r="Y40" i="97"/>
  <c r="Z40" i="97" s="1"/>
  <c r="AI27" i="10"/>
  <c r="AN27" i="10"/>
  <c r="AH33" i="100"/>
  <c r="AQ33" i="100" s="1"/>
  <c r="AR35" i="44"/>
  <c r="AI34" i="84"/>
  <c r="AN34" i="84"/>
  <c r="AR32" i="100"/>
  <c r="AI32" i="45"/>
  <c r="AN32" i="45"/>
  <c r="W32" i="91"/>
  <c r="AG31" i="91"/>
  <c r="AP31" i="91" s="1"/>
  <c r="AF31" i="91"/>
  <c r="AO31" i="91" s="1"/>
  <c r="AE31" i="91"/>
  <c r="AI28" i="99"/>
  <c r="AR28" i="99" s="1"/>
  <c r="AN28" i="99"/>
  <c r="AI25" i="94"/>
  <c r="AN25" i="94"/>
  <c r="Z33" i="54"/>
  <c r="AF25" i="50"/>
  <c r="AO25" i="50" s="1"/>
  <c r="AG25" i="50"/>
  <c r="AP25" i="50" s="1"/>
  <c r="AE25" i="50"/>
  <c r="W26" i="50"/>
  <c r="Z31" i="11"/>
  <c r="Y32" i="96"/>
  <c r="Z32" i="96" s="1"/>
  <c r="X32" i="96"/>
  <c r="AR30" i="91"/>
  <c r="Y26" i="102"/>
  <c r="Z26" i="102" s="1"/>
  <c r="X26" i="102"/>
  <c r="AR25" i="42"/>
  <c r="AH30" i="18"/>
  <c r="AQ30" i="18" s="1"/>
  <c r="AI39" i="97"/>
  <c r="AN39" i="97"/>
  <c r="AR32" i="54"/>
  <c r="Y35" i="13"/>
  <c r="X35" i="13"/>
  <c r="AI30" i="41"/>
  <c r="AN30" i="41"/>
  <c r="AH37" i="46"/>
  <c r="AQ37" i="46" s="1"/>
  <c r="AI29" i="16"/>
  <c r="AN29" i="16"/>
  <c r="Y38" i="15"/>
  <c r="Z38" i="15" s="1"/>
  <c r="X38" i="15"/>
  <c r="AI28" i="103"/>
  <c r="AN28" i="103"/>
  <c r="AI26" i="90"/>
  <c r="AP26" i="90"/>
  <c r="AI39" i="89"/>
  <c r="AP39" i="89"/>
  <c r="AF37" i="86"/>
  <c r="AO37" i="86" s="1"/>
  <c r="W38" i="86"/>
  <c r="AE37" i="86"/>
  <c r="AG37" i="86"/>
  <c r="AP37" i="86" s="1"/>
  <c r="AH37" i="86"/>
  <c r="AQ37" i="86" s="1"/>
  <c r="AH33" i="88"/>
  <c r="AQ33" i="88" s="1"/>
  <c r="Y29" i="99"/>
  <c r="X29" i="99"/>
  <c r="Y26" i="94"/>
  <c r="X26" i="94"/>
  <c r="AI27" i="35"/>
  <c r="AN27" i="35"/>
  <c r="AR36" i="86"/>
  <c r="AH36" i="101"/>
  <c r="AQ36" i="101" s="1"/>
  <c r="AE28" i="83"/>
  <c r="AG28" i="83"/>
  <c r="AP28" i="83" s="1"/>
  <c r="AF28" i="83"/>
  <c r="AO28" i="83" s="1"/>
  <c r="W29" i="83"/>
  <c r="AR28" i="98"/>
  <c r="AI34" i="13"/>
  <c r="AN34" i="13"/>
  <c r="AR37" i="47"/>
  <c r="Z37" i="46"/>
  <c r="Y30" i="16"/>
  <c r="X30" i="16"/>
  <c r="Y33" i="45"/>
  <c r="Z33" i="45" s="1"/>
  <c r="X33" i="45"/>
  <c r="AI37" i="15"/>
  <c r="AN37" i="15"/>
  <c r="Y27" i="48"/>
  <c r="X27" i="48"/>
  <c r="AH29" i="98"/>
  <c r="AQ29" i="98" s="1"/>
  <c r="X40" i="89"/>
  <c r="Y40" i="89"/>
  <c r="AR26" i="82"/>
  <c r="AR32" i="88"/>
  <c r="Z33" i="88"/>
  <c r="AR37" i="53"/>
  <c r="AI32" i="51"/>
  <c r="AN32" i="51"/>
  <c r="Y28" i="35"/>
  <c r="Z28" i="35" s="1"/>
  <c r="X28" i="35"/>
  <c r="AH36" i="44"/>
  <c r="AQ36" i="44" s="1"/>
  <c r="AH34" i="92"/>
  <c r="AQ34" i="92" s="1"/>
  <c r="AI31" i="95"/>
  <c r="AN31" i="95"/>
  <c r="AH29" i="87"/>
  <c r="AQ29" i="87" s="1"/>
  <c r="AR29" i="55"/>
  <c r="AR33" i="92"/>
  <c r="AH38" i="47"/>
  <c r="AQ38" i="47" s="1"/>
  <c r="Z36" i="101"/>
  <c r="AH26" i="42"/>
  <c r="AQ26" i="42" s="1"/>
  <c r="AH30" i="55"/>
  <c r="AQ30" i="55" s="1"/>
  <c r="X26" i="85"/>
  <c r="Y26" i="85"/>
  <c r="Z26" i="85"/>
  <c r="Y30" i="43"/>
  <c r="X30" i="43"/>
  <c r="Y27" i="90"/>
  <c r="X27" i="90"/>
  <c r="Z29" i="99" l="1"/>
  <c r="AG34" i="92"/>
  <c r="AP34" i="92" s="1"/>
  <c r="Z35" i="13"/>
  <c r="W36" i="13" s="1"/>
  <c r="W39" i="15"/>
  <c r="AF38" i="15"/>
  <c r="AO38" i="15" s="1"/>
  <c r="AG38" i="15"/>
  <c r="AP38" i="15" s="1"/>
  <c r="AE38" i="15"/>
  <c r="AF32" i="96"/>
  <c r="AO32" i="96" s="1"/>
  <c r="AE32" i="96"/>
  <c r="W33" i="96"/>
  <c r="AG32" i="96"/>
  <c r="AP32" i="96" s="1"/>
  <c r="AE28" i="10"/>
  <c r="W29" i="10"/>
  <c r="AG28" i="10"/>
  <c r="AP28" i="10" s="1"/>
  <c r="AF28" i="10"/>
  <c r="AO28" i="10" s="1"/>
  <c r="AE35" i="13"/>
  <c r="AG35" i="13"/>
  <c r="AP35" i="13" s="1"/>
  <c r="AF35" i="13"/>
  <c r="AO35" i="13" s="1"/>
  <c r="AE33" i="45"/>
  <c r="AF33" i="45"/>
  <c r="AO33" i="45" s="1"/>
  <c r="AG33" i="45"/>
  <c r="AP33" i="45" s="1"/>
  <c r="W34" i="45"/>
  <c r="W30" i="99"/>
  <c r="AF29" i="99"/>
  <c r="AO29" i="99" s="1"/>
  <c r="AG29" i="99"/>
  <c r="AP29" i="99" s="1"/>
  <c r="AE29" i="99"/>
  <c r="AE28" i="35"/>
  <c r="AF28" i="35"/>
  <c r="AO28" i="35" s="1"/>
  <c r="AG28" i="35"/>
  <c r="AP28" i="35" s="1"/>
  <c r="W29" i="35"/>
  <c r="AF39" i="52"/>
  <c r="AO39" i="52" s="1"/>
  <c r="W40" i="52"/>
  <c r="AG39" i="52"/>
  <c r="AP39" i="52" s="1"/>
  <c r="AE39" i="52"/>
  <c r="AH26" i="85"/>
  <c r="AQ26" i="85" s="1"/>
  <c r="AR31" i="95"/>
  <c r="W34" i="88"/>
  <c r="AG33" i="88"/>
  <c r="AP33" i="88" s="1"/>
  <c r="AE33" i="88"/>
  <c r="AF33" i="88"/>
  <c r="AO33" i="88" s="1"/>
  <c r="AR39" i="89"/>
  <c r="AH32" i="96"/>
  <c r="AQ32" i="96" s="1"/>
  <c r="AI25" i="50"/>
  <c r="AN25" i="50"/>
  <c r="Y32" i="91"/>
  <c r="X32" i="91"/>
  <c r="AR34" i="84"/>
  <c r="Y28" i="82"/>
  <c r="X28" i="82"/>
  <c r="AH32" i="95"/>
  <c r="AQ32" i="95" s="1"/>
  <c r="AI39" i="32"/>
  <c r="AN39" i="32"/>
  <c r="AR31" i="96"/>
  <c r="AI29" i="98"/>
  <c r="AN29" i="98"/>
  <c r="AI34" i="92"/>
  <c r="AN34" i="92"/>
  <c r="Y31" i="55"/>
  <c r="X31" i="55"/>
  <c r="AH40" i="89"/>
  <c r="AQ40" i="89" s="1"/>
  <c r="Z27" i="48"/>
  <c r="AH27" i="48"/>
  <c r="AQ27" i="48" s="1"/>
  <c r="Y29" i="83"/>
  <c r="X29" i="83"/>
  <c r="AR27" i="35"/>
  <c r="AH26" i="102"/>
  <c r="AQ26" i="102" s="1"/>
  <c r="AR25" i="102"/>
  <c r="AF32" i="95"/>
  <c r="AO32" i="95" s="1"/>
  <c r="AE32" i="95"/>
  <c r="W33" i="95"/>
  <c r="AG32" i="95"/>
  <c r="AP32" i="95" s="1"/>
  <c r="AR25" i="85"/>
  <c r="Y40" i="93"/>
  <c r="X40" i="93"/>
  <c r="AR38" i="52"/>
  <c r="AI36" i="44"/>
  <c r="AN36" i="44"/>
  <c r="AI38" i="105"/>
  <c r="AN38" i="105"/>
  <c r="AI38" i="53"/>
  <c r="AN38" i="53"/>
  <c r="AI30" i="55"/>
  <c r="AN30" i="55"/>
  <c r="AH30" i="16"/>
  <c r="AQ30" i="16" s="1"/>
  <c r="AH26" i="94"/>
  <c r="AQ26" i="94" s="1"/>
  <c r="AI37" i="86"/>
  <c r="AN37" i="86"/>
  <c r="AR26" i="90"/>
  <c r="AF26" i="102"/>
  <c r="AO26" i="102" s="1"/>
  <c r="AE26" i="102"/>
  <c r="W27" i="102"/>
  <c r="AG26" i="102"/>
  <c r="AP26" i="102" s="1"/>
  <c r="AR32" i="45"/>
  <c r="AH33" i="51"/>
  <c r="AQ33" i="51" s="1"/>
  <c r="Y40" i="32"/>
  <c r="X40" i="32"/>
  <c r="Z40" i="32" s="1"/>
  <c r="AH29" i="103"/>
  <c r="AQ29" i="103" s="1"/>
  <c r="AH35" i="84"/>
  <c r="AQ35" i="84" s="1"/>
  <c r="AI39" i="93"/>
  <c r="AN39" i="93"/>
  <c r="AH31" i="41"/>
  <c r="AQ31" i="41" s="1"/>
  <c r="Y37" i="44"/>
  <c r="X37" i="44"/>
  <c r="Y39" i="105"/>
  <c r="X39" i="105"/>
  <c r="Y30" i="98"/>
  <c r="X30" i="98"/>
  <c r="Y34" i="100"/>
  <c r="X34" i="100"/>
  <c r="Y37" i="104"/>
  <c r="X37" i="104"/>
  <c r="Z30" i="16"/>
  <c r="AR34" i="13"/>
  <c r="Z26" i="94"/>
  <c r="Y38" i="86"/>
  <c r="X38" i="86"/>
  <c r="Z38" i="86" s="1"/>
  <c r="AR29" i="16"/>
  <c r="AG31" i="11"/>
  <c r="AP31" i="11" s="1"/>
  <c r="W32" i="11"/>
  <c r="AE31" i="11"/>
  <c r="AF31" i="11"/>
  <c r="AO31" i="11" s="1"/>
  <c r="AE33" i="54"/>
  <c r="W34" i="54"/>
  <c r="AG33" i="54"/>
  <c r="AP33" i="54" s="1"/>
  <c r="AF33" i="54"/>
  <c r="AO33" i="54" s="1"/>
  <c r="AI31" i="91"/>
  <c r="AN31" i="91"/>
  <c r="AR27" i="10"/>
  <c r="AI27" i="82"/>
  <c r="AN27" i="82"/>
  <c r="Z33" i="51"/>
  <c r="Z29" i="103"/>
  <c r="Z35" i="84"/>
  <c r="AR29" i="43"/>
  <c r="AE31" i="41"/>
  <c r="W32" i="41"/>
  <c r="AF31" i="41"/>
  <c r="AO31" i="41" s="1"/>
  <c r="AG31" i="41"/>
  <c r="AP31" i="41" s="1"/>
  <c r="AI29" i="87"/>
  <c r="AN29" i="87"/>
  <c r="Y35" i="92"/>
  <c r="Z35" i="92" s="1"/>
  <c r="X35" i="92"/>
  <c r="Y27" i="42"/>
  <c r="X27" i="42"/>
  <c r="AE36" i="101"/>
  <c r="W37" i="101"/>
  <c r="AF36" i="101"/>
  <c r="AO36" i="101" s="1"/>
  <c r="AG36" i="101"/>
  <c r="AP36" i="101" s="1"/>
  <c r="AR37" i="15"/>
  <c r="AI28" i="83"/>
  <c r="AN28" i="83"/>
  <c r="AR28" i="103"/>
  <c r="AR30" i="41"/>
  <c r="W41" i="97"/>
  <c r="AF40" i="97"/>
  <c r="AO40" i="97" s="1"/>
  <c r="AG40" i="97"/>
  <c r="AP40" i="97" s="1"/>
  <c r="AE40" i="97"/>
  <c r="Y35" i="20"/>
  <c r="Z35" i="20" s="1"/>
  <c r="X35" i="20"/>
  <c r="Y31" i="49"/>
  <c r="X31" i="49"/>
  <c r="Z31" i="49" s="1"/>
  <c r="Y31" i="18"/>
  <c r="Z31" i="18" s="1"/>
  <c r="X31" i="18"/>
  <c r="Y30" i="87"/>
  <c r="X30" i="87"/>
  <c r="AI38" i="47"/>
  <c r="AN38" i="47"/>
  <c r="AH27" i="90"/>
  <c r="AQ27" i="90" s="1"/>
  <c r="AE26" i="85"/>
  <c r="W27" i="85"/>
  <c r="AG26" i="85"/>
  <c r="AP26" i="85" s="1"/>
  <c r="AF26" i="85"/>
  <c r="AO26" i="85" s="1"/>
  <c r="Z27" i="90"/>
  <c r="AR32" i="51"/>
  <c r="AH30" i="43"/>
  <c r="AQ30" i="43" s="1"/>
  <c r="Z30" i="43"/>
  <c r="AH28" i="35"/>
  <c r="AQ28" i="35" s="1"/>
  <c r="Z40" i="89"/>
  <c r="AH33" i="45"/>
  <c r="AQ33" i="45" s="1"/>
  <c r="AF37" i="46"/>
  <c r="AO37" i="46" s="1"/>
  <c r="W38" i="46"/>
  <c r="AG37" i="46"/>
  <c r="AP37" i="46" s="1"/>
  <c r="AE37" i="46"/>
  <c r="AH29" i="99"/>
  <c r="AQ29" i="99" s="1"/>
  <c r="AH38" i="15"/>
  <c r="AQ38" i="15" s="1"/>
  <c r="AH35" i="13"/>
  <c r="AQ35" i="13" s="1"/>
  <c r="AR39" i="97"/>
  <c r="Y26" i="50"/>
  <c r="Z26" i="50" s="1"/>
  <c r="X26" i="50"/>
  <c r="AR25" i="94"/>
  <c r="AH40" i="97"/>
  <c r="AQ40" i="97" s="1"/>
  <c r="AR26" i="48"/>
  <c r="AH39" i="52"/>
  <c r="AQ39" i="52" s="1"/>
  <c r="AH28" i="10"/>
  <c r="AQ28" i="10" s="1"/>
  <c r="AI34" i="20"/>
  <c r="AN34" i="20"/>
  <c r="AI30" i="49"/>
  <c r="AP30" i="49"/>
  <c r="Y39" i="53"/>
  <c r="X39" i="53"/>
  <c r="Z39" i="53" s="1"/>
  <c r="AI30" i="18"/>
  <c r="AN30" i="18"/>
  <c r="AI33" i="100"/>
  <c r="AN33" i="100"/>
  <c r="AI36" i="104"/>
  <c r="AN36" i="104"/>
  <c r="AI26" i="42"/>
  <c r="AN26" i="42"/>
  <c r="Y39" i="47"/>
  <c r="X39" i="47"/>
  <c r="Z39" i="105" l="1"/>
  <c r="Z34" i="100"/>
  <c r="AG31" i="18"/>
  <c r="AP31" i="18" s="1"/>
  <c r="AE31" i="18"/>
  <c r="W32" i="18"/>
  <c r="AF31" i="18"/>
  <c r="AO31" i="18" s="1"/>
  <c r="AG31" i="49"/>
  <c r="AP31" i="49" s="1"/>
  <c r="AE31" i="49"/>
  <c r="AF31" i="49"/>
  <c r="AO31" i="49" s="1"/>
  <c r="W32" i="49"/>
  <c r="W36" i="92"/>
  <c r="AG35" i="92"/>
  <c r="AP35" i="92" s="1"/>
  <c r="AE35" i="92"/>
  <c r="AF35" i="92"/>
  <c r="AO35" i="92" s="1"/>
  <c r="AE26" i="50"/>
  <c r="AF26" i="50"/>
  <c r="AO26" i="50" s="1"/>
  <c r="W27" i="50"/>
  <c r="AG26" i="50"/>
  <c r="AP26" i="50" s="1"/>
  <c r="W36" i="20"/>
  <c r="AE35" i="20"/>
  <c r="AF35" i="20"/>
  <c r="AO35" i="20" s="1"/>
  <c r="AG35" i="20"/>
  <c r="AP35" i="20" s="1"/>
  <c r="W35" i="100"/>
  <c r="AE34" i="100"/>
  <c r="AG34" i="100"/>
  <c r="AP34" i="100" s="1"/>
  <c r="AF34" i="100"/>
  <c r="AO34" i="100" s="1"/>
  <c r="W40" i="53"/>
  <c r="AG39" i="53"/>
  <c r="AP39" i="53" s="1"/>
  <c r="AF39" i="53"/>
  <c r="AO39" i="53" s="1"/>
  <c r="AE39" i="53"/>
  <c r="W40" i="105"/>
  <c r="AG39" i="105"/>
  <c r="AP39" i="105" s="1"/>
  <c r="AF39" i="105"/>
  <c r="AO39" i="105" s="1"/>
  <c r="AE39" i="105"/>
  <c r="AR33" i="100"/>
  <c r="AR30" i="18"/>
  <c r="AI37" i="46"/>
  <c r="AN37" i="46"/>
  <c r="AH39" i="47"/>
  <c r="AQ39" i="47" s="1"/>
  <c r="AR36" i="104"/>
  <c r="Z39" i="47"/>
  <c r="AH26" i="50"/>
  <c r="AQ26" i="50" s="1"/>
  <c r="W41" i="89"/>
  <c r="AE40" i="89"/>
  <c r="AF40" i="89"/>
  <c r="AO40" i="89" s="1"/>
  <c r="AG40" i="89"/>
  <c r="AP40" i="89" s="1"/>
  <c r="W31" i="43"/>
  <c r="AG30" i="43"/>
  <c r="AF30" i="43"/>
  <c r="AO30" i="43" s="1"/>
  <c r="AE30" i="43"/>
  <c r="AN30" i="43" s="1"/>
  <c r="Y27" i="85"/>
  <c r="Z27" i="85" s="1"/>
  <c r="X27" i="85"/>
  <c r="AH31" i="18"/>
  <c r="AQ31" i="18" s="1"/>
  <c r="AH35" i="20"/>
  <c r="AQ35" i="20" s="1"/>
  <c r="AH35" i="92"/>
  <c r="AQ35" i="92" s="1"/>
  <c r="AF35" i="84"/>
  <c r="AO35" i="84" s="1"/>
  <c r="AE35" i="84"/>
  <c r="AG35" i="84"/>
  <c r="AP35" i="84" s="1"/>
  <c r="W36" i="84"/>
  <c r="Y34" i="54"/>
  <c r="Z34" i="54" s="1"/>
  <c r="X34" i="54"/>
  <c r="AF26" i="94"/>
  <c r="AO26" i="94" s="1"/>
  <c r="AE26" i="94"/>
  <c r="W27" i="94"/>
  <c r="AG26" i="94"/>
  <c r="AP26" i="94" s="1"/>
  <c r="AH40" i="32"/>
  <c r="AQ40" i="32" s="1"/>
  <c r="Y27" i="102"/>
  <c r="X27" i="102"/>
  <c r="AR37" i="86"/>
  <c r="AR30" i="55"/>
  <c r="AR36" i="44"/>
  <c r="W28" i="48"/>
  <c r="AF27" i="48"/>
  <c r="AO27" i="48" s="1"/>
  <c r="AG27" i="48"/>
  <c r="AP27" i="48" s="1"/>
  <c r="AE27" i="48"/>
  <c r="Z31" i="55"/>
  <c r="AH31" i="55"/>
  <c r="AQ31" i="55" s="1"/>
  <c r="AR25" i="50"/>
  <c r="Y34" i="88"/>
  <c r="X34" i="88"/>
  <c r="Z34" i="88" s="1"/>
  <c r="Y34" i="45"/>
  <c r="Z34" i="45" s="1"/>
  <c r="X34" i="45"/>
  <c r="Y29" i="10"/>
  <c r="X29" i="10"/>
  <c r="Z29" i="10" s="1"/>
  <c r="AI26" i="85"/>
  <c r="AN26" i="85"/>
  <c r="Y41" i="97"/>
  <c r="X41" i="97"/>
  <c r="AR28" i="83"/>
  <c r="Y37" i="101"/>
  <c r="X37" i="101"/>
  <c r="AF29" i="103"/>
  <c r="AO29" i="103" s="1"/>
  <c r="AE29" i="103"/>
  <c r="W30" i="103"/>
  <c r="AG29" i="103"/>
  <c r="AP29" i="103" s="1"/>
  <c r="AI33" i="54"/>
  <c r="AN33" i="54"/>
  <c r="AH34" i="100"/>
  <c r="AQ34" i="100" s="1"/>
  <c r="AH39" i="105"/>
  <c r="AQ39" i="105" s="1"/>
  <c r="AR39" i="93"/>
  <c r="AE40" i="32"/>
  <c r="AN40" i="32" s="1"/>
  <c r="AF40" i="32"/>
  <c r="AO40" i="32" s="1"/>
  <c r="W41" i="32"/>
  <c r="AG40" i="32"/>
  <c r="AI26" i="102"/>
  <c r="AN26" i="102"/>
  <c r="AI29" i="99"/>
  <c r="AR29" i="99" s="1"/>
  <c r="AN29" i="99"/>
  <c r="AI28" i="10"/>
  <c r="AN28" i="10"/>
  <c r="AR30" i="49"/>
  <c r="AF27" i="90"/>
  <c r="AO27" i="90" s="1"/>
  <c r="W28" i="90"/>
  <c r="AE27" i="90"/>
  <c r="AG27" i="90"/>
  <c r="AP27" i="90" s="1"/>
  <c r="AR38" i="47"/>
  <c r="AI36" i="101"/>
  <c r="AR36" i="101" s="1"/>
  <c r="AN36" i="101"/>
  <c r="Y32" i="41"/>
  <c r="X32" i="41"/>
  <c r="Z32" i="41" s="1"/>
  <c r="AE33" i="51"/>
  <c r="AF33" i="51"/>
  <c r="AO33" i="51" s="1"/>
  <c r="AG33" i="51"/>
  <c r="AP33" i="51" s="1"/>
  <c r="W34" i="51"/>
  <c r="AR31" i="91"/>
  <c r="AR38" i="53"/>
  <c r="AH32" i="91"/>
  <c r="AQ32" i="91" s="1"/>
  <c r="Y29" i="35"/>
  <c r="X29" i="35"/>
  <c r="AI35" i="13"/>
  <c r="AN35" i="13"/>
  <c r="AI38" i="15"/>
  <c r="AN38" i="15"/>
  <c r="AH30" i="87"/>
  <c r="AQ30" i="87" s="1"/>
  <c r="AH31" i="49"/>
  <c r="AQ31" i="49" s="1"/>
  <c r="AH27" i="42"/>
  <c r="AQ27" i="42" s="1"/>
  <c r="AI31" i="41"/>
  <c r="AN31" i="41"/>
  <c r="AH38" i="86"/>
  <c r="AQ38" i="86" s="1"/>
  <c r="AF30" i="16"/>
  <c r="AO30" i="16" s="1"/>
  <c r="W31" i="16"/>
  <c r="AE30" i="16"/>
  <c r="AG30" i="16"/>
  <c r="AP30" i="16" s="1"/>
  <c r="AH40" i="93"/>
  <c r="AQ40" i="93" s="1"/>
  <c r="AR34" i="92"/>
  <c r="AR39" i="32"/>
  <c r="AH28" i="82"/>
  <c r="AQ28" i="82" s="1"/>
  <c r="Z32" i="91"/>
  <c r="AI39" i="52"/>
  <c r="AN39" i="52"/>
  <c r="AI33" i="45"/>
  <c r="AN33" i="45"/>
  <c r="AH39" i="53"/>
  <c r="AQ39" i="53" s="1"/>
  <c r="Z30" i="87"/>
  <c r="Z27" i="42"/>
  <c r="AR29" i="87"/>
  <c r="AR27" i="82"/>
  <c r="AI31" i="11"/>
  <c r="AN31" i="11"/>
  <c r="AE38" i="86"/>
  <c r="AN38" i="86" s="1"/>
  <c r="AF38" i="86"/>
  <c r="AO38" i="86" s="1"/>
  <c r="W39" i="86"/>
  <c r="AG38" i="86"/>
  <c r="AH37" i="104"/>
  <c r="AQ37" i="104" s="1"/>
  <c r="AH30" i="98"/>
  <c r="AQ30" i="98" s="1"/>
  <c r="AH37" i="44"/>
  <c r="AQ37" i="44" s="1"/>
  <c r="AR38" i="105"/>
  <c r="Z40" i="93"/>
  <c r="Y33" i="95"/>
  <c r="X33" i="95"/>
  <c r="AH29" i="83"/>
  <c r="AQ29" i="83" s="1"/>
  <c r="Z28" i="82"/>
  <c r="AI33" i="88"/>
  <c r="AN33" i="88"/>
  <c r="Y30" i="99"/>
  <c r="X30" i="99"/>
  <c r="Y33" i="96"/>
  <c r="X33" i="96"/>
  <c r="AR26" i="42"/>
  <c r="AR34" i="20"/>
  <c r="AI40" i="97"/>
  <c r="AN40" i="97"/>
  <c r="Y38" i="46"/>
  <c r="X38" i="46"/>
  <c r="Y32" i="11"/>
  <c r="X32" i="11"/>
  <c r="Z37" i="104"/>
  <c r="Z30" i="98"/>
  <c r="Z37" i="44"/>
  <c r="AI32" i="95"/>
  <c r="AN32" i="95"/>
  <c r="Z29" i="83"/>
  <c r="AR29" i="98"/>
  <c r="Y40" i="52"/>
  <c r="X40" i="52"/>
  <c r="Z40" i="52" s="1"/>
  <c r="AI28" i="35"/>
  <c r="AN28" i="35"/>
  <c r="Y36" i="13"/>
  <c r="X36" i="13"/>
  <c r="AI32" i="96"/>
  <c r="AN32" i="96"/>
  <c r="Y39" i="15"/>
  <c r="X39" i="15"/>
  <c r="Z30" i="99" l="1"/>
  <c r="Z39" i="15"/>
  <c r="W40" i="15" s="1"/>
  <c r="Z38" i="46"/>
  <c r="AE38" i="46" s="1"/>
  <c r="Z27" i="102"/>
  <c r="W28" i="102" s="1"/>
  <c r="AE39" i="15"/>
  <c r="AF39" i="15"/>
  <c r="AO39" i="15" s="1"/>
  <c r="AG39" i="15"/>
  <c r="AP39" i="15" s="1"/>
  <c r="AG27" i="102"/>
  <c r="AP27" i="102" s="1"/>
  <c r="AF27" i="102"/>
  <c r="AO27" i="102" s="1"/>
  <c r="AE27" i="102"/>
  <c r="AF34" i="54"/>
  <c r="AO34" i="54" s="1"/>
  <c r="W35" i="54"/>
  <c r="AE34" i="54"/>
  <c r="AG34" i="54"/>
  <c r="AP34" i="54" s="1"/>
  <c r="AG38" i="46"/>
  <c r="AP38" i="46" s="1"/>
  <c r="W39" i="46"/>
  <c r="AE40" i="52"/>
  <c r="AF40" i="52"/>
  <c r="AO40" i="52" s="1"/>
  <c r="W41" i="52"/>
  <c r="AG40" i="52"/>
  <c r="AP40" i="52" s="1"/>
  <c r="W35" i="45"/>
  <c r="AE34" i="45"/>
  <c r="AF34" i="45"/>
  <c r="AO34" i="45" s="1"/>
  <c r="AG34" i="45"/>
  <c r="AP34" i="45" s="1"/>
  <c r="AF30" i="99"/>
  <c r="AO30" i="99" s="1"/>
  <c r="AE30" i="99"/>
  <c r="W31" i="99"/>
  <c r="AG30" i="99"/>
  <c r="AP30" i="99" s="1"/>
  <c r="W28" i="85"/>
  <c r="AE27" i="85"/>
  <c r="AG27" i="85"/>
  <c r="AP27" i="85" s="1"/>
  <c r="AF27" i="85"/>
  <c r="AO27" i="85" s="1"/>
  <c r="AF37" i="104"/>
  <c r="AO37" i="104" s="1"/>
  <c r="W38" i="104"/>
  <c r="AE37" i="104"/>
  <c r="AG37" i="104"/>
  <c r="AP37" i="104" s="1"/>
  <c r="AR32" i="96"/>
  <c r="AR33" i="88"/>
  <c r="AE30" i="98"/>
  <c r="AF30" i="98"/>
  <c r="AO30" i="98" s="1"/>
  <c r="AG30" i="98"/>
  <c r="AP30" i="98" s="1"/>
  <c r="W31" i="98"/>
  <c r="W28" i="42"/>
  <c r="AG27" i="42"/>
  <c r="AP27" i="42" s="1"/>
  <c r="AF27" i="42"/>
  <c r="AO27" i="42" s="1"/>
  <c r="AE27" i="42"/>
  <c r="AR38" i="15"/>
  <c r="Y28" i="90"/>
  <c r="X28" i="90"/>
  <c r="Y41" i="32"/>
  <c r="Z41" i="32" s="1"/>
  <c r="X41" i="32"/>
  <c r="AE31" i="55"/>
  <c r="W32" i="55"/>
  <c r="AF31" i="55"/>
  <c r="AO31" i="55" s="1"/>
  <c r="AG31" i="55"/>
  <c r="AP31" i="55" s="1"/>
  <c r="AH27" i="102"/>
  <c r="AQ27" i="102" s="1"/>
  <c r="AH27" i="85"/>
  <c r="AQ27" i="85" s="1"/>
  <c r="AI30" i="43"/>
  <c r="AP30" i="43"/>
  <c r="Y41" i="89"/>
  <c r="X41" i="89"/>
  <c r="W40" i="47"/>
  <c r="AF39" i="47"/>
  <c r="AO39" i="47" s="1"/>
  <c r="AG39" i="47"/>
  <c r="AP39" i="47" s="1"/>
  <c r="AE39" i="47"/>
  <c r="Y40" i="105"/>
  <c r="X40" i="105"/>
  <c r="Y27" i="50"/>
  <c r="X27" i="50"/>
  <c r="AR31" i="11"/>
  <c r="W31" i="87"/>
  <c r="AG30" i="87"/>
  <c r="AP30" i="87" s="1"/>
  <c r="AE30" i="87"/>
  <c r="AF30" i="87"/>
  <c r="AO30" i="87" s="1"/>
  <c r="AR31" i="41"/>
  <c r="AI33" i="51"/>
  <c r="AN33" i="51"/>
  <c r="Y30" i="103"/>
  <c r="X30" i="103"/>
  <c r="Z30" i="103" s="1"/>
  <c r="AR26" i="85"/>
  <c r="AH34" i="54"/>
  <c r="AQ34" i="54" s="1"/>
  <c r="AI35" i="84"/>
  <c r="AN35" i="84"/>
  <c r="Y31" i="43"/>
  <c r="Z31" i="43" s="1"/>
  <c r="X31" i="43"/>
  <c r="Y36" i="92"/>
  <c r="X36" i="92"/>
  <c r="AH32" i="11"/>
  <c r="AQ32" i="11" s="1"/>
  <c r="AH33" i="96"/>
  <c r="AQ33" i="96" s="1"/>
  <c r="AI38" i="86"/>
  <c r="AP38" i="86"/>
  <c r="AR33" i="45"/>
  <c r="AR35" i="13"/>
  <c r="AH32" i="41"/>
  <c r="AQ32" i="41" s="1"/>
  <c r="AI29" i="103"/>
  <c r="AN29" i="103"/>
  <c r="AH29" i="10"/>
  <c r="AQ29" i="10" s="1"/>
  <c r="AH34" i="88"/>
  <c r="AQ34" i="88" s="1"/>
  <c r="AI27" i="48"/>
  <c r="AN27" i="48"/>
  <c r="AI39" i="53"/>
  <c r="AN39" i="53"/>
  <c r="AI35" i="20"/>
  <c r="AN35" i="20"/>
  <c r="AI26" i="50"/>
  <c r="AN26" i="50"/>
  <c r="W41" i="93"/>
  <c r="AF40" i="93"/>
  <c r="AO40" i="93" s="1"/>
  <c r="AG40" i="93"/>
  <c r="AP40" i="93" s="1"/>
  <c r="AE40" i="93"/>
  <c r="AE29" i="83"/>
  <c r="AF29" i="83"/>
  <c r="AO29" i="83" s="1"/>
  <c r="W30" i="83"/>
  <c r="AG29" i="83"/>
  <c r="AP29" i="83" s="1"/>
  <c r="Z33" i="96"/>
  <c r="Y39" i="86"/>
  <c r="X39" i="86"/>
  <c r="AH29" i="35"/>
  <c r="AQ29" i="35" s="1"/>
  <c r="W33" i="41"/>
  <c r="AE32" i="41"/>
  <c r="AG32" i="41"/>
  <c r="AP32" i="41" s="1"/>
  <c r="AF32" i="41"/>
  <c r="AO32" i="41" s="1"/>
  <c r="AR26" i="102"/>
  <c r="AH41" i="97"/>
  <c r="AQ41" i="97" s="1"/>
  <c r="W30" i="10"/>
  <c r="AE29" i="10"/>
  <c r="AF29" i="10"/>
  <c r="AO29" i="10" s="1"/>
  <c r="AG29" i="10"/>
  <c r="AP29" i="10" s="1"/>
  <c r="AF34" i="88"/>
  <c r="AO34" i="88" s="1"/>
  <c r="W35" i="88"/>
  <c r="AG34" i="88"/>
  <c r="AP34" i="88" s="1"/>
  <c r="AE34" i="88"/>
  <c r="AR37" i="46"/>
  <c r="AI39" i="105"/>
  <c r="AN39" i="105"/>
  <c r="AI34" i="100"/>
  <c r="AN34" i="100"/>
  <c r="Y36" i="20"/>
  <c r="X36" i="20"/>
  <c r="Y32" i="49"/>
  <c r="X32" i="49"/>
  <c r="Z32" i="49" s="1"/>
  <c r="Y32" i="18"/>
  <c r="X32" i="18"/>
  <c r="AR28" i="35"/>
  <c r="AH40" i="52"/>
  <c r="AQ40" i="52" s="1"/>
  <c r="Z32" i="11"/>
  <c r="AR40" i="97"/>
  <c r="AH36" i="13"/>
  <c r="AQ36" i="13" s="1"/>
  <c r="AR32" i="95"/>
  <c r="AE28" i="82"/>
  <c r="AF28" i="82"/>
  <c r="AO28" i="82" s="1"/>
  <c r="W29" i="82"/>
  <c r="AG28" i="82"/>
  <c r="AP28" i="82" s="1"/>
  <c r="AH33" i="95"/>
  <c r="AQ33" i="95" s="1"/>
  <c r="AR39" i="52"/>
  <c r="AI30" i="16"/>
  <c r="AN30" i="16"/>
  <c r="Z29" i="35"/>
  <c r="Y34" i="51"/>
  <c r="X34" i="51"/>
  <c r="AR33" i="54"/>
  <c r="AH37" i="101"/>
  <c r="AQ37" i="101" s="1"/>
  <c r="Z41" i="97"/>
  <c r="Y27" i="94"/>
  <c r="X27" i="94"/>
  <c r="Z27" i="94" s="1"/>
  <c r="Y35" i="100"/>
  <c r="X35" i="100"/>
  <c r="AI31" i="18"/>
  <c r="AN31" i="18"/>
  <c r="AH39" i="15"/>
  <c r="AQ39" i="15" s="1"/>
  <c r="Z36" i="13"/>
  <c r="W38" i="44"/>
  <c r="AE37" i="44"/>
  <c r="AF37" i="44"/>
  <c r="AO37" i="44" s="1"/>
  <c r="AG37" i="44"/>
  <c r="AP37" i="44" s="1"/>
  <c r="AH38" i="46"/>
  <c r="AQ38" i="46" s="1"/>
  <c r="AH30" i="99"/>
  <c r="AQ30" i="99" s="1"/>
  <c r="Z33" i="95"/>
  <c r="AG32" i="91"/>
  <c r="AP32" i="91" s="1"/>
  <c r="W33" i="91"/>
  <c r="AF32" i="91"/>
  <c r="AE32" i="91"/>
  <c r="AN32" i="91" s="1"/>
  <c r="Y31" i="16"/>
  <c r="X31" i="16"/>
  <c r="AI27" i="90"/>
  <c r="AN27" i="90"/>
  <c r="AR28" i="10"/>
  <c r="AI40" i="32"/>
  <c r="AP40" i="32"/>
  <c r="Z37" i="101"/>
  <c r="AH34" i="45"/>
  <c r="AQ34" i="45" s="1"/>
  <c r="Y28" i="48"/>
  <c r="X28" i="48"/>
  <c r="AI26" i="94"/>
  <c r="AN26" i="94"/>
  <c r="Y36" i="84"/>
  <c r="Z36" i="84" s="1"/>
  <c r="X36" i="84"/>
  <c r="AI40" i="89"/>
  <c r="AN40" i="89"/>
  <c r="Y40" i="53"/>
  <c r="X40" i="53"/>
  <c r="Z40" i="53" s="1"/>
  <c r="AI35" i="92"/>
  <c r="AN35" i="92"/>
  <c r="AI31" i="49"/>
  <c r="AN31" i="49"/>
  <c r="Z34" i="51" l="1"/>
  <c r="Z36" i="92"/>
  <c r="AF38" i="46"/>
  <c r="AO38" i="46" s="1"/>
  <c r="W35" i="51"/>
  <c r="AE34" i="51"/>
  <c r="AF34" i="51"/>
  <c r="AO34" i="51" s="1"/>
  <c r="AG34" i="51"/>
  <c r="AP34" i="51" s="1"/>
  <c r="W37" i="92"/>
  <c r="AF36" i="92"/>
  <c r="AO36" i="92" s="1"/>
  <c r="AE36" i="92"/>
  <c r="AG36" i="92"/>
  <c r="AP36" i="92" s="1"/>
  <c r="AE41" i="32"/>
  <c r="AF41" i="32"/>
  <c r="AO41" i="32" s="1"/>
  <c r="AG41" i="32"/>
  <c r="AP41" i="32" s="1"/>
  <c r="W42" i="32"/>
  <c r="W37" i="84"/>
  <c r="AG36" i="84"/>
  <c r="AP36" i="84" s="1"/>
  <c r="AF36" i="84"/>
  <c r="AO36" i="84" s="1"/>
  <c r="AE36" i="84"/>
  <c r="AH31" i="16"/>
  <c r="AQ31" i="16" s="1"/>
  <c r="AF36" i="13"/>
  <c r="AO36" i="13" s="1"/>
  <c r="W37" i="13"/>
  <c r="AG36" i="13"/>
  <c r="AP36" i="13" s="1"/>
  <c r="AE36" i="13"/>
  <c r="AF27" i="94"/>
  <c r="AO27" i="94" s="1"/>
  <c r="AG27" i="94"/>
  <c r="AP27" i="94" s="1"/>
  <c r="W28" i="94"/>
  <c r="AE27" i="94"/>
  <c r="AR40" i="32"/>
  <c r="Z31" i="16"/>
  <c r="AR31" i="18"/>
  <c r="AE29" i="35"/>
  <c r="W30" i="35"/>
  <c r="AF29" i="35"/>
  <c r="AO29" i="35" s="1"/>
  <c r="AG29" i="35"/>
  <c r="AP29" i="35" s="1"/>
  <c r="AR31" i="49"/>
  <c r="AR26" i="94"/>
  <c r="AH35" i="100"/>
  <c r="AQ35" i="100" s="1"/>
  <c r="AG41" i="97"/>
  <c r="AP41" i="97" s="1"/>
  <c r="AE41" i="97"/>
  <c r="W42" i="97"/>
  <c r="AF41" i="97"/>
  <c r="AO41" i="97" s="1"/>
  <c r="AR40" i="89"/>
  <c r="AH28" i="48"/>
  <c r="AQ28" i="48" s="1"/>
  <c r="AH40" i="53"/>
  <c r="AQ40" i="53" s="1"/>
  <c r="W38" i="101"/>
  <c r="AF37" i="101"/>
  <c r="AO37" i="101" s="1"/>
  <c r="AG37" i="101"/>
  <c r="AP37" i="101" s="1"/>
  <c r="AE37" i="101"/>
  <c r="AR27" i="90"/>
  <c r="AI32" i="91"/>
  <c r="AO32" i="91"/>
  <c r="Y38" i="44"/>
  <c r="X38" i="44"/>
  <c r="AH27" i="94"/>
  <c r="AQ27" i="94" s="1"/>
  <c r="AI29" i="83"/>
  <c r="AN29" i="83"/>
  <c r="AR38" i="86"/>
  <c r="AR35" i="84"/>
  <c r="AR33" i="51"/>
  <c r="Y38" i="104"/>
  <c r="X38" i="104"/>
  <c r="Y28" i="85"/>
  <c r="Z28" i="85" s="1"/>
  <c r="X28" i="85"/>
  <c r="AI38" i="46"/>
  <c r="AN38" i="46"/>
  <c r="Y35" i="54"/>
  <c r="X35" i="54"/>
  <c r="Z35" i="54" s="1"/>
  <c r="Y28" i="102"/>
  <c r="X28" i="102"/>
  <c r="AH32" i="49"/>
  <c r="AQ32" i="49" s="1"/>
  <c r="AF33" i="96"/>
  <c r="AO33" i="96" s="1"/>
  <c r="W34" i="96"/>
  <c r="AG33" i="96"/>
  <c r="AP33" i="96" s="1"/>
  <c r="AE33" i="96"/>
  <c r="AR26" i="50"/>
  <c r="AR27" i="48"/>
  <c r="AR29" i="103"/>
  <c r="Y31" i="87"/>
  <c r="X31" i="87"/>
  <c r="AH40" i="105"/>
  <c r="AQ40" i="105" s="1"/>
  <c r="AR30" i="43"/>
  <c r="Y31" i="98"/>
  <c r="X31" i="98"/>
  <c r="Y41" i="52"/>
  <c r="X41" i="52"/>
  <c r="Y39" i="46"/>
  <c r="Z39" i="46"/>
  <c r="X39" i="46"/>
  <c r="Y29" i="82"/>
  <c r="X29" i="82"/>
  <c r="AF32" i="11"/>
  <c r="AO32" i="11" s="1"/>
  <c r="W33" i="11"/>
  <c r="AG32" i="11"/>
  <c r="AP32" i="11" s="1"/>
  <c r="AE32" i="11"/>
  <c r="AF32" i="49"/>
  <c r="AO32" i="49" s="1"/>
  <c r="AE32" i="49"/>
  <c r="AG32" i="49"/>
  <c r="AP32" i="49" s="1"/>
  <c r="W33" i="49"/>
  <c r="AR34" i="100"/>
  <c r="AI34" i="88"/>
  <c r="AN34" i="88"/>
  <c r="AI40" i="93"/>
  <c r="AN40" i="93"/>
  <c r="AH31" i="43"/>
  <c r="AQ31" i="43" s="1"/>
  <c r="AH30" i="103"/>
  <c r="AQ30" i="103" s="1"/>
  <c r="Z40" i="105"/>
  <c r="Y40" i="47"/>
  <c r="X40" i="47"/>
  <c r="AH28" i="90"/>
  <c r="AQ28" i="90" s="1"/>
  <c r="AI27" i="42"/>
  <c r="AN27" i="42"/>
  <c r="AE40" i="53"/>
  <c r="AF40" i="53"/>
  <c r="AO40" i="53" s="1"/>
  <c r="AG40" i="53"/>
  <c r="AP40" i="53" s="1"/>
  <c r="W41" i="53"/>
  <c r="AI29" i="10"/>
  <c r="AN29" i="10"/>
  <c r="AI32" i="41"/>
  <c r="AN32" i="41"/>
  <c r="AR35" i="20"/>
  <c r="AE31" i="43"/>
  <c r="AG31" i="43"/>
  <c r="AP31" i="43" s="1"/>
  <c r="W32" i="43"/>
  <c r="AF31" i="43"/>
  <c r="AO31" i="43" s="1"/>
  <c r="W31" i="103"/>
  <c r="AF30" i="103"/>
  <c r="AO30" i="103" s="1"/>
  <c r="AE30" i="103"/>
  <c r="AG30" i="103"/>
  <c r="AP30" i="103" s="1"/>
  <c r="AH41" i="89"/>
  <c r="AQ41" i="89" s="1"/>
  <c r="Y32" i="55"/>
  <c r="X32" i="55"/>
  <c r="Z28" i="90"/>
  <c r="Y31" i="99"/>
  <c r="X31" i="99"/>
  <c r="Z31" i="99" s="1"/>
  <c r="AI34" i="45"/>
  <c r="AN34" i="45"/>
  <c r="AI40" i="52"/>
  <c r="AN40" i="52"/>
  <c r="AI27" i="102"/>
  <c r="AN27" i="102"/>
  <c r="Y40" i="15"/>
  <c r="X40" i="15"/>
  <c r="AE33" i="95"/>
  <c r="W34" i="95"/>
  <c r="AG33" i="95"/>
  <c r="AP33" i="95" s="1"/>
  <c r="AF33" i="95"/>
  <c r="AO33" i="95" s="1"/>
  <c r="Z35" i="100"/>
  <c r="AR30" i="16"/>
  <c r="AI28" i="82"/>
  <c r="AN28" i="82"/>
  <c r="AH32" i="18"/>
  <c r="AQ32" i="18" s="1"/>
  <c r="AH36" i="20"/>
  <c r="AQ36" i="20" s="1"/>
  <c r="AR39" i="105"/>
  <c r="Y35" i="88"/>
  <c r="X35" i="88"/>
  <c r="Z35" i="88" s="1"/>
  <c r="Y30" i="10"/>
  <c r="X30" i="10"/>
  <c r="Y33" i="41"/>
  <c r="X33" i="41"/>
  <c r="Z33" i="41" s="1"/>
  <c r="AH39" i="86"/>
  <c r="AQ39" i="86" s="1"/>
  <c r="Y30" i="83"/>
  <c r="X30" i="83"/>
  <c r="AH27" i="50"/>
  <c r="AQ27" i="50" s="1"/>
  <c r="Z41" i="89"/>
  <c r="AI31" i="55"/>
  <c r="AN31" i="55"/>
  <c r="AI30" i="98"/>
  <c r="AN30" i="98"/>
  <c r="AI30" i="99"/>
  <c r="AN30" i="99"/>
  <c r="Y35" i="45"/>
  <c r="X35" i="45"/>
  <c r="Y33" i="91"/>
  <c r="Z33" i="91"/>
  <c r="X33" i="91"/>
  <c r="AR35" i="92"/>
  <c r="AH36" i="84"/>
  <c r="AQ36" i="84" s="1"/>
  <c r="Z28" i="48"/>
  <c r="AI37" i="44"/>
  <c r="AN37" i="44"/>
  <c r="AH34" i="51"/>
  <c r="AQ34" i="51" s="1"/>
  <c r="Z32" i="18"/>
  <c r="Z36" i="20"/>
  <c r="Z39" i="86"/>
  <c r="Y41" i="93"/>
  <c r="X41" i="93"/>
  <c r="AR39" i="53"/>
  <c r="AH36" i="92"/>
  <c r="AQ36" i="92" s="1"/>
  <c r="AI30" i="87"/>
  <c r="AN30" i="87"/>
  <c r="Z27" i="50"/>
  <c r="AI39" i="47"/>
  <c r="AN39" i="47"/>
  <c r="AH41" i="32"/>
  <c r="AQ41" i="32" s="1"/>
  <c r="Y28" i="42"/>
  <c r="X28" i="42"/>
  <c r="AI37" i="104"/>
  <c r="AN37" i="104"/>
  <c r="AI27" i="85"/>
  <c r="AN27" i="85"/>
  <c r="AI34" i="54"/>
  <c r="AN34" i="54"/>
  <c r="AI39" i="15"/>
  <c r="AN39" i="15"/>
  <c r="Z30" i="10" l="1"/>
  <c r="W29" i="85"/>
  <c r="AG28" i="85"/>
  <c r="AP28" i="85" s="1"/>
  <c r="AF28" i="85"/>
  <c r="AO28" i="85" s="1"/>
  <c r="AE28" i="85"/>
  <c r="AE30" i="10"/>
  <c r="AG30" i="10"/>
  <c r="AP30" i="10" s="1"/>
  <c r="W31" i="10"/>
  <c r="AF30" i="10"/>
  <c r="AO30" i="10" s="1"/>
  <c r="AG27" i="50"/>
  <c r="AP27" i="50" s="1"/>
  <c r="AE27" i="50"/>
  <c r="AF27" i="50"/>
  <c r="AO27" i="50" s="1"/>
  <c r="W28" i="50"/>
  <c r="AR31" i="55"/>
  <c r="AR28" i="82"/>
  <c r="AH31" i="99"/>
  <c r="AQ31" i="99" s="1"/>
  <c r="Y32" i="43"/>
  <c r="X32" i="43"/>
  <c r="AR32" i="41"/>
  <c r="AF40" i="105"/>
  <c r="AO40" i="105" s="1"/>
  <c r="AE40" i="105"/>
  <c r="W41" i="105"/>
  <c r="AG40" i="105"/>
  <c r="AP40" i="105" s="1"/>
  <c r="AR40" i="93"/>
  <c r="X33" i="49"/>
  <c r="Y33" i="49"/>
  <c r="Z33" i="49" s="1"/>
  <c r="AH39" i="46"/>
  <c r="AQ39" i="46" s="1"/>
  <c r="Z31" i="98"/>
  <c r="AH31" i="98"/>
  <c r="AQ31" i="98" s="1"/>
  <c r="AH28" i="85"/>
  <c r="AQ28" i="85" s="1"/>
  <c r="Y38" i="101"/>
  <c r="X38" i="101"/>
  <c r="Y30" i="35"/>
  <c r="X30" i="35"/>
  <c r="Y37" i="92"/>
  <c r="X37" i="92"/>
  <c r="AE39" i="86"/>
  <c r="AG39" i="86"/>
  <c r="AP39" i="86" s="1"/>
  <c r="W40" i="86"/>
  <c r="AF39" i="86"/>
  <c r="AO39" i="86" s="1"/>
  <c r="AH33" i="91"/>
  <c r="AQ33" i="91" s="1"/>
  <c r="AF41" i="89"/>
  <c r="AO41" i="89" s="1"/>
  <c r="AE41" i="89"/>
  <c r="AG41" i="89"/>
  <c r="AP41" i="89" s="1"/>
  <c r="W42" i="89"/>
  <c r="Z30" i="83"/>
  <c r="AH30" i="83"/>
  <c r="AQ30" i="83" s="1"/>
  <c r="Y34" i="95"/>
  <c r="X34" i="95"/>
  <c r="AR27" i="102"/>
  <c r="AE31" i="99"/>
  <c r="W32" i="99"/>
  <c r="AG31" i="99"/>
  <c r="AP31" i="99" s="1"/>
  <c r="AF31" i="99"/>
  <c r="AO31" i="99" s="1"/>
  <c r="AI30" i="103"/>
  <c r="AN30" i="103"/>
  <c r="AI40" i="53"/>
  <c r="AR40" i="53" s="1"/>
  <c r="AN40" i="53"/>
  <c r="X33" i="11"/>
  <c r="Y33" i="11"/>
  <c r="W40" i="46"/>
  <c r="AE39" i="46"/>
  <c r="AG39" i="46"/>
  <c r="AP39" i="46" s="1"/>
  <c r="AF39" i="46"/>
  <c r="AO39" i="46" s="1"/>
  <c r="AI33" i="96"/>
  <c r="AN33" i="96"/>
  <c r="AH35" i="54"/>
  <c r="AQ35" i="54" s="1"/>
  <c r="AR29" i="83"/>
  <c r="AH38" i="44"/>
  <c r="AQ38" i="44" s="1"/>
  <c r="AI29" i="35"/>
  <c r="AN29" i="35"/>
  <c r="AI36" i="13"/>
  <c r="AN36" i="13"/>
  <c r="AI41" i="32"/>
  <c r="AN41" i="32"/>
  <c r="AF36" i="20"/>
  <c r="AO36" i="20" s="1"/>
  <c r="AE36" i="20"/>
  <c r="W37" i="20"/>
  <c r="AG36" i="20"/>
  <c r="AP36" i="20" s="1"/>
  <c r="AG33" i="91"/>
  <c r="AP33" i="91" s="1"/>
  <c r="AE33" i="91"/>
  <c r="W34" i="91"/>
  <c r="AF33" i="91"/>
  <c r="AO33" i="91" s="1"/>
  <c r="AR30" i="99"/>
  <c r="AH33" i="41"/>
  <c r="AQ33" i="41" s="1"/>
  <c r="AH35" i="88"/>
  <c r="AQ35" i="88" s="1"/>
  <c r="AI33" i="95"/>
  <c r="AR33" i="95" s="1"/>
  <c r="AN33" i="95"/>
  <c r="AI31" i="43"/>
  <c r="AN31" i="43"/>
  <c r="AR29" i="10"/>
  <c r="AR34" i="88"/>
  <c r="AI32" i="49"/>
  <c r="AN32" i="49"/>
  <c r="AE35" i="54"/>
  <c r="AF35" i="54"/>
  <c r="AO35" i="54" s="1"/>
  <c r="W36" i="54"/>
  <c r="AG35" i="54"/>
  <c r="AP35" i="54" s="1"/>
  <c r="Z38" i="44"/>
  <c r="AI27" i="94"/>
  <c r="AN27" i="94"/>
  <c r="Y37" i="84"/>
  <c r="X37" i="84"/>
  <c r="Z37" i="84" s="1"/>
  <c r="AR39" i="15"/>
  <c r="W36" i="100"/>
  <c r="AG35" i="100"/>
  <c r="AP35" i="100" s="1"/>
  <c r="AF35" i="100"/>
  <c r="AO35" i="100" s="1"/>
  <c r="AE35" i="100"/>
  <c r="AH40" i="15"/>
  <c r="AQ40" i="15" s="1"/>
  <c r="AR40" i="52"/>
  <c r="AG28" i="90"/>
  <c r="AP28" i="90" s="1"/>
  <c r="AE28" i="90"/>
  <c r="W29" i="90"/>
  <c r="AF28" i="90"/>
  <c r="AO28" i="90" s="1"/>
  <c r="Y31" i="103"/>
  <c r="X31" i="103"/>
  <c r="AR27" i="42"/>
  <c r="AH40" i="47"/>
  <c r="AQ40" i="47" s="1"/>
  <c r="AH29" i="82"/>
  <c r="AQ29" i="82" s="1"/>
  <c r="AH41" i="52"/>
  <c r="AQ41" i="52" s="1"/>
  <c r="AH31" i="87"/>
  <c r="AQ31" i="87" s="1"/>
  <c r="Y34" i="96"/>
  <c r="X34" i="96"/>
  <c r="Z34" i="96" s="1"/>
  <c r="AH38" i="104"/>
  <c r="AQ38" i="104" s="1"/>
  <c r="AI37" i="101"/>
  <c r="AN37" i="101"/>
  <c r="Y42" i="97"/>
  <c r="X42" i="97"/>
  <c r="Z42" i="97" s="1"/>
  <c r="Y28" i="94"/>
  <c r="X28" i="94"/>
  <c r="Y37" i="13"/>
  <c r="X37" i="13"/>
  <c r="Z37" i="13" s="1"/>
  <c r="AH28" i="42"/>
  <c r="AQ28" i="42" s="1"/>
  <c r="AR30" i="87"/>
  <c r="AG35" i="88"/>
  <c r="AP35" i="88" s="1"/>
  <c r="AF35" i="88"/>
  <c r="AO35" i="88" s="1"/>
  <c r="W36" i="88"/>
  <c r="AE35" i="88"/>
  <c r="AH41" i="93"/>
  <c r="AQ41" i="93" s="1"/>
  <c r="AR37" i="44"/>
  <c r="AH35" i="45"/>
  <c r="AQ35" i="45" s="1"/>
  <c r="AR30" i="98"/>
  <c r="Z40" i="15"/>
  <c r="Z32" i="55"/>
  <c r="AH32" i="55"/>
  <c r="AQ32" i="55" s="1"/>
  <c r="Y41" i="53"/>
  <c r="X41" i="53"/>
  <c r="Z40" i="47"/>
  <c r="Z29" i="82"/>
  <c r="Z41" i="52"/>
  <c r="Z31" i="87"/>
  <c r="AH28" i="102"/>
  <c r="AQ28" i="102" s="1"/>
  <c r="Z38" i="104"/>
  <c r="AI41" i="97"/>
  <c r="AN41" i="97"/>
  <c r="W32" i="16"/>
  <c r="AF31" i="16"/>
  <c r="AO31" i="16" s="1"/>
  <c r="AG31" i="16"/>
  <c r="AP31" i="16" s="1"/>
  <c r="AE31" i="16"/>
  <c r="Y42" i="32"/>
  <c r="Z42" i="32" s="1"/>
  <c r="X42" i="32"/>
  <c r="AI36" i="92"/>
  <c r="AN36" i="92"/>
  <c r="AI34" i="51"/>
  <c r="AN34" i="51"/>
  <c r="AR37" i="104"/>
  <c r="AR34" i="54"/>
  <c r="Z28" i="42"/>
  <c r="AG32" i="18"/>
  <c r="AP32" i="18" s="1"/>
  <c r="W33" i="18"/>
  <c r="AF32" i="18"/>
  <c r="AO32" i="18" s="1"/>
  <c r="AE32" i="18"/>
  <c r="AE33" i="41"/>
  <c r="AF33" i="41"/>
  <c r="AO33" i="41" s="1"/>
  <c r="W34" i="41"/>
  <c r="AG33" i="41"/>
  <c r="AP33" i="41" s="1"/>
  <c r="AR27" i="85"/>
  <c r="AR39" i="47"/>
  <c r="Z41" i="93"/>
  <c r="AG28" i="48"/>
  <c r="AP28" i="48" s="1"/>
  <c r="AE28" i="48"/>
  <c r="W29" i="48"/>
  <c r="AF28" i="48"/>
  <c r="AO28" i="48" s="1"/>
  <c r="Z35" i="45"/>
  <c r="AH30" i="10"/>
  <c r="AQ30" i="10" s="1"/>
  <c r="AR34" i="45"/>
  <c r="AI32" i="11"/>
  <c r="AN32" i="11"/>
  <c r="Z28" i="102"/>
  <c r="AR38" i="46"/>
  <c r="AR32" i="91"/>
  <c r="AI36" i="84"/>
  <c r="AN36" i="84"/>
  <c r="Y35" i="51"/>
  <c r="X35" i="51"/>
  <c r="Z35" i="51" s="1"/>
  <c r="Z30" i="35" l="1"/>
  <c r="Z28" i="94"/>
  <c r="AE28" i="94" s="1"/>
  <c r="AN28" i="94" s="1"/>
  <c r="Z33" i="11"/>
  <c r="AF28" i="94"/>
  <c r="AO28" i="94" s="1"/>
  <c r="W29" i="94"/>
  <c r="AG28" i="94"/>
  <c r="AE30" i="35"/>
  <c r="W31" i="35"/>
  <c r="AF30" i="35"/>
  <c r="AO30" i="35" s="1"/>
  <c r="AG30" i="35"/>
  <c r="AP30" i="35" s="1"/>
  <c r="AE35" i="51"/>
  <c r="W36" i="51"/>
  <c r="AF35" i="51"/>
  <c r="AO35" i="51" s="1"/>
  <c r="AG35" i="51"/>
  <c r="AP35" i="51" s="1"/>
  <c r="W38" i="84"/>
  <c r="AG37" i="84"/>
  <c r="AP37" i="84" s="1"/>
  <c r="AF37" i="84"/>
  <c r="AO37" i="84" s="1"/>
  <c r="AE37" i="84"/>
  <c r="AG28" i="42"/>
  <c r="AP28" i="42" s="1"/>
  <c r="AF28" i="42"/>
  <c r="AO28" i="42" s="1"/>
  <c r="W29" i="42"/>
  <c r="AE28" i="42"/>
  <c r="AR32" i="11"/>
  <c r="AG35" i="45"/>
  <c r="AP35" i="45" s="1"/>
  <c r="AF35" i="45"/>
  <c r="AO35" i="45" s="1"/>
  <c r="AE35" i="45"/>
  <c r="W36" i="45"/>
  <c r="AG41" i="93"/>
  <c r="AP41" i="93" s="1"/>
  <c r="AF41" i="93"/>
  <c r="AO41" i="93" s="1"/>
  <c r="AE41" i="93"/>
  <c r="W42" i="93"/>
  <c r="AH42" i="32"/>
  <c r="AQ42" i="32" s="1"/>
  <c r="AE29" i="82"/>
  <c r="AF29" i="82"/>
  <c r="AO29" i="82" s="1"/>
  <c r="W30" i="82"/>
  <c r="AG29" i="82"/>
  <c r="AP29" i="82" s="1"/>
  <c r="AR37" i="101"/>
  <c r="AH34" i="96"/>
  <c r="AQ34" i="96" s="1"/>
  <c r="Y29" i="90"/>
  <c r="X29" i="90"/>
  <c r="Y40" i="46"/>
  <c r="Z40" i="46" s="1"/>
  <c r="X40" i="46"/>
  <c r="AR30" i="103"/>
  <c r="Y42" i="89"/>
  <c r="X42" i="89"/>
  <c r="Z42" i="89" s="1"/>
  <c r="AI27" i="50"/>
  <c r="AN27" i="50"/>
  <c r="AI30" i="10"/>
  <c r="AN30" i="10"/>
  <c r="Y33" i="18"/>
  <c r="X33" i="18"/>
  <c r="AE42" i="32"/>
  <c r="AF42" i="32"/>
  <c r="AO42" i="32" s="1"/>
  <c r="W43" i="32"/>
  <c r="AG42" i="32"/>
  <c r="AP42" i="32" s="1"/>
  <c r="Y32" i="16"/>
  <c r="X32" i="16"/>
  <c r="AG40" i="47"/>
  <c r="AP40" i="47" s="1"/>
  <c r="AF40" i="47"/>
  <c r="AO40" i="47" s="1"/>
  <c r="AE40" i="47"/>
  <c r="W41" i="47"/>
  <c r="W35" i="96"/>
  <c r="AE34" i="96"/>
  <c r="AG34" i="96"/>
  <c r="AP34" i="96" s="1"/>
  <c r="AF34" i="96"/>
  <c r="AO34" i="96" s="1"/>
  <c r="AH31" i="103"/>
  <c r="AQ31" i="103" s="1"/>
  <c r="AI28" i="90"/>
  <c r="AN28" i="90"/>
  <c r="Y36" i="54"/>
  <c r="X36" i="54"/>
  <c r="AR41" i="32"/>
  <c r="AR33" i="96"/>
  <c r="AF33" i="11"/>
  <c r="AO33" i="11" s="1"/>
  <c r="AE33" i="11"/>
  <c r="AG33" i="11"/>
  <c r="AP33" i="11" s="1"/>
  <c r="W34" i="11"/>
  <c r="AI39" i="86"/>
  <c r="AN39" i="86"/>
  <c r="AH41" i="53"/>
  <c r="AQ41" i="53" s="1"/>
  <c r="AH37" i="13"/>
  <c r="AQ37" i="13" s="1"/>
  <c r="AH42" i="97"/>
  <c r="AQ42" i="97" s="1"/>
  <c r="Z31" i="103"/>
  <c r="Y36" i="100"/>
  <c r="X36" i="100"/>
  <c r="AH33" i="11"/>
  <c r="AQ33" i="11" s="1"/>
  <c r="AH34" i="95"/>
  <c r="AQ34" i="95" s="1"/>
  <c r="AI41" i="89"/>
  <c r="AN41" i="89"/>
  <c r="AH37" i="92"/>
  <c r="AQ37" i="92" s="1"/>
  <c r="AH38" i="101"/>
  <c r="AQ38" i="101" s="1"/>
  <c r="AI28" i="85"/>
  <c r="AN28" i="85"/>
  <c r="Z41" i="53"/>
  <c r="AI35" i="88"/>
  <c r="AN35" i="88"/>
  <c r="AG37" i="13"/>
  <c r="AP37" i="13" s="1"/>
  <c r="W38" i="13"/>
  <c r="AE37" i="13"/>
  <c r="AF37" i="13"/>
  <c r="AO37" i="13" s="1"/>
  <c r="W43" i="97"/>
  <c r="AG42" i="97"/>
  <c r="AP42" i="97" s="1"/>
  <c r="AF42" i="97"/>
  <c r="AO42" i="97" s="1"/>
  <c r="AE42" i="97"/>
  <c r="AR27" i="94"/>
  <c r="AI35" i="54"/>
  <c r="AN35" i="54"/>
  <c r="Y37" i="20"/>
  <c r="Z37" i="20"/>
  <c r="X37" i="20"/>
  <c r="AR36" i="13"/>
  <c r="Z34" i="95"/>
  <c r="Z37" i="92"/>
  <c r="Z38" i="101"/>
  <c r="W32" i="98"/>
  <c r="AG31" i="98"/>
  <c r="AP31" i="98" s="1"/>
  <c r="AF31" i="98"/>
  <c r="AO31" i="98" s="1"/>
  <c r="AE31" i="98"/>
  <c r="W34" i="49"/>
  <c r="AF33" i="49"/>
  <c r="AO33" i="49" s="1"/>
  <c r="AG33" i="49"/>
  <c r="AP33" i="49" s="1"/>
  <c r="AE33" i="49"/>
  <c r="AH32" i="43"/>
  <c r="AQ32" i="43" s="1"/>
  <c r="AI28" i="48"/>
  <c r="AN28" i="48"/>
  <c r="AI31" i="16"/>
  <c r="AN31" i="16"/>
  <c r="W39" i="104"/>
  <c r="AF38" i="104"/>
  <c r="AO38" i="104" s="1"/>
  <c r="AG38" i="104"/>
  <c r="AP38" i="104" s="1"/>
  <c r="AE38" i="104"/>
  <c r="AG31" i="87"/>
  <c r="AP31" i="87" s="1"/>
  <c r="AE31" i="87"/>
  <c r="AF31" i="87"/>
  <c r="AO31" i="87" s="1"/>
  <c r="W32" i="87"/>
  <c r="AE32" i="55"/>
  <c r="AF32" i="55"/>
  <c r="AO32" i="55" s="1"/>
  <c r="AG32" i="55"/>
  <c r="AP32" i="55" s="1"/>
  <c r="W33" i="55"/>
  <c r="Y36" i="88"/>
  <c r="X36" i="88"/>
  <c r="Z36" i="88" s="1"/>
  <c r="AE38" i="44"/>
  <c r="AG38" i="44"/>
  <c r="AP38" i="44" s="1"/>
  <c r="AF38" i="44"/>
  <c r="AO38" i="44" s="1"/>
  <c r="W39" i="44"/>
  <c r="Y34" i="91"/>
  <c r="X34" i="91"/>
  <c r="AI36" i="20"/>
  <c r="AN36" i="20"/>
  <c r="Y32" i="99"/>
  <c r="Z32" i="99" s="1"/>
  <c r="X32" i="99"/>
  <c r="AG30" i="83"/>
  <c r="AP30" i="83" s="1"/>
  <c r="AE30" i="83"/>
  <c r="AN30" i="83" s="1"/>
  <c r="W31" i="83"/>
  <c r="AF30" i="83"/>
  <c r="Y41" i="105"/>
  <c r="X41" i="105"/>
  <c r="Z32" i="43"/>
  <c r="Y28" i="50"/>
  <c r="Z28" i="50" s="1"/>
  <c r="X28" i="50"/>
  <c r="Y31" i="10"/>
  <c r="Z31" i="10"/>
  <c r="X31" i="10"/>
  <c r="Y34" i="41"/>
  <c r="X34" i="41"/>
  <c r="W29" i="102"/>
  <c r="AG28" i="102"/>
  <c r="AP28" i="102" s="1"/>
  <c r="AE28" i="102"/>
  <c r="AF28" i="102"/>
  <c r="AO28" i="102" s="1"/>
  <c r="AR36" i="84"/>
  <c r="Y29" i="48"/>
  <c r="X29" i="48"/>
  <c r="AI33" i="41"/>
  <c r="AN33" i="41"/>
  <c r="AR34" i="51"/>
  <c r="AR41" i="97"/>
  <c r="AH35" i="51"/>
  <c r="AQ35" i="51" s="1"/>
  <c r="AI32" i="18"/>
  <c r="AN32" i="18"/>
  <c r="AR36" i="92"/>
  <c r="W42" i="52"/>
  <c r="AG41" i="52"/>
  <c r="AP41" i="52" s="1"/>
  <c r="AF41" i="52"/>
  <c r="AO41" i="52" s="1"/>
  <c r="AE41" i="52"/>
  <c r="AE40" i="15"/>
  <c r="W41" i="15"/>
  <c r="AF40" i="15"/>
  <c r="AO40" i="15" s="1"/>
  <c r="AG40" i="15"/>
  <c r="AP40" i="15" s="1"/>
  <c r="AH28" i="94"/>
  <c r="AQ28" i="94" s="1"/>
  <c r="AI35" i="100"/>
  <c r="AR35" i="100" s="1"/>
  <c r="AN35" i="100"/>
  <c r="AH37" i="84"/>
  <c r="AQ37" i="84" s="1"/>
  <c r="AR32" i="49"/>
  <c r="AR31" i="43"/>
  <c r="AI33" i="91"/>
  <c r="AN33" i="91"/>
  <c r="AR29" i="35"/>
  <c r="AI39" i="46"/>
  <c r="AN39" i="46"/>
  <c r="AI31" i="99"/>
  <c r="AN31" i="99"/>
  <c r="Y40" i="86"/>
  <c r="X40" i="86"/>
  <c r="AH30" i="35"/>
  <c r="AQ30" i="35" s="1"/>
  <c r="AH33" i="49"/>
  <c r="AQ33" i="49" s="1"/>
  <c r="AI40" i="105"/>
  <c r="AN40" i="105"/>
  <c r="Y29" i="85"/>
  <c r="X29" i="85"/>
  <c r="Z34" i="91" l="1"/>
  <c r="Z33" i="18"/>
  <c r="Z34" i="41"/>
  <c r="Z29" i="85"/>
  <c r="W30" i="85" s="1"/>
  <c r="Z40" i="86"/>
  <c r="AF40" i="86" s="1"/>
  <c r="AO40" i="86" s="1"/>
  <c r="AG40" i="46"/>
  <c r="AP40" i="46" s="1"/>
  <c r="W41" i="46"/>
  <c r="AE40" i="46"/>
  <c r="AF40" i="46"/>
  <c r="AO40" i="46" s="1"/>
  <c r="AE29" i="85"/>
  <c r="AN29" i="85" s="1"/>
  <c r="AF29" i="85"/>
  <c r="AO29" i="85" s="1"/>
  <c r="AF28" i="50"/>
  <c r="AO28" i="50" s="1"/>
  <c r="AG28" i="50"/>
  <c r="AP28" i="50" s="1"/>
  <c r="W29" i="50"/>
  <c r="AE28" i="50"/>
  <c r="AG32" i="99"/>
  <c r="AP32" i="99" s="1"/>
  <c r="AE32" i="99"/>
  <c r="AF32" i="99"/>
  <c r="AO32" i="99" s="1"/>
  <c r="W33" i="99"/>
  <c r="AE34" i="41"/>
  <c r="AF34" i="41"/>
  <c r="AO34" i="41" s="1"/>
  <c r="W35" i="41"/>
  <c r="AG34" i="41"/>
  <c r="AP34" i="41" s="1"/>
  <c r="AF34" i="91"/>
  <c r="AO34" i="91" s="1"/>
  <c r="W35" i="91"/>
  <c r="AG34" i="91"/>
  <c r="AP34" i="91" s="1"/>
  <c r="AE34" i="91"/>
  <c r="AG33" i="18"/>
  <c r="AP33" i="18" s="1"/>
  <c r="W34" i="18"/>
  <c r="AF33" i="18"/>
  <c r="AO33" i="18" s="1"/>
  <c r="AE33" i="18"/>
  <c r="AI41" i="52"/>
  <c r="AN41" i="52"/>
  <c r="AR33" i="41"/>
  <c r="AH36" i="88"/>
  <c r="AQ36" i="88" s="1"/>
  <c r="X32" i="98"/>
  <c r="Z32" i="98" s="1"/>
  <c r="Y32" i="98"/>
  <c r="AH37" i="20"/>
  <c r="AQ37" i="20" s="1"/>
  <c r="AR35" i="88"/>
  <c r="X34" i="11"/>
  <c r="Y34" i="11"/>
  <c r="AR28" i="90"/>
  <c r="Y41" i="47"/>
  <c r="X41" i="47"/>
  <c r="Z41" i="47" s="1"/>
  <c r="AH33" i="18"/>
  <c r="AQ33" i="18" s="1"/>
  <c r="AR27" i="50"/>
  <c r="AH40" i="46"/>
  <c r="AQ40" i="46" s="1"/>
  <c r="Y42" i="93"/>
  <c r="X42" i="93"/>
  <c r="AI35" i="45"/>
  <c r="AN35" i="45"/>
  <c r="AI28" i="42"/>
  <c r="AN28" i="42"/>
  <c r="Y36" i="51"/>
  <c r="X36" i="51"/>
  <c r="AI30" i="35"/>
  <c r="AN30" i="35"/>
  <c r="AR33" i="91"/>
  <c r="AR32" i="18"/>
  <c r="AH29" i="48"/>
  <c r="AQ29" i="48" s="1"/>
  <c r="AI30" i="83"/>
  <c r="AO30" i="83"/>
  <c r="AG36" i="88"/>
  <c r="AP36" i="88" s="1"/>
  <c r="AF36" i="88"/>
  <c r="AO36" i="88" s="1"/>
  <c r="AE36" i="88"/>
  <c r="W37" i="88"/>
  <c r="AI32" i="55"/>
  <c r="AN32" i="55"/>
  <c r="AR31" i="16"/>
  <c r="Y34" i="49"/>
  <c r="Z34" i="49" s="1"/>
  <c r="X34" i="49"/>
  <c r="AF38" i="101"/>
  <c r="AO38" i="101" s="1"/>
  <c r="W39" i="101"/>
  <c r="AE38" i="101"/>
  <c r="AG38" i="101"/>
  <c r="AP38" i="101" s="1"/>
  <c r="AG37" i="20"/>
  <c r="AP37" i="20" s="1"/>
  <c r="AE37" i="20"/>
  <c r="AF37" i="20"/>
  <c r="AO37" i="20" s="1"/>
  <c r="W38" i="20"/>
  <c r="AE41" i="53"/>
  <c r="AF41" i="53"/>
  <c r="AO41" i="53" s="1"/>
  <c r="AG41" i="53"/>
  <c r="AP41" i="53" s="1"/>
  <c r="W42" i="53"/>
  <c r="AI40" i="47"/>
  <c r="AN40" i="47"/>
  <c r="AH42" i="89"/>
  <c r="AQ42" i="89" s="1"/>
  <c r="AI41" i="93"/>
  <c r="AR41" i="93" s="1"/>
  <c r="AN41" i="93"/>
  <c r="Y29" i="42"/>
  <c r="X29" i="42"/>
  <c r="Z29" i="42" s="1"/>
  <c r="AI35" i="51"/>
  <c r="AN35" i="51"/>
  <c r="AR31" i="99"/>
  <c r="Z29" i="48"/>
  <c r="AI28" i="102"/>
  <c r="AN28" i="102"/>
  <c r="AH31" i="10"/>
  <c r="AQ31" i="10" s="1"/>
  <c r="AE32" i="43"/>
  <c r="AF32" i="43"/>
  <c r="AO32" i="43" s="1"/>
  <c r="W33" i="43"/>
  <c r="AG32" i="43"/>
  <c r="AP32" i="43" s="1"/>
  <c r="Y31" i="83"/>
  <c r="X31" i="83"/>
  <c r="Y39" i="44"/>
  <c r="X39" i="44"/>
  <c r="AI38" i="104"/>
  <c r="AN38" i="104"/>
  <c r="AE37" i="92"/>
  <c r="AG37" i="92"/>
  <c r="AP37" i="92" s="1"/>
  <c r="W38" i="92"/>
  <c r="AF37" i="92"/>
  <c r="AO37" i="92" s="1"/>
  <c r="AI42" i="97"/>
  <c r="AN42" i="97"/>
  <c r="AI37" i="13"/>
  <c r="AN37" i="13"/>
  <c r="AH36" i="100"/>
  <c r="AQ36" i="100" s="1"/>
  <c r="AI33" i="11"/>
  <c r="AN33" i="11"/>
  <c r="AH36" i="54"/>
  <c r="AQ36" i="54" s="1"/>
  <c r="AF42" i="89"/>
  <c r="AO42" i="89" s="1"/>
  <c r="AE42" i="89"/>
  <c r="W43" i="89"/>
  <c r="AG42" i="89"/>
  <c r="AP42" i="89" s="1"/>
  <c r="Y38" i="84"/>
  <c r="X38" i="84"/>
  <c r="Z38" i="84" s="1"/>
  <c r="AE31" i="10"/>
  <c r="W32" i="10"/>
  <c r="AF31" i="10"/>
  <c r="AO31" i="10" s="1"/>
  <c r="AG31" i="10"/>
  <c r="AP31" i="10" s="1"/>
  <c r="AH41" i="105"/>
  <c r="AQ41" i="105" s="1"/>
  <c r="Y32" i="87"/>
  <c r="X32" i="87"/>
  <c r="AR28" i="48"/>
  <c r="AI31" i="98"/>
  <c r="AR31" i="98" s="1"/>
  <c r="AN31" i="98"/>
  <c r="AG34" i="95"/>
  <c r="AP34" i="95" s="1"/>
  <c r="W35" i="95"/>
  <c r="AF34" i="95"/>
  <c r="AO34" i="95" s="1"/>
  <c r="AE34" i="95"/>
  <c r="X38" i="13"/>
  <c r="Y38" i="13"/>
  <c r="AR28" i="85"/>
  <c r="AR41" i="89"/>
  <c r="Z36" i="100"/>
  <c r="Z36" i="54"/>
  <c r="AI34" i="96"/>
  <c r="AN34" i="96"/>
  <c r="Y43" i="32"/>
  <c r="X43" i="32"/>
  <c r="Z43" i="32" s="1"/>
  <c r="AH29" i="90"/>
  <c r="AQ29" i="90" s="1"/>
  <c r="Y30" i="82"/>
  <c r="X30" i="82"/>
  <c r="AI28" i="94"/>
  <c r="AP28" i="94"/>
  <c r="AH29" i="85"/>
  <c r="AQ29" i="85" s="1"/>
  <c r="AR39" i="46"/>
  <c r="X41" i="15"/>
  <c r="Z41" i="15" s="1"/>
  <c r="Y41" i="15"/>
  <c r="Y42" i="52"/>
  <c r="X42" i="52"/>
  <c r="AR36" i="20"/>
  <c r="AR40" i="105"/>
  <c r="AI40" i="15"/>
  <c r="AN40" i="15"/>
  <c r="Y29" i="102"/>
  <c r="X29" i="102"/>
  <c r="Z41" i="105"/>
  <c r="AH34" i="91"/>
  <c r="AQ34" i="91" s="1"/>
  <c r="Y33" i="55"/>
  <c r="X33" i="55"/>
  <c r="AI33" i="49"/>
  <c r="AN33" i="49"/>
  <c r="AR35" i="54"/>
  <c r="AR39" i="86"/>
  <c r="Y35" i="96"/>
  <c r="X35" i="96"/>
  <c r="AH32" i="16"/>
  <c r="AQ32" i="16" s="1"/>
  <c r="AR30" i="10"/>
  <c r="Z29" i="90"/>
  <c r="Y29" i="94"/>
  <c r="X29" i="94"/>
  <c r="AH40" i="86"/>
  <c r="AQ40" i="86" s="1"/>
  <c r="AH34" i="41"/>
  <c r="AQ34" i="41" s="1"/>
  <c r="AH28" i="50"/>
  <c r="AQ28" i="50" s="1"/>
  <c r="AH32" i="99"/>
  <c r="AQ32" i="99" s="1"/>
  <c r="AI38" i="44"/>
  <c r="AN38" i="44"/>
  <c r="AI31" i="87"/>
  <c r="AN31" i="87"/>
  <c r="Y39" i="104"/>
  <c r="X39" i="104"/>
  <c r="Y43" i="97"/>
  <c r="Z43" i="97" s="1"/>
  <c r="X43" i="97"/>
  <c r="AG31" i="103"/>
  <c r="AP31" i="103" s="1"/>
  <c r="AF31" i="103"/>
  <c r="AO31" i="103" s="1"/>
  <c r="AE31" i="103"/>
  <c r="W32" i="103"/>
  <c r="Z32" i="16"/>
  <c r="AI42" i="32"/>
  <c r="AN42" i="32"/>
  <c r="AI29" i="82"/>
  <c r="AN29" i="82"/>
  <c r="Y36" i="45"/>
  <c r="X36" i="45"/>
  <c r="AI37" i="84"/>
  <c r="AN37" i="84"/>
  <c r="Y31" i="35"/>
  <c r="X31" i="35"/>
  <c r="Z31" i="35" s="1"/>
  <c r="W41" i="86" l="1"/>
  <c r="AG29" i="85"/>
  <c r="AE40" i="86"/>
  <c r="AG40" i="86"/>
  <c r="AP40" i="86" s="1"/>
  <c r="Z31" i="83"/>
  <c r="AG31" i="83" s="1"/>
  <c r="AP31" i="83" s="1"/>
  <c r="W35" i="49"/>
  <c r="AG34" i="49"/>
  <c r="AP34" i="49" s="1"/>
  <c r="AF34" i="49"/>
  <c r="AO34" i="49" s="1"/>
  <c r="AE34" i="49"/>
  <c r="AG43" i="97"/>
  <c r="AP43" i="97" s="1"/>
  <c r="AE43" i="97"/>
  <c r="AF43" i="97"/>
  <c r="AO43" i="97" s="1"/>
  <c r="W44" i="97"/>
  <c r="AG41" i="47"/>
  <c r="AP41" i="47" s="1"/>
  <c r="AE41" i="47"/>
  <c r="W42" i="47"/>
  <c r="AF41" i="47"/>
  <c r="AO41" i="47" s="1"/>
  <c r="AH38" i="13"/>
  <c r="AQ38" i="13" s="1"/>
  <c r="W39" i="84"/>
  <c r="AG38" i="84"/>
  <c r="AP38" i="84" s="1"/>
  <c r="AE38" i="84"/>
  <c r="AF38" i="84"/>
  <c r="AO38" i="84" s="1"/>
  <c r="AE29" i="48"/>
  <c r="AF29" i="48"/>
  <c r="AO29" i="48" s="1"/>
  <c r="W30" i="48"/>
  <c r="AG29" i="48"/>
  <c r="AP29" i="48" s="1"/>
  <c r="AF41" i="105"/>
  <c r="AO41" i="105" s="1"/>
  <c r="W42" i="105"/>
  <c r="AE41" i="105"/>
  <c r="AG41" i="105"/>
  <c r="AP41" i="105" s="1"/>
  <c r="AR28" i="94"/>
  <c r="AI34" i="95"/>
  <c r="AN34" i="95"/>
  <c r="AR37" i="13"/>
  <c r="Y33" i="43"/>
  <c r="X33" i="43"/>
  <c r="AH34" i="49"/>
  <c r="AQ34" i="49" s="1"/>
  <c r="AR32" i="55"/>
  <c r="AR30" i="35"/>
  <c r="AH34" i="11"/>
  <c r="AQ34" i="11" s="1"/>
  <c r="Y32" i="103"/>
  <c r="X32" i="103"/>
  <c r="AI31" i="103"/>
  <c r="AN31" i="103"/>
  <c r="AR37" i="84"/>
  <c r="AR42" i="32"/>
  <c r="AH35" i="96"/>
  <c r="AQ35" i="96" s="1"/>
  <c r="AH29" i="102"/>
  <c r="AQ29" i="102" s="1"/>
  <c r="AF41" i="15"/>
  <c r="AO41" i="15" s="1"/>
  <c r="AE41" i="15"/>
  <c r="AG41" i="15"/>
  <c r="AP41" i="15" s="1"/>
  <c r="W42" i="15"/>
  <c r="AH30" i="82"/>
  <c r="AQ30" i="82" s="1"/>
  <c r="AR34" i="96"/>
  <c r="Y32" i="10"/>
  <c r="Z32" i="10" s="1"/>
  <c r="X32" i="10"/>
  <c r="AI37" i="92"/>
  <c r="AN37" i="92"/>
  <c r="AH31" i="83"/>
  <c r="AQ31" i="83" s="1"/>
  <c r="AI41" i="53"/>
  <c r="AN41" i="53"/>
  <c r="AR30" i="83"/>
  <c r="AH36" i="51"/>
  <c r="AQ36" i="51" s="1"/>
  <c r="AR35" i="45"/>
  <c r="AR41" i="52"/>
  <c r="Y41" i="86"/>
  <c r="Z41" i="86"/>
  <c r="X41" i="86"/>
  <c r="AI32" i="99"/>
  <c r="AN32" i="99"/>
  <c r="Y42" i="53"/>
  <c r="X42" i="53"/>
  <c r="AH39" i="104"/>
  <c r="AQ39" i="104" s="1"/>
  <c r="Z36" i="45"/>
  <c r="AH36" i="45"/>
  <c r="AQ36" i="45" s="1"/>
  <c r="AE32" i="16"/>
  <c r="AF32" i="16"/>
  <c r="AO32" i="16" s="1"/>
  <c r="AG32" i="16"/>
  <c r="AP32" i="16" s="1"/>
  <c r="W33" i="16"/>
  <c r="AH43" i="97"/>
  <c r="AQ43" i="97" s="1"/>
  <c r="AH29" i="94"/>
  <c r="AQ29" i="94" s="1"/>
  <c r="Z35" i="96"/>
  <c r="Z29" i="102"/>
  <c r="Z30" i="82"/>
  <c r="AE36" i="54"/>
  <c r="W37" i="54"/>
  <c r="AF36" i="54"/>
  <c r="AO36" i="54" s="1"/>
  <c r="AG36" i="54"/>
  <c r="AP36" i="54" s="1"/>
  <c r="Z38" i="13"/>
  <c r="Y35" i="95"/>
  <c r="X35" i="95"/>
  <c r="Z35" i="95" s="1"/>
  <c r="AH32" i="87"/>
  <c r="AQ32" i="87" s="1"/>
  <c r="AI31" i="10"/>
  <c r="AN31" i="10"/>
  <c r="Y43" i="89"/>
  <c r="Z43" i="89" s="1"/>
  <c r="X43" i="89"/>
  <c r="AR42" i="97"/>
  <c r="AI32" i="43"/>
  <c r="AN32" i="43"/>
  <c r="AR35" i="51"/>
  <c r="AR40" i="47"/>
  <c r="Y37" i="88"/>
  <c r="Z37" i="88"/>
  <c r="X37" i="88"/>
  <c r="Z36" i="51"/>
  <c r="AH42" i="93"/>
  <c r="AQ42" i="93" s="1"/>
  <c r="AE32" i="98"/>
  <c r="AG32" i="98"/>
  <c r="AP32" i="98" s="1"/>
  <c r="AF32" i="98"/>
  <c r="AO32" i="98" s="1"/>
  <c r="W33" i="98"/>
  <c r="AI34" i="91"/>
  <c r="AN34" i="91"/>
  <c r="Y35" i="41"/>
  <c r="X35" i="41"/>
  <c r="AH42" i="52"/>
  <c r="AQ42" i="52" s="1"/>
  <c r="Z39" i="104"/>
  <c r="AH31" i="35"/>
  <c r="AQ31" i="35" s="1"/>
  <c r="AR31" i="87"/>
  <c r="Z29" i="94"/>
  <c r="AR33" i="49"/>
  <c r="AH41" i="15"/>
  <c r="AQ41" i="15" s="1"/>
  <c r="AH43" i="32"/>
  <c r="AQ43" i="32" s="1"/>
  <c r="AE36" i="100"/>
  <c r="AG36" i="100"/>
  <c r="AP36" i="100" s="1"/>
  <c r="W37" i="100"/>
  <c r="AF36" i="100"/>
  <c r="AO36" i="100" s="1"/>
  <c r="Z32" i="87"/>
  <c r="AH38" i="84"/>
  <c r="AQ38" i="84" s="1"/>
  <c r="AI42" i="89"/>
  <c r="AN42" i="89"/>
  <c r="AR38" i="104"/>
  <c r="AR28" i="102"/>
  <c r="AH29" i="42"/>
  <c r="AQ29" i="42" s="1"/>
  <c r="Y38" i="20"/>
  <c r="Z38" i="20" s="1"/>
  <c r="X38" i="20"/>
  <c r="AI38" i="101"/>
  <c r="AN38" i="101"/>
  <c r="AI36" i="88"/>
  <c r="AN36" i="88"/>
  <c r="Z42" i="93"/>
  <c r="AI33" i="18"/>
  <c r="AN33" i="18"/>
  <c r="AI40" i="86"/>
  <c r="AN40" i="86"/>
  <c r="Y30" i="85"/>
  <c r="Z30" i="85" s="1"/>
  <c r="X30" i="85"/>
  <c r="AI40" i="46"/>
  <c r="AN40" i="46"/>
  <c r="W44" i="32"/>
  <c r="AE43" i="32"/>
  <c r="AG43" i="32"/>
  <c r="AP43" i="32" s="1"/>
  <c r="AF43" i="32"/>
  <c r="AO43" i="32" s="1"/>
  <c r="AH39" i="44"/>
  <c r="AQ39" i="44" s="1"/>
  <c r="AG29" i="42"/>
  <c r="AP29" i="42" s="1"/>
  <c r="W30" i="42"/>
  <c r="AE29" i="42"/>
  <c r="AF29" i="42"/>
  <c r="AO29" i="42" s="1"/>
  <c r="Y39" i="101"/>
  <c r="Z39" i="101" s="1"/>
  <c r="X39" i="101"/>
  <c r="Z34" i="11"/>
  <c r="AH32" i="98"/>
  <c r="AQ32" i="98" s="1"/>
  <c r="X35" i="91"/>
  <c r="Y35" i="91"/>
  <c r="Z35" i="91" s="1"/>
  <c r="AI34" i="41"/>
  <c r="AR34" i="41" s="1"/>
  <c r="AN34" i="41"/>
  <c r="AI28" i="50"/>
  <c r="AN28" i="50"/>
  <c r="AI29" i="85"/>
  <c r="AP29" i="85"/>
  <c r="Y41" i="46"/>
  <c r="Z41" i="46" s="1"/>
  <c r="X41" i="46"/>
  <c r="AE31" i="35"/>
  <c r="AF31" i="35"/>
  <c r="AO31" i="35" s="1"/>
  <c r="AG31" i="35"/>
  <c r="AP31" i="35" s="1"/>
  <c r="W32" i="35"/>
  <c r="AH33" i="55"/>
  <c r="AQ33" i="55" s="1"/>
  <c r="AR29" i="82"/>
  <c r="AR38" i="44"/>
  <c r="AG29" i="90"/>
  <c r="AP29" i="90" s="1"/>
  <c r="AE29" i="90"/>
  <c r="W30" i="90"/>
  <c r="AF29" i="90"/>
  <c r="AO29" i="90" s="1"/>
  <c r="Z33" i="55"/>
  <c r="AR40" i="15"/>
  <c r="Z42" i="52"/>
  <c r="AR33" i="11"/>
  <c r="Y38" i="92"/>
  <c r="X38" i="92"/>
  <c r="Z39" i="44"/>
  <c r="AI37" i="20"/>
  <c r="AN37" i="20"/>
  <c r="AR28" i="42"/>
  <c r="AH41" i="47"/>
  <c r="AQ41" i="47" s="1"/>
  <c r="Y34" i="18"/>
  <c r="X34" i="18"/>
  <c r="Y33" i="99"/>
  <c r="X33" i="99"/>
  <c r="Y29" i="50"/>
  <c r="X29" i="50"/>
  <c r="Z29" i="50" s="1"/>
  <c r="Z38" i="92" l="1"/>
  <c r="AF31" i="83"/>
  <c r="AO31" i="83" s="1"/>
  <c r="W32" i="83"/>
  <c r="Z33" i="43"/>
  <c r="AE31" i="83"/>
  <c r="AI31" i="83" s="1"/>
  <c r="Z35" i="41"/>
  <c r="AF35" i="41" s="1"/>
  <c r="AO35" i="41" s="1"/>
  <c r="AG35" i="95"/>
  <c r="AP35" i="95" s="1"/>
  <c r="AE35" i="95"/>
  <c r="AN35" i="95" s="1"/>
  <c r="AF35" i="95"/>
  <c r="W36" i="95"/>
  <c r="AG32" i="10"/>
  <c r="AP32" i="10" s="1"/>
  <c r="AF32" i="10"/>
  <c r="AO32" i="10" s="1"/>
  <c r="AE32" i="10"/>
  <c r="W33" i="10"/>
  <c r="W34" i="43"/>
  <c r="AG33" i="43"/>
  <c r="AP33" i="43" s="1"/>
  <c r="AE33" i="43"/>
  <c r="AF33" i="43"/>
  <c r="AO33" i="43" s="1"/>
  <c r="AE29" i="50"/>
  <c r="AG29" i="50"/>
  <c r="AP29" i="50" s="1"/>
  <c r="AF29" i="50"/>
  <c r="AO29" i="50" s="1"/>
  <c r="W30" i="50"/>
  <c r="W36" i="41"/>
  <c r="AE35" i="41"/>
  <c r="W44" i="89"/>
  <c r="AF43" i="89"/>
  <c r="AO43" i="89" s="1"/>
  <c r="AE43" i="89"/>
  <c r="AG43" i="89"/>
  <c r="AP43" i="89" s="1"/>
  <c r="W31" i="85"/>
  <c r="AG30" i="85"/>
  <c r="AP30" i="85" s="1"/>
  <c r="AE30" i="85"/>
  <c r="AF30" i="85"/>
  <c r="AO30" i="85" s="1"/>
  <c r="W39" i="92"/>
  <c r="AE38" i="92"/>
  <c r="AG38" i="92"/>
  <c r="AP38" i="92" s="1"/>
  <c r="AF38" i="92"/>
  <c r="AO38" i="92" s="1"/>
  <c r="AG41" i="46"/>
  <c r="AP41" i="46" s="1"/>
  <c r="W42" i="46"/>
  <c r="AE41" i="46"/>
  <c r="AF41" i="46"/>
  <c r="AO41" i="46" s="1"/>
  <c r="AF39" i="101"/>
  <c r="AO39" i="101" s="1"/>
  <c r="AE39" i="101"/>
  <c r="W40" i="101"/>
  <c r="AG39" i="101"/>
  <c r="AP39" i="101" s="1"/>
  <c r="AE38" i="20"/>
  <c r="W39" i="20"/>
  <c r="AF38" i="20"/>
  <c r="AO38" i="20" s="1"/>
  <c r="AG38" i="20"/>
  <c r="AP38" i="20" s="1"/>
  <c r="AH34" i="18"/>
  <c r="AQ34" i="18" s="1"/>
  <c r="AE39" i="44"/>
  <c r="AF39" i="44"/>
  <c r="AO39" i="44" s="1"/>
  <c r="AG39" i="44"/>
  <c r="AP39" i="44" s="1"/>
  <c r="W40" i="44"/>
  <c r="X30" i="90"/>
  <c r="Y30" i="90"/>
  <c r="AH33" i="99"/>
  <c r="AQ33" i="99" s="1"/>
  <c r="AR37" i="20"/>
  <c r="AH41" i="46"/>
  <c r="AQ41" i="46" s="1"/>
  <c r="AR28" i="50"/>
  <c r="AR40" i="46"/>
  <c r="AR38" i="101"/>
  <c r="Y37" i="54"/>
  <c r="X37" i="54"/>
  <c r="AH41" i="86"/>
  <c r="AQ41" i="86" s="1"/>
  <c r="AI41" i="15"/>
  <c r="AR41" i="15" s="1"/>
  <c r="AN41" i="15"/>
  <c r="AH32" i="103"/>
  <c r="AQ32" i="103" s="1"/>
  <c r="Y42" i="47"/>
  <c r="X42" i="47"/>
  <c r="AI43" i="97"/>
  <c r="AN43" i="97"/>
  <c r="Y32" i="83"/>
  <c r="X32" i="83"/>
  <c r="AH29" i="50"/>
  <c r="AQ29" i="50" s="1"/>
  <c r="AH30" i="85"/>
  <c r="AQ30" i="85" s="1"/>
  <c r="AR33" i="18"/>
  <c r="AH38" i="20"/>
  <c r="AQ38" i="20" s="1"/>
  <c r="AI36" i="100"/>
  <c r="AN36" i="100"/>
  <c r="AI32" i="98"/>
  <c r="AN32" i="98"/>
  <c r="W37" i="51"/>
  <c r="AF36" i="51"/>
  <c r="AO36" i="51" s="1"/>
  <c r="AG36" i="51"/>
  <c r="AP36" i="51" s="1"/>
  <c r="AE36" i="51"/>
  <c r="AH43" i="89"/>
  <c r="AQ43" i="89" s="1"/>
  <c r="AI36" i="54"/>
  <c r="AN36" i="54"/>
  <c r="AI32" i="16"/>
  <c r="AN32" i="16"/>
  <c r="AF36" i="45"/>
  <c r="AO36" i="45" s="1"/>
  <c r="W37" i="45"/>
  <c r="AE36" i="45"/>
  <c r="AG36" i="45"/>
  <c r="AP36" i="45" s="1"/>
  <c r="AH42" i="53"/>
  <c r="AQ42" i="53" s="1"/>
  <c r="AF41" i="86"/>
  <c r="AO41" i="86" s="1"/>
  <c r="AE41" i="86"/>
  <c r="AG41" i="86"/>
  <c r="AP41" i="86" s="1"/>
  <c r="W42" i="86"/>
  <c r="Z32" i="103"/>
  <c r="AI41" i="47"/>
  <c r="AN41" i="47"/>
  <c r="AG42" i="93"/>
  <c r="AP42" i="93" s="1"/>
  <c r="AF42" i="93"/>
  <c r="AO42" i="93" s="1"/>
  <c r="AE42" i="93"/>
  <c r="W43" i="93"/>
  <c r="AR42" i="89"/>
  <c r="W33" i="87"/>
  <c r="AG32" i="87"/>
  <c r="AP32" i="87" s="1"/>
  <c r="AF32" i="87"/>
  <c r="AO32" i="87" s="1"/>
  <c r="AE32" i="87"/>
  <c r="AF29" i="94"/>
  <c r="AO29" i="94" s="1"/>
  <c r="AE29" i="94"/>
  <c r="W30" i="94"/>
  <c r="AG29" i="94"/>
  <c r="AP29" i="94" s="1"/>
  <c r="AR34" i="91"/>
  <c r="AH37" i="88"/>
  <c r="AQ37" i="88" s="1"/>
  <c r="W39" i="13"/>
  <c r="AF38" i="13"/>
  <c r="AO38" i="13" s="1"/>
  <c r="AG38" i="13"/>
  <c r="AP38" i="13" s="1"/>
  <c r="AE38" i="13"/>
  <c r="AE30" i="82"/>
  <c r="AN30" i="82" s="1"/>
  <c r="AG30" i="82"/>
  <c r="AP30" i="82" s="1"/>
  <c r="W31" i="82"/>
  <c r="AF30" i="82"/>
  <c r="Z42" i="53"/>
  <c r="AI38" i="84"/>
  <c r="AN38" i="84"/>
  <c r="AI34" i="49"/>
  <c r="AN34" i="49"/>
  <c r="AI43" i="32"/>
  <c r="AN43" i="32"/>
  <c r="AF37" i="88"/>
  <c r="AO37" i="88" s="1"/>
  <c r="W38" i="88"/>
  <c r="AG37" i="88"/>
  <c r="AP37" i="88" s="1"/>
  <c r="AE37" i="88"/>
  <c r="W30" i="102"/>
  <c r="AG29" i="102"/>
  <c r="AP29" i="102" s="1"/>
  <c r="AF29" i="102"/>
  <c r="AO29" i="102" s="1"/>
  <c r="AE29" i="102"/>
  <c r="AR41" i="53"/>
  <c r="Y30" i="48"/>
  <c r="X30" i="48"/>
  <c r="AG35" i="91"/>
  <c r="AP35" i="91" s="1"/>
  <c r="AE35" i="91"/>
  <c r="AF35" i="91"/>
  <c r="AO35" i="91" s="1"/>
  <c r="W36" i="91"/>
  <c r="AG33" i="55"/>
  <c r="AP33" i="55" s="1"/>
  <c r="W34" i="55"/>
  <c r="AE33" i="55"/>
  <c r="AF33" i="55"/>
  <c r="AO33" i="55" s="1"/>
  <c r="AR29" i="85"/>
  <c r="AH35" i="91"/>
  <c r="AQ35" i="91" s="1"/>
  <c r="AG34" i="11"/>
  <c r="AP34" i="11" s="1"/>
  <c r="W35" i="11"/>
  <c r="AE34" i="11"/>
  <c r="AF34" i="11"/>
  <c r="AO34" i="11" s="1"/>
  <c r="AI29" i="42"/>
  <c r="AN29" i="42"/>
  <c r="Y44" i="32"/>
  <c r="X44" i="32"/>
  <c r="Z44" i="32" s="1"/>
  <c r="AR36" i="88"/>
  <c r="AF39" i="104"/>
  <c r="AO39" i="104" s="1"/>
  <c r="AG39" i="104"/>
  <c r="W40" i="104"/>
  <c r="AE39" i="104"/>
  <c r="AN39" i="104" s="1"/>
  <c r="AH35" i="41"/>
  <c r="AQ35" i="41" s="1"/>
  <c r="Y33" i="98"/>
  <c r="X33" i="98"/>
  <c r="AR32" i="43"/>
  <c r="W36" i="96"/>
  <c r="AF35" i="96"/>
  <c r="AO35" i="96" s="1"/>
  <c r="AG35" i="96"/>
  <c r="AP35" i="96" s="1"/>
  <c r="AE35" i="96"/>
  <c r="Y33" i="16"/>
  <c r="X33" i="16"/>
  <c r="Z33" i="16" s="1"/>
  <c r="AR37" i="92"/>
  <c r="Y42" i="15"/>
  <c r="X42" i="15"/>
  <c r="AI41" i="105"/>
  <c r="AN41" i="105"/>
  <c r="Y39" i="84"/>
  <c r="X39" i="84"/>
  <c r="X44" i="97"/>
  <c r="Y44" i="97"/>
  <c r="W43" i="52"/>
  <c r="AE42" i="52"/>
  <c r="AF42" i="52"/>
  <c r="AO42" i="52" s="1"/>
  <c r="AG42" i="52"/>
  <c r="AP42" i="52" s="1"/>
  <c r="Z34" i="18"/>
  <c r="AH38" i="92"/>
  <c r="AQ38" i="92" s="1"/>
  <c r="AI29" i="90"/>
  <c r="AN29" i="90"/>
  <c r="Y32" i="35"/>
  <c r="X32" i="35"/>
  <c r="Z33" i="99"/>
  <c r="AI31" i="35"/>
  <c r="AN31" i="35"/>
  <c r="AH39" i="101"/>
  <c r="AQ39" i="101" s="1"/>
  <c r="Y30" i="42"/>
  <c r="X30" i="42"/>
  <c r="AR40" i="86"/>
  <c r="Y37" i="100"/>
  <c r="X37" i="100"/>
  <c r="AR31" i="10"/>
  <c r="AH35" i="95"/>
  <c r="AQ35" i="95" s="1"/>
  <c r="AR32" i="99"/>
  <c r="AH32" i="10"/>
  <c r="AQ32" i="10" s="1"/>
  <c r="AR31" i="103"/>
  <c r="AH33" i="43"/>
  <c r="AQ33" i="43" s="1"/>
  <c r="AR34" i="95"/>
  <c r="Y42" i="105"/>
  <c r="X42" i="105"/>
  <c r="AI29" i="48"/>
  <c r="AN29" i="48"/>
  <c r="Y35" i="49"/>
  <c r="X35" i="49"/>
  <c r="AN31" i="83" l="1"/>
  <c r="Z32" i="83"/>
  <c r="AG35" i="41"/>
  <c r="AP35" i="41" s="1"/>
  <c r="Z44" i="97"/>
  <c r="AE44" i="97" s="1"/>
  <c r="AE33" i="16"/>
  <c r="AF33" i="16"/>
  <c r="AO33" i="16" s="1"/>
  <c r="W34" i="16"/>
  <c r="AG33" i="16"/>
  <c r="AP33" i="16" s="1"/>
  <c r="AE32" i="83"/>
  <c r="W33" i="83"/>
  <c r="AG32" i="83"/>
  <c r="AP32" i="83" s="1"/>
  <c r="AF32" i="83"/>
  <c r="AO32" i="83" s="1"/>
  <c r="AG44" i="97"/>
  <c r="AP44" i="97" s="1"/>
  <c r="AF44" i="97"/>
  <c r="AO44" i="97" s="1"/>
  <c r="AH35" i="49"/>
  <c r="AQ35" i="49" s="1"/>
  <c r="Z35" i="49"/>
  <c r="AH42" i="105"/>
  <c r="AQ42" i="105" s="1"/>
  <c r="Y36" i="96"/>
  <c r="X36" i="96"/>
  <c r="AR31" i="35"/>
  <c r="AR29" i="90"/>
  <c r="AF34" i="18"/>
  <c r="AO34" i="18" s="1"/>
  <c r="AG34" i="18"/>
  <c r="AP34" i="18" s="1"/>
  <c r="AE34" i="18"/>
  <c r="W35" i="18"/>
  <c r="Y36" i="91"/>
  <c r="X36" i="91"/>
  <c r="AR38" i="84"/>
  <c r="AI41" i="86"/>
  <c r="AN41" i="86"/>
  <c r="AH30" i="90"/>
  <c r="AQ30" i="90" s="1"/>
  <c r="Y40" i="101"/>
  <c r="X40" i="101"/>
  <c r="Y42" i="46"/>
  <c r="X42" i="46"/>
  <c r="Y39" i="92"/>
  <c r="X39" i="92"/>
  <c r="AR41" i="105"/>
  <c r="AH44" i="32"/>
  <c r="AQ44" i="32" s="1"/>
  <c r="Y30" i="102"/>
  <c r="X30" i="102"/>
  <c r="Z30" i="102" s="1"/>
  <c r="AE42" i="53"/>
  <c r="AF42" i="53"/>
  <c r="AO42" i="53" s="1"/>
  <c r="AG42" i="53"/>
  <c r="AP42" i="53" s="1"/>
  <c r="W43" i="53"/>
  <c r="AI32" i="87"/>
  <c r="AN32" i="87"/>
  <c r="AR41" i="47"/>
  <c r="AR32" i="16"/>
  <c r="Y37" i="51"/>
  <c r="X37" i="51"/>
  <c r="AH37" i="54"/>
  <c r="AQ37" i="54" s="1"/>
  <c r="AI39" i="101"/>
  <c r="AN39" i="101"/>
  <c r="Y34" i="43"/>
  <c r="Z34" i="43"/>
  <c r="X34" i="43"/>
  <c r="AI34" i="11"/>
  <c r="AN34" i="11"/>
  <c r="AI33" i="55"/>
  <c r="AN33" i="55"/>
  <c r="AI35" i="91"/>
  <c r="AN35" i="91"/>
  <c r="AR43" i="32"/>
  <c r="AI38" i="13"/>
  <c r="AN38" i="13"/>
  <c r="Y43" i="93"/>
  <c r="X43" i="93"/>
  <c r="AE32" i="103"/>
  <c r="W33" i="103"/>
  <c r="AG32" i="103"/>
  <c r="AP32" i="103" s="1"/>
  <c r="AF32" i="103"/>
  <c r="AO32" i="103" s="1"/>
  <c r="Z37" i="54"/>
  <c r="Y40" i="44"/>
  <c r="X40" i="44"/>
  <c r="Y39" i="20"/>
  <c r="X39" i="20"/>
  <c r="AI43" i="89"/>
  <c r="AN43" i="89"/>
  <c r="AI35" i="41"/>
  <c r="AN35" i="41"/>
  <c r="AI29" i="50"/>
  <c r="AN29" i="50"/>
  <c r="X36" i="95"/>
  <c r="Y36" i="95"/>
  <c r="AR29" i="48"/>
  <c r="Y35" i="11"/>
  <c r="X35" i="11"/>
  <c r="Z35" i="11" s="1"/>
  <c r="AI37" i="88"/>
  <c r="AN37" i="88"/>
  <c r="AI30" i="82"/>
  <c r="AO30" i="82"/>
  <c r="Y30" i="94"/>
  <c r="X30" i="94"/>
  <c r="Z30" i="94" s="1"/>
  <c r="AI42" i="93"/>
  <c r="AN42" i="93"/>
  <c r="AI36" i="45"/>
  <c r="AN36" i="45"/>
  <c r="AR36" i="54"/>
  <c r="AR32" i="98"/>
  <c r="AR43" i="97"/>
  <c r="AI38" i="20"/>
  <c r="AN38" i="20"/>
  <c r="AI30" i="85"/>
  <c r="AN30" i="85"/>
  <c r="Y36" i="41"/>
  <c r="Z36" i="41"/>
  <c r="X36" i="41"/>
  <c r="Y33" i="10"/>
  <c r="Z33" i="10" s="1"/>
  <c r="X33" i="10"/>
  <c r="AI35" i="95"/>
  <c r="AO35" i="95"/>
  <c r="AE33" i="99"/>
  <c r="W34" i="99"/>
  <c r="AG33" i="99"/>
  <c r="AP33" i="99" s="1"/>
  <c r="AF33" i="99"/>
  <c r="AO33" i="99" s="1"/>
  <c r="AH32" i="35"/>
  <c r="AQ32" i="35" s="1"/>
  <c r="AH42" i="15"/>
  <c r="AQ42" i="15" s="1"/>
  <c r="Y40" i="104"/>
  <c r="X40" i="104"/>
  <c r="Z42" i="105"/>
  <c r="AH30" i="42"/>
  <c r="AQ30" i="42" s="1"/>
  <c r="AH39" i="84"/>
  <c r="AQ39" i="84" s="1"/>
  <c r="AI39" i="104"/>
  <c r="AP39" i="104"/>
  <c r="AI42" i="52"/>
  <c r="AN42" i="52"/>
  <c r="Z39" i="84"/>
  <c r="AH30" i="48"/>
  <c r="AQ30" i="48" s="1"/>
  <c r="AI29" i="102"/>
  <c r="AN29" i="102"/>
  <c r="AR34" i="49"/>
  <c r="X31" i="82"/>
  <c r="Z31" i="82" s="1"/>
  <c r="Y31" i="82"/>
  <c r="AI29" i="94"/>
  <c r="AN29" i="94"/>
  <c r="Y33" i="87"/>
  <c r="X33" i="87"/>
  <c r="Y42" i="86"/>
  <c r="X42" i="86"/>
  <c r="Y37" i="45"/>
  <c r="X37" i="45"/>
  <c r="AI36" i="51"/>
  <c r="AN36" i="51"/>
  <c r="AH42" i="47"/>
  <c r="AQ42" i="47" s="1"/>
  <c r="Z30" i="90"/>
  <c r="Y44" i="89"/>
  <c r="X44" i="89"/>
  <c r="Z44" i="89" s="1"/>
  <c r="AI32" i="10"/>
  <c r="AN32" i="10"/>
  <c r="AH33" i="16"/>
  <c r="AQ33" i="16" s="1"/>
  <c r="AH44" i="97"/>
  <c r="AQ44" i="97" s="1"/>
  <c r="AG44" i="32"/>
  <c r="AP44" i="32" s="1"/>
  <c r="AF44" i="32"/>
  <c r="AO44" i="32" s="1"/>
  <c r="AE44" i="32"/>
  <c r="W45" i="32"/>
  <c r="Z32" i="35"/>
  <c r="Z42" i="15"/>
  <c r="Y34" i="55"/>
  <c r="X34" i="55"/>
  <c r="AH37" i="100"/>
  <c r="AQ37" i="100" s="1"/>
  <c r="Z30" i="42"/>
  <c r="AR31" i="83"/>
  <c r="Z37" i="100"/>
  <c r="Y43" i="52"/>
  <c r="X43" i="52"/>
  <c r="AI35" i="96"/>
  <c r="AN35" i="96"/>
  <c r="Z33" i="98"/>
  <c r="AH33" i="98"/>
  <c r="AQ33" i="98" s="1"/>
  <c r="AR29" i="42"/>
  <c r="Z30" i="48"/>
  <c r="Y38" i="88"/>
  <c r="X38" i="88"/>
  <c r="Y39" i="13"/>
  <c r="X39" i="13"/>
  <c r="Z39" i="13" s="1"/>
  <c r="AR36" i="100"/>
  <c r="AH32" i="83"/>
  <c r="AQ32" i="83" s="1"/>
  <c r="Z42" i="47"/>
  <c r="AI39" i="44"/>
  <c r="AN39" i="44"/>
  <c r="AI41" i="46"/>
  <c r="AN41" i="46"/>
  <c r="AI38" i="92"/>
  <c r="AN38" i="92"/>
  <c r="Y31" i="85"/>
  <c r="X31" i="85"/>
  <c r="Y30" i="50"/>
  <c r="X30" i="50"/>
  <c r="Z30" i="50" s="1"/>
  <c r="AI33" i="43"/>
  <c r="AN33" i="43"/>
  <c r="Z40" i="44" l="1"/>
  <c r="W45" i="97"/>
  <c r="Z43" i="52"/>
  <c r="Z39" i="20"/>
  <c r="W40" i="20" s="1"/>
  <c r="AG30" i="50"/>
  <c r="AP30" i="50" s="1"/>
  <c r="AE30" i="50"/>
  <c r="AF30" i="50"/>
  <c r="AO30" i="50" s="1"/>
  <c r="W31" i="50"/>
  <c r="AG43" i="52"/>
  <c r="AP43" i="52" s="1"/>
  <c r="AF43" i="52"/>
  <c r="AE43" i="52"/>
  <c r="AN43" i="52" s="1"/>
  <c r="W44" i="52"/>
  <c r="AF39" i="20"/>
  <c r="AO39" i="20" s="1"/>
  <c r="AE39" i="20"/>
  <c r="AF40" i="44"/>
  <c r="AO40" i="44" s="1"/>
  <c r="W41" i="44"/>
  <c r="AG40" i="44"/>
  <c r="AP40" i="44" s="1"/>
  <c r="AE40" i="44"/>
  <c r="AE30" i="94"/>
  <c r="W31" i="94"/>
  <c r="AF30" i="94"/>
  <c r="AO30" i="94" s="1"/>
  <c r="AG30" i="94"/>
  <c r="AP30" i="94" s="1"/>
  <c r="AF31" i="82"/>
  <c r="AO31" i="82" s="1"/>
  <c r="AG31" i="82"/>
  <c r="AP31" i="82" s="1"/>
  <c r="AE31" i="82"/>
  <c r="W32" i="82"/>
  <c r="AH31" i="85"/>
  <c r="AQ31" i="85" s="1"/>
  <c r="W33" i="35"/>
  <c r="AE32" i="35"/>
  <c r="AF32" i="35"/>
  <c r="AO32" i="35" s="1"/>
  <c r="AG32" i="35"/>
  <c r="AP32" i="35" s="1"/>
  <c r="AH44" i="89"/>
  <c r="AQ44" i="89" s="1"/>
  <c r="AF42" i="105"/>
  <c r="AO42" i="105" s="1"/>
  <c r="W43" i="105"/>
  <c r="AG42" i="105"/>
  <c r="AP42" i="105" s="1"/>
  <c r="AE42" i="105"/>
  <c r="AI33" i="99"/>
  <c r="AN33" i="99"/>
  <c r="AH36" i="41"/>
  <c r="AQ36" i="41" s="1"/>
  <c r="AR38" i="20"/>
  <c r="AH35" i="11"/>
  <c r="AQ35" i="11" s="1"/>
  <c r="Y33" i="103"/>
  <c r="X33" i="103"/>
  <c r="Z33" i="103" s="1"/>
  <c r="AR38" i="13"/>
  <c r="AR33" i="55"/>
  <c r="AI34" i="18"/>
  <c r="AN34" i="18"/>
  <c r="Y45" i="97"/>
  <c r="X45" i="97"/>
  <c r="AI32" i="83"/>
  <c r="AN32" i="83"/>
  <c r="AF44" i="89"/>
  <c r="AO44" i="89" s="1"/>
  <c r="AE44" i="89"/>
  <c r="AG44" i="89"/>
  <c r="AP44" i="89" s="1"/>
  <c r="W45" i="89"/>
  <c r="AH42" i="86"/>
  <c r="AQ42" i="86" s="1"/>
  <c r="AR39" i="104"/>
  <c r="AH40" i="104"/>
  <c r="AQ40" i="104" s="1"/>
  <c r="AE36" i="41"/>
  <c r="AF36" i="41"/>
  <c r="AO36" i="41" s="1"/>
  <c r="W37" i="41"/>
  <c r="AG36" i="41"/>
  <c r="AP36" i="41" s="1"/>
  <c r="AG35" i="11"/>
  <c r="AP35" i="11" s="1"/>
  <c r="W36" i="11"/>
  <c r="AF35" i="11"/>
  <c r="AO35" i="11" s="1"/>
  <c r="AE35" i="11"/>
  <c r="AH36" i="95"/>
  <c r="AQ36" i="95" s="1"/>
  <c r="AR43" i="89"/>
  <c r="AI32" i="103"/>
  <c r="AN32" i="103"/>
  <c r="AR39" i="101"/>
  <c r="AH37" i="51"/>
  <c r="AQ37" i="51" s="1"/>
  <c r="AH39" i="92"/>
  <c r="AQ39" i="92" s="1"/>
  <c r="AH40" i="101"/>
  <c r="AQ40" i="101" s="1"/>
  <c r="AH36" i="91"/>
  <c r="AQ36" i="91" s="1"/>
  <c r="AH36" i="96"/>
  <c r="AQ36" i="96" s="1"/>
  <c r="AI44" i="97"/>
  <c r="AN44" i="97"/>
  <c r="Z31" i="85"/>
  <c r="AR33" i="43"/>
  <c r="AR39" i="44"/>
  <c r="AH38" i="88"/>
  <c r="AQ38" i="88" s="1"/>
  <c r="AR38" i="92"/>
  <c r="AH43" i="52"/>
  <c r="AQ43" i="52" s="1"/>
  <c r="W31" i="42"/>
  <c r="AF30" i="42"/>
  <c r="AO30" i="42" s="1"/>
  <c r="AG30" i="42"/>
  <c r="AP30" i="42" s="1"/>
  <c r="AE30" i="42"/>
  <c r="AH34" i="55"/>
  <c r="AQ34" i="55" s="1"/>
  <c r="Y45" i="32"/>
  <c r="X45" i="32"/>
  <c r="Z42" i="86"/>
  <c r="AR29" i="94"/>
  <c r="Z40" i="104"/>
  <c r="AR35" i="95"/>
  <c r="AR36" i="45"/>
  <c r="AH39" i="20"/>
  <c r="AQ39" i="20" s="1"/>
  <c r="AG37" i="54"/>
  <c r="AP37" i="54" s="1"/>
  <c r="W38" i="54"/>
  <c r="AE37" i="54"/>
  <c r="AF37" i="54"/>
  <c r="AO37" i="54" s="1"/>
  <c r="AH43" i="93"/>
  <c r="AQ43" i="93" s="1"/>
  <c r="AR34" i="11"/>
  <c r="Z37" i="51"/>
  <c r="AI42" i="53"/>
  <c r="AN42" i="53"/>
  <c r="Z39" i="92"/>
  <c r="Z40" i="101"/>
  <c r="Z36" i="91"/>
  <c r="Z36" i="96"/>
  <c r="AH30" i="50"/>
  <c r="AQ30" i="50" s="1"/>
  <c r="AG42" i="47"/>
  <c r="AP42" i="47" s="1"/>
  <c r="AE42" i="47"/>
  <c r="W43" i="47"/>
  <c r="AF42" i="47"/>
  <c r="AO42" i="47" s="1"/>
  <c r="Z38" i="88"/>
  <c r="AR35" i="96"/>
  <c r="AH39" i="13"/>
  <c r="AQ39" i="13" s="1"/>
  <c r="AG30" i="48"/>
  <c r="AP30" i="48" s="1"/>
  <c r="AF30" i="48"/>
  <c r="AO30" i="48" s="1"/>
  <c r="AE30" i="48"/>
  <c r="W31" i="48"/>
  <c r="Z34" i="55"/>
  <c r="AI44" i="32"/>
  <c r="AN44" i="32"/>
  <c r="W31" i="90"/>
  <c r="AG30" i="90"/>
  <c r="AP30" i="90" s="1"/>
  <c r="AE30" i="90"/>
  <c r="AF30" i="90"/>
  <c r="AO30" i="90" s="1"/>
  <c r="AR29" i="102"/>
  <c r="W40" i="84"/>
  <c r="AG39" i="84"/>
  <c r="AP39" i="84" s="1"/>
  <c r="AF39" i="84"/>
  <c r="AO39" i="84" s="1"/>
  <c r="AE39" i="84"/>
  <c r="AH33" i="10"/>
  <c r="AQ33" i="10" s="1"/>
  <c r="AR30" i="82"/>
  <c r="AR29" i="50"/>
  <c r="Z43" i="93"/>
  <c r="AH34" i="43"/>
  <c r="AQ34" i="43" s="1"/>
  <c r="AR32" i="87"/>
  <c r="AH30" i="102"/>
  <c r="AQ30" i="102" s="1"/>
  <c r="W36" i="49"/>
  <c r="AG35" i="49"/>
  <c r="AP35" i="49" s="1"/>
  <c r="AF35" i="49"/>
  <c r="AO35" i="49" s="1"/>
  <c r="AE35" i="49"/>
  <c r="Y34" i="16"/>
  <c r="X34" i="16"/>
  <c r="AR41" i="46"/>
  <c r="W40" i="13"/>
  <c r="AG39" i="13"/>
  <c r="AP39" i="13" s="1"/>
  <c r="AF39" i="13"/>
  <c r="AO39" i="13" s="1"/>
  <c r="AE39" i="13"/>
  <c r="AR36" i="51"/>
  <c r="AH33" i="87"/>
  <c r="AQ33" i="87" s="1"/>
  <c r="AE33" i="10"/>
  <c r="AF33" i="10"/>
  <c r="AO33" i="10" s="1"/>
  <c r="W34" i="10"/>
  <c r="AG33" i="10"/>
  <c r="AP33" i="10" s="1"/>
  <c r="AR30" i="85"/>
  <c r="AR42" i="93"/>
  <c r="AR35" i="91"/>
  <c r="W35" i="43"/>
  <c r="AG34" i="43"/>
  <c r="AP34" i="43" s="1"/>
  <c r="AE34" i="43"/>
  <c r="AF34" i="43"/>
  <c r="AO34" i="43" s="1"/>
  <c r="W31" i="102"/>
  <c r="AG30" i="102"/>
  <c r="AP30" i="102" s="1"/>
  <c r="AF30" i="102"/>
  <c r="AO30" i="102" s="1"/>
  <c r="AE30" i="102"/>
  <c r="AH42" i="46"/>
  <c r="AQ42" i="46" s="1"/>
  <c r="AR41" i="86"/>
  <c r="W34" i="98"/>
  <c r="AF33" i="98"/>
  <c r="AO33" i="98" s="1"/>
  <c r="AG33" i="98"/>
  <c r="AP33" i="98" s="1"/>
  <c r="AE33" i="98"/>
  <c r="AG37" i="100"/>
  <c r="AP37" i="100" s="1"/>
  <c r="W38" i="100"/>
  <c r="AE37" i="100"/>
  <c r="AF37" i="100"/>
  <c r="AO37" i="100" s="1"/>
  <c r="AF42" i="15"/>
  <c r="AO42" i="15" s="1"/>
  <c r="W43" i="15"/>
  <c r="AE42" i="15"/>
  <c r="AG42" i="15"/>
  <c r="AP42" i="15" s="1"/>
  <c r="AR32" i="10"/>
  <c r="Z37" i="45"/>
  <c r="AH37" i="45"/>
  <c r="AQ37" i="45" s="1"/>
  <c r="Z33" i="87"/>
  <c r="AH31" i="82"/>
  <c r="AQ31" i="82" s="1"/>
  <c r="AR42" i="52"/>
  <c r="Y34" i="99"/>
  <c r="X34" i="99"/>
  <c r="Z34" i="99" s="1"/>
  <c r="AH30" i="94"/>
  <c r="AQ30" i="94" s="1"/>
  <c r="AR37" i="88"/>
  <c r="Z36" i="95"/>
  <c r="AR35" i="41"/>
  <c r="AH40" i="44"/>
  <c r="AQ40" i="44" s="1"/>
  <c r="Y43" i="53"/>
  <c r="X43" i="53"/>
  <c r="Z43" i="53" s="1"/>
  <c r="Z42" i="46"/>
  <c r="X35" i="18"/>
  <c r="Y35" i="18"/>
  <c r="Y33" i="83"/>
  <c r="X33" i="83"/>
  <c r="Z33" i="83" s="1"/>
  <c r="AI33" i="16"/>
  <c r="AN33" i="16"/>
  <c r="Z45" i="32" l="1"/>
  <c r="AG39" i="20"/>
  <c r="AP39" i="20" s="1"/>
  <c r="Z35" i="18"/>
  <c r="W34" i="103"/>
  <c r="AE33" i="103"/>
  <c r="AF33" i="103"/>
  <c r="AO33" i="103" s="1"/>
  <c r="AG33" i="103"/>
  <c r="AP33" i="103" s="1"/>
  <c r="AE45" i="32"/>
  <c r="AF45" i="32"/>
  <c r="AO45" i="32" s="1"/>
  <c r="W46" i="32"/>
  <c r="AG45" i="32"/>
  <c r="AP45" i="32" s="1"/>
  <c r="AI33" i="10"/>
  <c r="AN33" i="10"/>
  <c r="Y40" i="13"/>
  <c r="X40" i="13"/>
  <c r="AI30" i="90"/>
  <c r="AN30" i="90"/>
  <c r="W39" i="88"/>
  <c r="AF38" i="88"/>
  <c r="AO38" i="88" s="1"/>
  <c r="AG38" i="88"/>
  <c r="AP38" i="88" s="1"/>
  <c r="AE38" i="88"/>
  <c r="AE36" i="91"/>
  <c r="W37" i="91"/>
  <c r="AG36" i="91"/>
  <c r="AP36" i="91" s="1"/>
  <c r="AF36" i="91"/>
  <c r="AO36" i="91" s="1"/>
  <c r="AF42" i="86"/>
  <c r="AO42" i="86" s="1"/>
  <c r="AG42" i="86"/>
  <c r="AP42" i="86" s="1"/>
  <c r="W43" i="86"/>
  <c r="AE42" i="86"/>
  <c r="AF31" i="85"/>
  <c r="AO31" i="85" s="1"/>
  <c r="W32" i="85"/>
  <c r="AG31" i="85"/>
  <c r="AP31" i="85" s="1"/>
  <c r="AE31" i="85"/>
  <c r="Y36" i="11"/>
  <c r="X36" i="11"/>
  <c r="AI36" i="41"/>
  <c r="AN36" i="41"/>
  <c r="AR34" i="18"/>
  <c r="Y33" i="35"/>
  <c r="X33" i="35"/>
  <c r="Z33" i="35" s="1"/>
  <c r="AG43" i="53"/>
  <c r="AP43" i="53" s="1"/>
  <c r="W44" i="53"/>
  <c r="AE43" i="53"/>
  <c r="AF43" i="53"/>
  <c r="AO43" i="53" s="1"/>
  <c r="AI37" i="100"/>
  <c r="AN37" i="100"/>
  <c r="Y35" i="43"/>
  <c r="X35" i="43"/>
  <c r="AI35" i="49"/>
  <c r="AN35" i="49"/>
  <c r="Y40" i="84"/>
  <c r="X40" i="84"/>
  <c r="X31" i="48"/>
  <c r="Y31" i="48"/>
  <c r="AF40" i="101"/>
  <c r="AO40" i="101" s="1"/>
  <c r="AE40" i="101"/>
  <c r="AN40" i="101" s="1"/>
  <c r="W41" i="101"/>
  <c r="AG40" i="101"/>
  <c r="AH45" i="32"/>
  <c r="AQ45" i="32" s="1"/>
  <c r="Y31" i="42"/>
  <c r="X31" i="42"/>
  <c r="Z31" i="42" s="1"/>
  <c r="AR32" i="103"/>
  <c r="AR32" i="83"/>
  <c r="Y43" i="105"/>
  <c r="Z43" i="105" s="1"/>
  <c r="X43" i="105"/>
  <c r="Y32" i="82"/>
  <c r="X32" i="82"/>
  <c r="Y41" i="44"/>
  <c r="X41" i="44"/>
  <c r="Y40" i="20"/>
  <c r="X40" i="20"/>
  <c r="AF33" i="83"/>
  <c r="AO33" i="83" s="1"/>
  <c r="AE33" i="83"/>
  <c r="W34" i="83"/>
  <c r="AG33" i="83"/>
  <c r="AP33" i="83" s="1"/>
  <c r="AF35" i="18"/>
  <c r="AO35" i="18" s="1"/>
  <c r="AG35" i="18"/>
  <c r="AP35" i="18" s="1"/>
  <c r="AE35" i="18"/>
  <c r="W36" i="18"/>
  <c r="AI42" i="15"/>
  <c r="AN42" i="15"/>
  <c r="Y38" i="100"/>
  <c r="Z38" i="100" s="1"/>
  <c r="X38" i="100"/>
  <c r="X34" i="98"/>
  <c r="Y34" i="98"/>
  <c r="Y31" i="102"/>
  <c r="X31" i="102"/>
  <c r="Z31" i="102" s="1"/>
  <c r="Y31" i="90"/>
  <c r="X31" i="90"/>
  <c r="Z31" i="90" s="1"/>
  <c r="AI30" i="48"/>
  <c r="AN30" i="48"/>
  <c r="AG39" i="92"/>
  <c r="AP39" i="92" s="1"/>
  <c r="W40" i="92"/>
  <c r="AE39" i="92"/>
  <c r="AF39" i="92"/>
  <c r="AO39" i="92" s="1"/>
  <c r="AR44" i="97"/>
  <c r="Y45" i="89"/>
  <c r="Z45" i="89"/>
  <c r="X45" i="89"/>
  <c r="AH45" i="97"/>
  <c r="AQ45" i="97" s="1"/>
  <c r="AI31" i="82"/>
  <c r="AN31" i="82"/>
  <c r="Y31" i="94"/>
  <c r="X31" i="94"/>
  <c r="Y31" i="50"/>
  <c r="X31" i="50"/>
  <c r="AH35" i="18"/>
  <c r="AQ35" i="18" s="1"/>
  <c r="AG36" i="95"/>
  <c r="AP36" i="95" s="1"/>
  <c r="AF36" i="95"/>
  <c r="AO36" i="95" s="1"/>
  <c r="W37" i="95"/>
  <c r="AE36" i="95"/>
  <c r="W34" i="87"/>
  <c r="AG33" i="87"/>
  <c r="AP33" i="87" s="1"/>
  <c r="AF33" i="87"/>
  <c r="AO33" i="87" s="1"/>
  <c r="AE33" i="87"/>
  <c r="AG37" i="45"/>
  <c r="AP37" i="45" s="1"/>
  <c r="AE37" i="45"/>
  <c r="AF37" i="45"/>
  <c r="AO37" i="45" s="1"/>
  <c r="W38" i="45"/>
  <c r="Y43" i="15"/>
  <c r="X43" i="15"/>
  <c r="AI39" i="13"/>
  <c r="AN39" i="13"/>
  <c r="AH34" i="16"/>
  <c r="AQ34" i="16" s="1"/>
  <c r="Y43" i="47"/>
  <c r="X43" i="47"/>
  <c r="AI37" i="54"/>
  <c r="AN37" i="54"/>
  <c r="AF40" i="104"/>
  <c r="AO40" i="104" s="1"/>
  <c r="AG40" i="104"/>
  <c r="AP40" i="104" s="1"/>
  <c r="AE40" i="104"/>
  <c r="W41" i="104"/>
  <c r="Z45" i="97"/>
  <c r="AR33" i="99"/>
  <c r="AI30" i="94"/>
  <c r="AN30" i="94"/>
  <c r="Y44" i="52"/>
  <c r="X44" i="52"/>
  <c r="Z44" i="52" s="1"/>
  <c r="AR33" i="16"/>
  <c r="W43" i="46"/>
  <c r="AE42" i="46"/>
  <c r="AG42" i="46"/>
  <c r="AP42" i="46" s="1"/>
  <c r="AF42" i="46"/>
  <c r="AO42" i="46" s="1"/>
  <c r="Y34" i="10"/>
  <c r="X34" i="10"/>
  <c r="Z34" i="10" s="1"/>
  <c r="Z34" i="16"/>
  <c r="Y36" i="49"/>
  <c r="X36" i="49"/>
  <c r="AI39" i="84"/>
  <c r="AN39" i="84"/>
  <c r="AR44" i="32"/>
  <c r="AI42" i="47"/>
  <c r="AN42" i="47"/>
  <c r="AR42" i="53"/>
  <c r="Y38" i="54"/>
  <c r="X38" i="54"/>
  <c r="AI30" i="42"/>
  <c r="AN30" i="42"/>
  <c r="AI35" i="11"/>
  <c r="AN35" i="11"/>
  <c r="Y37" i="41"/>
  <c r="X37" i="41"/>
  <c r="AI44" i="89"/>
  <c r="AN44" i="89"/>
  <c r="AI39" i="20"/>
  <c r="AR39" i="20" s="1"/>
  <c r="AN39" i="20"/>
  <c r="AI30" i="50"/>
  <c r="AN30" i="50"/>
  <c r="AE34" i="99"/>
  <c r="W35" i="99"/>
  <c r="AG34" i="99"/>
  <c r="AP34" i="99" s="1"/>
  <c r="AF34" i="99"/>
  <c r="AO34" i="99" s="1"/>
  <c r="AH33" i="83"/>
  <c r="AQ33" i="83" s="1"/>
  <c r="AH43" i="53"/>
  <c r="AQ43" i="53" s="1"/>
  <c r="AH34" i="99"/>
  <c r="AQ34" i="99" s="1"/>
  <c r="AI33" i="98"/>
  <c r="AR33" i="98" s="1"/>
  <c r="AN33" i="98"/>
  <c r="AI30" i="102"/>
  <c r="AN30" i="102"/>
  <c r="AI34" i="43"/>
  <c r="AN34" i="43"/>
  <c r="W44" i="93"/>
  <c r="AE43" i="93"/>
  <c r="AF43" i="93"/>
  <c r="AO43" i="93" s="1"/>
  <c r="AG43" i="93"/>
  <c r="AP43" i="93" s="1"/>
  <c r="AG34" i="55"/>
  <c r="AP34" i="55" s="1"/>
  <c r="AE34" i="55"/>
  <c r="AF34" i="55"/>
  <c r="AO34" i="55" s="1"/>
  <c r="W35" i="55"/>
  <c r="AE36" i="96"/>
  <c r="W37" i="96"/>
  <c r="AG36" i="96"/>
  <c r="AP36" i="96" s="1"/>
  <c r="AF36" i="96"/>
  <c r="AO36" i="96" s="1"/>
  <c r="W38" i="51"/>
  <c r="AG37" i="51"/>
  <c r="AP37" i="51" s="1"/>
  <c r="AF37" i="51"/>
  <c r="AO37" i="51" s="1"/>
  <c r="AE37" i="51"/>
  <c r="AH33" i="103"/>
  <c r="AQ33" i="103" s="1"/>
  <c r="AI42" i="105"/>
  <c r="AN42" i="105"/>
  <c r="AI32" i="35"/>
  <c r="AN32" i="35"/>
  <c r="AI40" i="44"/>
  <c r="AN40" i="44"/>
  <c r="AI43" i="52"/>
  <c r="AO43" i="52"/>
  <c r="Z31" i="94" l="1"/>
  <c r="Z43" i="15"/>
  <c r="Z41" i="44"/>
  <c r="Z31" i="50"/>
  <c r="AF31" i="50" s="1"/>
  <c r="AO31" i="50" s="1"/>
  <c r="Z31" i="48"/>
  <c r="AG31" i="50"/>
  <c r="AP31" i="50" s="1"/>
  <c r="AE34" i="10"/>
  <c r="AF34" i="10"/>
  <c r="AO34" i="10" s="1"/>
  <c r="W35" i="10"/>
  <c r="AG34" i="10"/>
  <c r="AP34" i="10" s="1"/>
  <c r="AG38" i="100"/>
  <c r="AP38" i="100" s="1"/>
  <c r="AF38" i="100"/>
  <c r="AO38" i="100" s="1"/>
  <c r="W39" i="100"/>
  <c r="AE38" i="100"/>
  <c r="AF43" i="105"/>
  <c r="AO43" i="105" s="1"/>
  <c r="AG43" i="105"/>
  <c r="AP43" i="105" s="1"/>
  <c r="W44" i="105"/>
  <c r="AE43" i="105"/>
  <c r="AE31" i="94"/>
  <c r="W32" i="94"/>
  <c r="AF31" i="94"/>
  <c r="AO31" i="94" s="1"/>
  <c r="AG31" i="94"/>
  <c r="AP31" i="94" s="1"/>
  <c r="W44" i="15"/>
  <c r="AG43" i="15"/>
  <c r="AP43" i="15" s="1"/>
  <c r="AF43" i="15"/>
  <c r="AO43" i="15" s="1"/>
  <c r="AE43" i="15"/>
  <c r="AE41" i="44"/>
  <c r="AG41" i="44"/>
  <c r="AP41" i="44" s="1"/>
  <c r="AF41" i="44"/>
  <c r="AO41" i="44" s="1"/>
  <c r="W42" i="44"/>
  <c r="AE44" i="52"/>
  <c r="AF44" i="52"/>
  <c r="AO44" i="52" s="1"/>
  <c r="AG44" i="52"/>
  <c r="AP44" i="52" s="1"/>
  <c r="W45" i="52"/>
  <c r="AI34" i="99"/>
  <c r="AN34" i="99"/>
  <c r="AR44" i="89"/>
  <c r="AR39" i="84"/>
  <c r="Y43" i="46"/>
  <c r="X43" i="46"/>
  <c r="Z43" i="46" s="1"/>
  <c r="Y41" i="104"/>
  <c r="X41" i="104"/>
  <c r="AH43" i="47"/>
  <c r="AQ43" i="47" s="1"/>
  <c r="AI36" i="95"/>
  <c r="AN36" i="95"/>
  <c r="AH31" i="94"/>
  <c r="AQ31" i="94" s="1"/>
  <c r="Y40" i="92"/>
  <c r="X40" i="92"/>
  <c r="Z40" i="92" s="1"/>
  <c r="AH38" i="100"/>
  <c r="AQ38" i="100" s="1"/>
  <c r="Y36" i="18"/>
  <c r="X36" i="18"/>
  <c r="Y34" i="83"/>
  <c r="X34" i="83"/>
  <c r="AH41" i="44"/>
  <c r="AQ41" i="44" s="1"/>
  <c r="AH43" i="105"/>
  <c r="AQ43" i="105" s="1"/>
  <c r="AI31" i="85"/>
  <c r="AN31" i="85"/>
  <c r="Y43" i="86"/>
  <c r="X43" i="86"/>
  <c r="Y37" i="91"/>
  <c r="X37" i="91"/>
  <c r="Y39" i="88"/>
  <c r="X39" i="88"/>
  <c r="AI45" i="32"/>
  <c r="AN45" i="32"/>
  <c r="Y37" i="96"/>
  <c r="X37" i="96"/>
  <c r="AH37" i="41"/>
  <c r="AQ37" i="41" s="1"/>
  <c r="AR30" i="42"/>
  <c r="AH36" i="49"/>
  <c r="AQ36" i="49" s="1"/>
  <c r="AR30" i="94"/>
  <c r="AI40" i="104"/>
  <c r="AN40" i="104"/>
  <c r="Z43" i="47"/>
  <c r="AI33" i="87"/>
  <c r="AN33" i="87"/>
  <c r="Y37" i="95"/>
  <c r="X37" i="95"/>
  <c r="Z37" i="95" s="1"/>
  <c r="AH31" i="102"/>
  <c r="AQ31" i="102" s="1"/>
  <c r="AI35" i="18"/>
  <c r="AN35" i="18"/>
  <c r="AI33" i="83"/>
  <c r="AN33" i="83"/>
  <c r="AH31" i="42"/>
  <c r="AQ31" i="42" s="1"/>
  <c r="AR37" i="100"/>
  <c r="AH33" i="35"/>
  <c r="AQ33" i="35" s="1"/>
  <c r="AR36" i="41"/>
  <c r="AI36" i="91"/>
  <c r="AN36" i="91"/>
  <c r="AR33" i="10"/>
  <c r="AI37" i="51"/>
  <c r="AN37" i="51"/>
  <c r="AI34" i="55"/>
  <c r="AN34" i="55"/>
  <c r="Y44" i="93"/>
  <c r="X44" i="93"/>
  <c r="W35" i="16"/>
  <c r="AF34" i="16"/>
  <c r="AO34" i="16" s="1"/>
  <c r="AG34" i="16"/>
  <c r="AP34" i="16" s="1"/>
  <c r="AE34" i="16"/>
  <c r="AR40" i="44"/>
  <c r="AR34" i="43"/>
  <c r="AR32" i="35"/>
  <c r="Y35" i="55"/>
  <c r="X35" i="55"/>
  <c r="AR30" i="102"/>
  <c r="AR30" i="50"/>
  <c r="Z37" i="41"/>
  <c r="AH38" i="54"/>
  <c r="AQ38" i="54" s="1"/>
  <c r="AR42" i="47"/>
  <c r="Z36" i="49"/>
  <c r="Y38" i="45"/>
  <c r="X38" i="45"/>
  <c r="AG31" i="102"/>
  <c r="AP31" i="102" s="1"/>
  <c r="AF31" i="102"/>
  <c r="AO31" i="102" s="1"/>
  <c r="AE31" i="102"/>
  <c r="W32" i="102"/>
  <c r="AE31" i="42"/>
  <c r="AF31" i="42"/>
  <c r="AO31" i="42" s="1"/>
  <c r="W32" i="42"/>
  <c r="AG31" i="42"/>
  <c r="AP31" i="42" s="1"/>
  <c r="AF31" i="48"/>
  <c r="AO31" i="48" s="1"/>
  <c r="AG31" i="48"/>
  <c r="AP31" i="48" s="1"/>
  <c r="AE31" i="48"/>
  <c r="W32" i="48"/>
  <c r="AR35" i="49"/>
  <c r="W34" i="35"/>
  <c r="AG33" i="35"/>
  <c r="AP33" i="35" s="1"/>
  <c r="AF33" i="35"/>
  <c r="AO33" i="35" s="1"/>
  <c r="AE33" i="35"/>
  <c r="AH36" i="11"/>
  <c r="AQ36" i="11" s="1"/>
  <c r="Y32" i="85"/>
  <c r="Z32" i="85" s="1"/>
  <c r="X32" i="85"/>
  <c r="AR30" i="90"/>
  <c r="AG45" i="97"/>
  <c r="AP45" i="97" s="1"/>
  <c r="W46" i="97"/>
  <c r="AF45" i="97"/>
  <c r="AE45" i="97"/>
  <c r="AN45" i="97" s="1"/>
  <c r="AI36" i="96"/>
  <c r="AN36" i="96"/>
  <c r="Y38" i="51"/>
  <c r="Z38" i="51" s="1"/>
  <c r="X38" i="51"/>
  <c r="AR43" i="52"/>
  <c r="AR42" i="105"/>
  <c r="AI43" i="93"/>
  <c r="AN43" i="93"/>
  <c r="Z38" i="54"/>
  <c r="AH44" i="52"/>
  <c r="AQ44" i="52" s="1"/>
  <c r="AR39" i="13"/>
  <c r="AH31" i="50"/>
  <c r="AQ31" i="50" s="1"/>
  <c r="AR30" i="48"/>
  <c r="AH40" i="20"/>
  <c r="AQ40" i="20" s="1"/>
  <c r="AH32" i="82"/>
  <c r="AQ32" i="82" s="1"/>
  <c r="AH31" i="48"/>
  <c r="AQ31" i="48" s="1"/>
  <c r="AH35" i="43"/>
  <c r="AQ35" i="43" s="1"/>
  <c r="Z36" i="11"/>
  <c r="AI38" i="88"/>
  <c r="AN38" i="88"/>
  <c r="AH40" i="13"/>
  <c r="AQ40" i="13" s="1"/>
  <c r="AH43" i="15"/>
  <c r="AQ43" i="15" s="1"/>
  <c r="AI37" i="45"/>
  <c r="AN37" i="45"/>
  <c r="Y34" i="87"/>
  <c r="X34" i="87"/>
  <c r="Z34" i="87" s="1"/>
  <c r="AR31" i="82"/>
  <c r="AH45" i="89"/>
  <c r="AQ45" i="89" s="1"/>
  <c r="AH31" i="90"/>
  <c r="AQ31" i="90" s="1"/>
  <c r="Z34" i="98"/>
  <c r="AR42" i="15"/>
  <c r="Z40" i="20"/>
  <c r="Z32" i="82"/>
  <c r="AI40" i="101"/>
  <c r="AP40" i="101"/>
  <c r="AH40" i="84"/>
  <c r="AQ40" i="84" s="1"/>
  <c r="Z35" i="43"/>
  <c r="AI43" i="53"/>
  <c r="AN43" i="53"/>
  <c r="Z40" i="13"/>
  <c r="X46" i="32"/>
  <c r="Z46" i="32" s="1"/>
  <c r="Y46" i="32"/>
  <c r="AI33" i="103"/>
  <c r="AN33" i="103"/>
  <c r="Y35" i="99"/>
  <c r="X35" i="99"/>
  <c r="AR35" i="11"/>
  <c r="AH34" i="10"/>
  <c r="AQ34" i="10" s="1"/>
  <c r="AI42" i="46"/>
  <c r="AN42" i="46"/>
  <c r="AR37" i="54"/>
  <c r="AG45" i="89"/>
  <c r="AP45" i="89" s="1"/>
  <c r="W46" i="89"/>
  <c r="AE45" i="89"/>
  <c r="AF45" i="89"/>
  <c r="AO45" i="89" s="1"/>
  <c r="AI39" i="92"/>
  <c r="AN39" i="92"/>
  <c r="AG31" i="90"/>
  <c r="AP31" i="90" s="1"/>
  <c r="W32" i="90"/>
  <c r="AE31" i="90"/>
  <c r="AF31" i="90"/>
  <c r="AO31" i="90" s="1"/>
  <c r="AH34" i="98"/>
  <c r="AQ34" i="98" s="1"/>
  <c r="X41" i="101"/>
  <c r="Z41" i="101" s="1"/>
  <c r="Y41" i="101"/>
  <c r="Z40" i="84"/>
  <c r="Y44" i="53"/>
  <c r="X44" i="53"/>
  <c r="AI42" i="86"/>
  <c r="AN42" i="86"/>
  <c r="Y34" i="103"/>
  <c r="X34" i="103"/>
  <c r="Z44" i="93" l="1"/>
  <c r="Z37" i="96"/>
  <c r="AF37" i="96" s="1"/>
  <c r="AO37" i="96" s="1"/>
  <c r="Z38" i="45"/>
  <c r="AG38" i="45" s="1"/>
  <c r="AP38" i="45" s="1"/>
  <c r="W32" i="50"/>
  <c r="AE31" i="50"/>
  <c r="AE44" i="93"/>
  <c r="AG44" i="93"/>
  <c r="AP44" i="93" s="1"/>
  <c r="AF44" i="93"/>
  <c r="AO44" i="93" s="1"/>
  <c r="W45" i="93"/>
  <c r="AE37" i="96"/>
  <c r="AG37" i="96"/>
  <c r="AP37" i="96" s="1"/>
  <c r="W38" i="96"/>
  <c r="AE38" i="51"/>
  <c r="W39" i="51"/>
  <c r="AG38" i="51"/>
  <c r="AP38" i="51" s="1"/>
  <c r="AF38" i="51"/>
  <c r="AO38" i="51" s="1"/>
  <c r="AE38" i="45"/>
  <c r="AF38" i="45"/>
  <c r="AO38" i="45" s="1"/>
  <c r="AE32" i="85"/>
  <c r="W33" i="85"/>
  <c r="AF32" i="85"/>
  <c r="AO32" i="85" s="1"/>
  <c r="AG32" i="85"/>
  <c r="AP32" i="85" s="1"/>
  <c r="AH35" i="99"/>
  <c r="AQ35" i="99" s="1"/>
  <c r="AH44" i="53"/>
  <c r="AQ44" i="53" s="1"/>
  <c r="AR39" i="92"/>
  <c r="AH34" i="103"/>
  <c r="AQ34" i="103" s="1"/>
  <c r="Z44" i="53"/>
  <c r="Z34" i="103"/>
  <c r="AI31" i="90"/>
  <c r="AN31" i="90"/>
  <c r="AR36" i="96"/>
  <c r="Y32" i="48"/>
  <c r="X32" i="48"/>
  <c r="Y32" i="42"/>
  <c r="X32" i="42"/>
  <c r="Z32" i="42" s="1"/>
  <c r="AH35" i="55"/>
  <c r="AQ35" i="55" s="1"/>
  <c r="AR34" i="55"/>
  <c r="AR36" i="91"/>
  <c r="AR35" i="18"/>
  <c r="AH37" i="95"/>
  <c r="AQ37" i="95" s="1"/>
  <c r="AH37" i="91"/>
  <c r="AQ37" i="91" s="1"/>
  <c r="AH34" i="83"/>
  <c r="AQ34" i="83" s="1"/>
  <c r="AG40" i="92"/>
  <c r="AP40" i="92" s="1"/>
  <c r="AE40" i="92"/>
  <c r="W41" i="92"/>
  <c r="AF40" i="92"/>
  <c r="AO40" i="92" s="1"/>
  <c r="W44" i="46"/>
  <c r="AG43" i="46"/>
  <c r="AP43" i="46" s="1"/>
  <c r="AE43" i="46"/>
  <c r="AF43" i="46"/>
  <c r="AO43" i="46" s="1"/>
  <c r="AI44" i="52"/>
  <c r="AN44" i="52"/>
  <c r="Y44" i="105"/>
  <c r="X44" i="105"/>
  <c r="AI34" i="10"/>
  <c r="AN34" i="10"/>
  <c r="AG41" i="101"/>
  <c r="AP41" i="101" s="1"/>
  <c r="AF41" i="101"/>
  <c r="AO41" i="101" s="1"/>
  <c r="AE41" i="101"/>
  <c r="W42" i="101"/>
  <c r="Z35" i="99"/>
  <c r="AF32" i="82"/>
  <c r="AO32" i="82" s="1"/>
  <c r="W33" i="82"/>
  <c r="AE32" i="82"/>
  <c r="AG32" i="82"/>
  <c r="AP32" i="82" s="1"/>
  <c r="AE40" i="20"/>
  <c r="AF40" i="20"/>
  <c r="AO40" i="20" s="1"/>
  <c r="AG40" i="20"/>
  <c r="AP40" i="20" s="1"/>
  <c r="W41" i="20"/>
  <c r="W41" i="84"/>
  <c r="AG40" i="84"/>
  <c r="AP40" i="84" s="1"/>
  <c r="AF40" i="84"/>
  <c r="AO40" i="84" s="1"/>
  <c r="AE40" i="84"/>
  <c r="Y32" i="90"/>
  <c r="X32" i="90"/>
  <c r="Z32" i="90" s="1"/>
  <c r="AI45" i="89"/>
  <c r="AN45" i="89"/>
  <c r="AR42" i="46"/>
  <c r="AR33" i="103"/>
  <c r="AR43" i="53"/>
  <c r="AR37" i="45"/>
  <c r="AR38" i="88"/>
  <c r="AG38" i="54"/>
  <c r="AP38" i="54" s="1"/>
  <c r="W39" i="54"/>
  <c r="AE38" i="54"/>
  <c r="AF38" i="54"/>
  <c r="AO38" i="54" s="1"/>
  <c r="AI31" i="48"/>
  <c r="AN31" i="48"/>
  <c r="AG37" i="41"/>
  <c r="AP37" i="41" s="1"/>
  <c r="AE37" i="41"/>
  <c r="W38" i="41"/>
  <c r="AF37" i="41"/>
  <c r="AO37" i="41" s="1"/>
  <c r="Z35" i="55"/>
  <c r="Y35" i="16"/>
  <c r="X35" i="16"/>
  <c r="AF37" i="95"/>
  <c r="AO37" i="95" s="1"/>
  <c r="AE37" i="95"/>
  <c r="W38" i="95"/>
  <c r="AG37" i="95"/>
  <c r="AP37" i="95" s="1"/>
  <c r="AR40" i="104"/>
  <c r="Z37" i="91"/>
  <c r="AR31" i="85"/>
  <c r="Z34" i="83"/>
  <c r="AR34" i="99"/>
  <c r="AI43" i="15"/>
  <c r="AN43" i="15"/>
  <c r="Y46" i="89"/>
  <c r="X46" i="89"/>
  <c r="Z46" i="89" s="1"/>
  <c r="AE35" i="43"/>
  <c r="AG35" i="43"/>
  <c r="AP35" i="43" s="1"/>
  <c r="W36" i="43"/>
  <c r="AF35" i="43"/>
  <c r="AO35" i="43" s="1"/>
  <c r="W35" i="98"/>
  <c r="AG34" i="98"/>
  <c r="AP34" i="98" s="1"/>
  <c r="AE34" i="98"/>
  <c r="AF34" i="98"/>
  <c r="AO34" i="98" s="1"/>
  <c r="W37" i="11"/>
  <c r="AE36" i="11"/>
  <c r="AF36" i="11"/>
  <c r="AO36" i="11" s="1"/>
  <c r="AG36" i="11"/>
  <c r="AP36" i="11" s="1"/>
  <c r="AH38" i="51"/>
  <c r="AQ38" i="51" s="1"/>
  <c r="AH32" i="85"/>
  <c r="AQ32" i="85" s="1"/>
  <c r="Y34" i="35"/>
  <c r="X34" i="35"/>
  <c r="AI31" i="42"/>
  <c r="AN31" i="42"/>
  <c r="AH38" i="45"/>
  <c r="AQ38" i="45" s="1"/>
  <c r="AH44" i="93"/>
  <c r="AQ44" i="93" s="1"/>
  <c r="AR37" i="51"/>
  <c r="AR45" i="32"/>
  <c r="AR36" i="95"/>
  <c r="AH41" i="104"/>
  <c r="AQ41" i="104" s="1"/>
  <c r="Y42" i="44"/>
  <c r="X42" i="44"/>
  <c r="X32" i="94"/>
  <c r="Y32" i="94"/>
  <c r="Y32" i="50"/>
  <c r="X32" i="50"/>
  <c r="AR40" i="101"/>
  <c r="AH34" i="87"/>
  <c r="AQ34" i="87" s="1"/>
  <c r="AR43" i="93"/>
  <c r="AI45" i="97"/>
  <c r="AO45" i="97"/>
  <c r="AH39" i="88"/>
  <c r="AQ39" i="88" s="1"/>
  <c r="AH43" i="86"/>
  <c r="AQ43" i="86" s="1"/>
  <c r="AH36" i="18"/>
  <c r="AQ36" i="18" s="1"/>
  <c r="Z41" i="104"/>
  <c r="Y45" i="52"/>
  <c r="X45" i="52"/>
  <c r="AI31" i="94"/>
  <c r="AN31" i="94"/>
  <c r="AI31" i="50"/>
  <c r="AN31" i="50"/>
  <c r="AH46" i="32"/>
  <c r="AQ46" i="32" s="1"/>
  <c r="AF34" i="87"/>
  <c r="AO34" i="87" s="1"/>
  <c r="W35" i="87"/>
  <c r="AG34" i="87"/>
  <c r="AP34" i="87" s="1"/>
  <c r="AE34" i="87"/>
  <c r="Y46" i="97"/>
  <c r="X46" i="97"/>
  <c r="Z46" i="97" s="1"/>
  <c r="Y32" i="102"/>
  <c r="X32" i="102"/>
  <c r="Z32" i="102" s="1"/>
  <c r="AI34" i="16"/>
  <c r="AN34" i="16"/>
  <c r="AR33" i="83"/>
  <c r="AR33" i="87"/>
  <c r="AH37" i="96"/>
  <c r="AQ37" i="96" s="1"/>
  <c r="Z39" i="88"/>
  <c r="Z43" i="86"/>
  <c r="Z36" i="18"/>
  <c r="Y44" i="15"/>
  <c r="X44" i="15"/>
  <c r="Z44" i="15" s="1"/>
  <c r="AI38" i="100"/>
  <c r="AN38" i="100"/>
  <c r="Y35" i="10"/>
  <c r="X35" i="10"/>
  <c r="AR42" i="86"/>
  <c r="W47" i="32"/>
  <c r="AE46" i="32"/>
  <c r="AF46" i="32"/>
  <c r="AO46" i="32" s="1"/>
  <c r="AG46" i="32"/>
  <c r="AP46" i="32" s="1"/>
  <c r="AH41" i="101"/>
  <c r="AQ41" i="101" s="1"/>
  <c r="W41" i="13"/>
  <c r="AG40" i="13"/>
  <c r="AP40" i="13" s="1"/>
  <c r="AE40" i="13"/>
  <c r="AF40" i="13"/>
  <c r="AO40" i="13" s="1"/>
  <c r="AI33" i="35"/>
  <c r="AN33" i="35"/>
  <c r="AI31" i="102"/>
  <c r="AN31" i="102"/>
  <c r="AE36" i="49"/>
  <c r="AF36" i="49"/>
  <c r="AO36" i="49" s="1"/>
  <c r="W37" i="49"/>
  <c r="AG36" i="49"/>
  <c r="AP36" i="49" s="1"/>
  <c r="W44" i="47"/>
  <c r="AG43" i="47"/>
  <c r="AP43" i="47" s="1"/>
  <c r="AE43" i="47"/>
  <c r="AF43" i="47"/>
  <c r="AO43" i="47" s="1"/>
  <c r="AH40" i="92"/>
  <c r="AQ40" i="92" s="1"/>
  <c r="AH43" i="46"/>
  <c r="AQ43" i="46" s="1"/>
  <c r="AI41" i="44"/>
  <c r="AN41" i="44"/>
  <c r="AI43" i="105"/>
  <c r="AN43" i="105"/>
  <c r="Y39" i="100"/>
  <c r="X39" i="100"/>
  <c r="Z32" i="50" l="1"/>
  <c r="W39" i="45"/>
  <c r="Z42" i="44"/>
  <c r="AE42" i="44" s="1"/>
  <c r="AE32" i="50"/>
  <c r="W33" i="50"/>
  <c r="AG32" i="50"/>
  <c r="AP32" i="50" s="1"/>
  <c r="AF32" i="50"/>
  <c r="AO32" i="50" s="1"/>
  <c r="AF42" i="44"/>
  <c r="AO42" i="44" s="1"/>
  <c r="AG42" i="44"/>
  <c r="AP42" i="44" s="1"/>
  <c r="W43" i="44"/>
  <c r="W45" i="15"/>
  <c r="AE44" i="15"/>
  <c r="AG44" i="15"/>
  <c r="AP44" i="15" s="1"/>
  <c r="AF44" i="15"/>
  <c r="AO44" i="15" s="1"/>
  <c r="W33" i="102"/>
  <c r="AG32" i="102"/>
  <c r="AP32" i="102" s="1"/>
  <c r="AF32" i="102"/>
  <c r="AO32" i="102" s="1"/>
  <c r="AE32" i="102"/>
  <c r="AI34" i="87"/>
  <c r="AN34" i="87"/>
  <c r="AR31" i="94"/>
  <c r="AH32" i="94"/>
  <c r="AQ32" i="94" s="1"/>
  <c r="AI35" i="43"/>
  <c r="AN35" i="43"/>
  <c r="AG32" i="90"/>
  <c r="AP32" i="90" s="1"/>
  <c r="AF32" i="90"/>
  <c r="AO32" i="90" s="1"/>
  <c r="AE32" i="90"/>
  <c r="W33" i="90"/>
  <c r="Y41" i="84"/>
  <c r="X41" i="84"/>
  <c r="AR34" i="10"/>
  <c r="AH32" i="42"/>
  <c r="AQ32" i="42" s="1"/>
  <c r="Y39" i="45"/>
  <c r="X39" i="45"/>
  <c r="Y39" i="51"/>
  <c r="X39" i="51"/>
  <c r="Z39" i="51" s="1"/>
  <c r="AI37" i="96"/>
  <c r="AN37" i="96"/>
  <c r="Y41" i="13"/>
  <c r="X41" i="13"/>
  <c r="AH39" i="100"/>
  <c r="AQ39" i="100" s="1"/>
  <c r="AH35" i="10"/>
  <c r="AQ35" i="10" s="1"/>
  <c r="AH45" i="52"/>
  <c r="AQ45" i="52" s="1"/>
  <c r="AH32" i="50"/>
  <c r="AQ32" i="50" s="1"/>
  <c r="AH42" i="44"/>
  <c r="AQ42" i="44" s="1"/>
  <c r="AI36" i="11"/>
  <c r="AR36" i="11" s="1"/>
  <c r="AN36" i="11"/>
  <c r="Y35" i="98"/>
  <c r="X35" i="98"/>
  <c r="AH46" i="89"/>
  <c r="AQ46" i="89" s="1"/>
  <c r="AH35" i="16"/>
  <c r="AQ35" i="16" s="1"/>
  <c r="Y38" i="41"/>
  <c r="X38" i="41"/>
  <c r="Y42" i="101"/>
  <c r="X42" i="101"/>
  <c r="AH44" i="105"/>
  <c r="AQ44" i="105" s="1"/>
  <c r="Y41" i="92"/>
  <c r="X41" i="92"/>
  <c r="AE32" i="42"/>
  <c r="W33" i="42"/>
  <c r="AF32" i="42"/>
  <c r="AO32" i="42" s="1"/>
  <c r="AG32" i="42"/>
  <c r="AP32" i="42" s="1"/>
  <c r="AI38" i="51"/>
  <c r="AN38" i="51"/>
  <c r="Z35" i="10"/>
  <c r="AH46" i="97"/>
  <c r="AQ46" i="97" s="1"/>
  <c r="Y35" i="87"/>
  <c r="Z35" i="87" s="1"/>
  <c r="X35" i="87"/>
  <c r="Z45" i="52"/>
  <c r="AR31" i="42"/>
  <c r="Y37" i="11"/>
  <c r="X37" i="11"/>
  <c r="AF46" i="89"/>
  <c r="AO46" i="89" s="1"/>
  <c r="W47" i="89"/>
  <c r="AE46" i="89"/>
  <c r="AG46" i="89"/>
  <c r="AP46" i="89" s="1"/>
  <c r="W35" i="83"/>
  <c r="AE34" i="83"/>
  <c r="AF34" i="83"/>
  <c r="AO34" i="83" s="1"/>
  <c r="AG34" i="83"/>
  <c r="AP34" i="83" s="1"/>
  <c r="Z35" i="16"/>
  <c r="AI37" i="41"/>
  <c r="AR37" i="41" s="1"/>
  <c r="AN37" i="41"/>
  <c r="AI38" i="54"/>
  <c r="AN38" i="54"/>
  <c r="Y41" i="20"/>
  <c r="X41" i="20"/>
  <c r="AI32" i="82"/>
  <c r="AN32" i="82"/>
  <c r="AI41" i="101"/>
  <c r="AN41" i="101"/>
  <c r="Z44" i="105"/>
  <c r="AI43" i="46"/>
  <c r="AN43" i="46"/>
  <c r="AI40" i="92"/>
  <c r="AN40" i="92"/>
  <c r="Y33" i="85"/>
  <c r="X33" i="85"/>
  <c r="AI38" i="45"/>
  <c r="AN38" i="45"/>
  <c r="X45" i="93"/>
  <c r="Z45" i="93" s="1"/>
  <c r="Y45" i="93"/>
  <c r="Y37" i="49"/>
  <c r="X37" i="49"/>
  <c r="AR33" i="35"/>
  <c r="Z39" i="100"/>
  <c r="AE36" i="18"/>
  <c r="W37" i="18"/>
  <c r="AF36" i="18"/>
  <c r="AO36" i="18" s="1"/>
  <c r="AG36" i="18"/>
  <c r="AP36" i="18" s="1"/>
  <c r="AG46" i="97"/>
  <c r="AP46" i="97" s="1"/>
  <c r="W47" i="97"/>
  <c r="AE46" i="97"/>
  <c r="AF46" i="97"/>
  <c r="AO46" i="97" s="1"/>
  <c r="AR45" i="97"/>
  <c r="AH34" i="35"/>
  <c r="AQ34" i="35" s="1"/>
  <c r="Y39" i="54"/>
  <c r="X39" i="54"/>
  <c r="AI40" i="84"/>
  <c r="AN40" i="84"/>
  <c r="Y33" i="82"/>
  <c r="Z33" i="82" s="1"/>
  <c r="X33" i="82"/>
  <c r="AH32" i="48"/>
  <c r="AQ32" i="48" s="1"/>
  <c r="AR31" i="90"/>
  <c r="AI32" i="85"/>
  <c r="AN32" i="85"/>
  <c r="AR41" i="44"/>
  <c r="AI43" i="47"/>
  <c r="AN43" i="47"/>
  <c r="AI36" i="49"/>
  <c r="AN36" i="49"/>
  <c r="AI46" i="32"/>
  <c r="AN46" i="32"/>
  <c r="Y44" i="47"/>
  <c r="X44" i="47"/>
  <c r="AI40" i="13"/>
  <c r="AN40" i="13"/>
  <c r="Y47" i="32"/>
  <c r="X47" i="32"/>
  <c r="AE43" i="86"/>
  <c r="W44" i="86"/>
  <c r="AG43" i="86"/>
  <c r="AP43" i="86" s="1"/>
  <c r="AF43" i="86"/>
  <c r="AO43" i="86" s="1"/>
  <c r="AR34" i="16"/>
  <c r="AR31" i="50"/>
  <c r="AF41" i="104"/>
  <c r="AO41" i="104" s="1"/>
  <c r="AE41" i="104"/>
  <c r="W42" i="104"/>
  <c r="AG41" i="104"/>
  <c r="AP41" i="104" s="1"/>
  <c r="Z32" i="94"/>
  <c r="Z34" i="35"/>
  <c r="Y36" i="43"/>
  <c r="X36" i="43"/>
  <c r="Y38" i="95"/>
  <c r="Z38" i="95" s="1"/>
  <c r="X38" i="95"/>
  <c r="AG35" i="55"/>
  <c r="AP35" i="55" s="1"/>
  <c r="AE35" i="55"/>
  <c r="AF35" i="55"/>
  <c r="AO35" i="55" s="1"/>
  <c r="W36" i="55"/>
  <c r="AR45" i="89"/>
  <c r="Y44" i="46"/>
  <c r="X44" i="46"/>
  <c r="Z44" i="46" s="1"/>
  <c r="Z32" i="48"/>
  <c r="W35" i="103"/>
  <c r="AG34" i="103"/>
  <c r="AP34" i="103" s="1"/>
  <c r="AF34" i="103"/>
  <c r="AO34" i="103" s="1"/>
  <c r="AE34" i="103"/>
  <c r="Y38" i="96"/>
  <c r="X38" i="96"/>
  <c r="AH44" i="15"/>
  <c r="AQ44" i="15" s="1"/>
  <c r="AR43" i="105"/>
  <c r="AR31" i="102"/>
  <c r="AR38" i="100"/>
  <c r="AG39" i="88"/>
  <c r="AP39" i="88" s="1"/>
  <c r="AF39" i="88"/>
  <c r="AO39" i="88" s="1"/>
  <c r="W40" i="88"/>
  <c r="AE39" i="88"/>
  <c r="AH32" i="102"/>
  <c r="AQ32" i="102" s="1"/>
  <c r="AI34" i="98"/>
  <c r="AN34" i="98"/>
  <c r="AR43" i="15"/>
  <c r="W38" i="91"/>
  <c r="AG37" i="91"/>
  <c r="AP37" i="91" s="1"/>
  <c r="AF37" i="91"/>
  <c r="AO37" i="91" s="1"/>
  <c r="AE37" i="91"/>
  <c r="AI37" i="95"/>
  <c r="AN37" i="95"/>
  <c r="AR31" i="48"/>
  <c r="AH32" i="90"/>
  <c r="AQ32" i="90" s="1"/>
  <c r="AI40" i="20"/>
  <c r="AN40" i="20"/>
  <c r="W36" i="99"/>
  <c r="AG35" i="99"/>
  <c r="AP35" i="99" s="1"/>
  <c r="AF35" i="99"/>
  <c r="AO35" i="99" s="1"/>
  <c r="AE35" i="99"/>
  <c r="AR44" i="52"/>
  <c r="AE44" i="53"/>
  <c r="AF44" i="53"/>
  <c r="AO44" i="53" s="1"/>
  <c r="AG44" i="53"/>
  <c r="AP44" i="53" s="1"/>
  <c r="W45" i="53"/>
  <c r="AI44" i="93"/>
  <c r="AN44" i="93"/>
  <c r="Z41" i="20" l="1"/>
  <c r="Z39" i="45"/>
  <c r="Z33" i="85"/>
  <c r="AG33" i="85" s="1"/>
  <c r="AP33" i="85" s="1"/>
  <c r="Z38" i="96"/>
  <c r="Z37" i="11"/>
  <c r="AG37" i="11" s="1"/>
  <c r="AP37" i="11" s="1"/>
  <c r="Z42" i="101"/>
  <c r="W43" i="101" s="1"/>
  <c r="AE33" i="82"/>
  <c r="AG33" i="82"/>
  <c r="AP33" i="82" s="1"/>
  <c r="W34" i="82"/>
  <c r="AF33" i="82"/>
  <c r="AO33" i="82" s="1"/>
  <c r="W34" i="85"/>
  <c r="AE33" i="85"/>
  <c r="AG35" i="87"/>
  <c r="AP35" i="87" s="1"/>
  <c r="AE35" i="87"/>
  <c r="AF35" i="87"/>
  <c r="AO35" i="87" s="1"/>
  <c r="W36" i="87"/>
  <c r="W38" i="11"/>
  <c r="AE37" i="11"/>
  <c r="AG42" i="101"/>
  <c r="AP42" i="101" s="1"/>
  <c r="AF42" i="101"/>
  <c r="AO42" i="101" s="1"/>
  <c r="W39" i="96"/>
  <c r="AG38" i="96"/>
  <c r="AP38" i="96" s="1"/>
  <c r="AE38" i="96"/>
  <c r="AF38" i="96"/>
  <c r="AO38" i="96" s="1"/>
  <c r="AE38" i="95"/>
  <c r="AF38" i="95"/>
  <c r="AO38" i="95" s="1"/>
  <c r="AG38" i="95"/>
  <c r="AP38" i="95" s="1"/>
  <c r="W39" i="95"/>
  <c r="W45" i="46"/>
  <c r="AE44" i="46"/>
  <c r="AF44" i="46"/>
  <c r="AO44" i="46" s="1"/>
  <c r="AG44" i="46"/>
  <c r="AP44" i="46" s="1"/>
  <c r="AG45" i="93"/>
  <c r="AP45" i="93" s="1"/>
  <c r="W46" i="93"/>
  <c r="AE45" i="93"/>
  <c r="AF45" i="93"/>
  <c r="AO45" i="93" s="1"/>
  <c r="AE41" i="20"/>
  <c r="W42" i="20"/>
  <c r="AF41" i="20"/>
  <c r="AO41" i="20" s="1"/>
  <c r="AG41" i="20"/>
  <c r="AP41" i="20" s="1"/>
  <c r="AE39" i="45"/>
  <c r="AF39" i="45"/>
  <c r="AO39" i="45" s="1"/>
  <c r="W40" i="45"/>
  <c r="AG39" i="45"/>
  <c r="AP39" i="45" s="1"/>
  <c r="AH36" i="43"/>
  <c r="AQ36" i="43" s="1"/>
  <c r="AI43" i="86"/>
  <c r="AN43" i="86"/>
  <c r="AI37" i="91"/>
  <c r="AN37" i="91"/>
  <c r="Y35" i="103"/>
  <c r="X35" i="103"/>
  <c r="AH38" i="95"/>
  <c r="AQ38" i="95" s="1"/>
  <c r="AE34" i="35"/>
  <c r="W35" i="35"/>
  <c r="AF34" i="35"/>
  <c r="AO34" i="35" s="1"/>
  <c r="AG34" i="35"/>
  <c r="AP34" i="35" s="1"/>
  <c r="AE39" i="100"/>
  <c r="W40" i="100"/>
  <c r="AF39" i="100"/>
  <c r="AO39" i="100" s="1"/>
  <c r="AG39" i="100"/>
  <c r="AP39" i="100" s="1"/>
  <c r="AF44" i="105"/>
  <c r="AO44" i="105" s="1"/>
  <c r="AE44" i="105"/>
  <c r="W45" i="105"/>
  <c r="AG44" i="105"/>
  <c r="AP44" i="105" s="1"/>
  <c r="W36" i="16"/>
  <c r="AF35" i="16"/>
  <c r="AO35" i="16" s="1"/>
  <c r="AE35" i="16"/>
  <c r="AG35" i="16"/>
  <c r="AP35" i="16" s="1"/>
  <c r="AR35" i="43"/>
  <c r="AI44" i="15"/>
  <c r="AN44" i="15"/>
  <c r="AI42" i="44"/>
  <c r="AN42" i="44"/>
  <c r="W33" i="94"/>
  <c r="AF32" i="94"/>
  <c r="AO32" i="94" s="1"/>
  <c r="AG32" i="94"/>
  <c r="AP32" i="94" s="1"/>
  <c r="AE32" i="94"/>
  <c r="AR46" i="32"/>
  <c r="W36" i="10"/>
  <c r="AE35" i="10"/>
  <c r="AF35" i="10"/>
  <c r="AO35" i="10" s="1"/>
  <c r="AG35" i="10"/>
  <c r="AP35" i="10" s="1"/>
  <c r="X33" i="42"/>
  <c r="Z33" i="42" s="1"/>
  <c r="Y33" i="42"/>
  <c r="AR37" i="96"/>
  <c r="Y33" i="90"/>
  <c r="X33" i="90"/>
  <c r="Y45" i="15"/>
  <c r="Z45" i="15" s="1"/>
  <c r="X45" i="15"/>
  <c r="AR40" i="20"/>
  <c r="Y36" i="55"/>
  <c r="X36" i="55"/>
  <c r="Z36" i="55" s="1"/>
  <c r="Y44" i="86"/>
  <c r="X44" i="86"/>
  <c r="AR40" i="13"/>
  <c r="AH45" i="93"/>
  <c r="AQ45" i="93" s="1"/>
  <c r="AR41" i="101"/>
  <c r="AI46" i="89"/>
  <c r="AN46" i="89"/>
  <c r="AI32" i="42"/>
  <c r="AN32" i="42"/>
  <c r="AH38" i="41"/>
  <c r="AQ38" i="41" s="1"/>
  <c r="AH39" i="51"/>
  <c r="AQ39" i="51" s="1"/>
  <c r="AI32" i="90"/>
  <c r="AN32" i="90"/>
  <c r="Y33" i="102"/>
  <c r="X33" i="102"/>
  <c r="Y45" i="53"/>
  <c r="X45" i="53"/>
  <c r="AR34" i="98"/>
  <c r="AE32" i="48"/>
  <c r="W33" i="48"/>
  <c r="AG32" i="48"/>
  <c r="AP32" i="48" s="1"/>
  <c r="AF32" i="48"/>
  <c r="AO32" i="48" s="1"/>
  <c r="AI35" i="99"/>
  <c r="AN35" i="99"/>
  <c r="AR36" i="49"/>
  <c r="AR32" i="85"/>
  <c r="AR40" i="84"/>
  <c r="AH37" i="49"/>
  <c r="AQ37" i="49" s="1"/>
  <c r="AR40" i="92"/>
  <c r="AR38" i="54"/>
  <c r="Y47" i="89"/>
  <c r="Z47" i="89" s="1"/>
  <c r="X47" i="89"/>
  <c r="AR38" i="51"/>
  <c r="AH41" i="92"/>
  <c r="AQ41" i="92" s="1"/>
  <c r="Z38" i="41"/>
  <c r="AH35" i="98"/>
  <c r="AQ35" i="98" s="1"/>
  <c r="AH41" i="13"/>
  <c r="AQ41" i="13" s="1"/>
  <c r="AE39" i="51"/>
  <c r="W40" i="51"/>
  <c r="AG39" i="51"/>
  <c r="AP39" i="51" s="1"/>
  <c r="AF39" i="51"/>
  <c r="AO39" i="51" s="1"/>
  <c r="AH41" i="84"/>
  <c r="AQ41" i="84" s="1"/>
  <c r="AR34" i="87"/>
  <c r="Y43" i="44"/>
  <c r="X43" i="44"/>
  <c r="AI39" i="88"/>
  <c r="AN39" i="88"/>
  <c r="Y38" i="91"/>
  <c r="Z38" i="91"/>
  <c r="X38" i="91"/>
  <c r="Y40" i="88"/>
  <c r="X40" i="88"/>
  <c r="Z40" i="88" s="1"/>
  <c r="AH44" i="47"/>
  <c r="AQ44" i="47" s="1"/>
  <c r="AI44" i="53"/>
  <c r="AN44" i="53"/>
  <c r="AR37" i="95"/>
  <c r="AI35" i="55"/>
  <c r="AN35" i="55"/>
  <c r="Z36" i="43"/>
  <c r="Y42" i="104"/>
  <c r="Z42" i="104" s="1"/>
  <c r="X42" i="104"/>
  <c r="AH47" i="32"/>
  <c r="AQ47" i="32" s="1"/>
  <c r="Z44" i="47"/>
  <c r="AH39" i="54"/>
  <c r="AQ39" i="54" s="1"/>
  <c r="AI46" i="97"/>
  <c r="AN46" i="97"/>
  <c r="Y37" i="18"/>
  <c r="X37" i="18"/>
  <c r="Z37" i="49"/>
  <c r="AR38" i="45"/>
  <c r="AR32" i="82"/>
  <c r="AI34" i="83"/>
  <c r="AR34" i="83" s="1"/>
  <c r="AN34" i="83"/>
  <c r="AG45" i="52"/>
  <c r="AP45" i="52" s="1"/>
  <c r="W46" i="52"/>
  <c r="AE45" i="52"/>
  <c r="AF45" i="52"/>
  <c r="AO45" i="52" s="1"/>
  <c r="Z41" i="92"/>
  <c r="Z35" i="98"/>
  <c r="Z41" i="13"/>
  <c r="Z41" i="84"/>
  <c r="Y33" i="50"/>
  <c r="X33" i="50"/>
  <c r="AH44" i="46"/>
  <c r="AQ44" i="46" s="1"/>
  <c r="AI34" i="103"/>
  <c r="AN34" i="103"/>
  <c r="AR44" i="93"/>
  <c r="Y36" i="99"/>
  <c r="Z36" i="99"/>
  <c r="X36" i="99"/>
  <c r="AH38" i="96"/>
  <c r="AQ38" i="96" s="1"/>
  <c r="AI41" i="104"/>
  <c r="AN41" i="104"/>
  <c r="Z47" i="32"/>
  <c r="AR43" i="47"/>
  <c r="AH33" i="82"/>
  <c r="AQ33" i="82" s="1"/>
  <c r="Z39" i="54"/>
  <c r="Y47" i="97"/>
  <c r="X47" i="97"/>
  <c r="Z47" i="97" s="1"/>
  <c r="AI36" i="18"/>
  <c r="AN36" i="18"/>
  <c r="AH33" i="85"/>
  <c r="AQ33" i="85" s="1"/>
  <c r="AR43" i="46"/>
  <c r="AH41" i="20"/>
  <c r="AQ41" i="20" s="1"/>
  <c r="Y35" i="83"/>
  <c r="X35" i="83"/>
  <c r="AH37" i="11"/>
  <c r="AQ37" i="11" s="1"/>
  <c r="AH35" i="87"/>
  <c r="AQ35" i="87" s="1"/>
  <c r="AH42" i="101"/>
  <c r="AQ42" i="101" s="1"/>
  <c r="AH39" i="45"/>
  <c r="AQ39" i="45" s="1"/>
  <c r="AI32" i="102"/>
  <c r="AN32" i="102"/>
  <c r="AI32" i="50"/>
  <c r="AN32" i="50"/>
  <c r="Z45" i="53" l="1"/>
  <c r="Z35" i="103"/>
  <c r="AE42" i="101"/>
  <c r="AF37" i="11"/>
  <c r="AO37" i="11" s="1"/>
  <c r="AF33" i="85"/>
  <c r="AO33" i="85" s="1"/>
  <c r="Z37" i="18"/>
  <c r="AE37" i="18" s="1"/>
  <c r="Z33" i="102"/>
  <c r="AG45" i="15"/>
  <c r="AP45" i="15" s="1"/>
  <c r="AE45" i="15"/>
  <c r="AN45" i="15" s="1"/>
  <c r="W46" i="15"/>
  <c r="AF45" i="15"/>
  <c r="W48" i="89"/>
  <c r="AE47" i="89"/>
  <c r="AG47" i="89"/>
  <c r="AP47" i="89" s="1"/>
  <c r="AF47" i="89"/>
  <c r="AO47" i="89" s="1"/>
  <c r="AE45" i="53"/>
  <c r="W46" i="53"/>
  <c r="AF45" i="53"/>
  <c r="AO45" i="53" s="1"/>
  <c r="AG45" i="53"/>
  <c r="AP45" i="53" s="1"/>
  <c r="W36" i="103"/>
  <c r="AG35" i="103"/>
  <c r="AP35" i="103" s="1"/>
  <c r="AF35" i="103"/>
  <c r="AO35" i="103" s="1"/>
  <c r="AE35" i="103"/>
  <c r="AG37" i="18"/>
  <c r="AP37" i="18" s="1"/>
  <c r="AF37" i="18"/>
  <c r="AO37" i="18" s="1"/>
  <c r="AF33" i="102"/>
  <c r="AO33" i="102" s="1"/>
  <c r="W34" i="102"/>
  <c r="AE33" i="102"/>
  <c r="AG33" i="102"/>
  <c r="AP33" i="102" s="1"/>
  <c r="AR32" i="50"/>
  <c r="W40" i="54"/>
  <c r="AE39" i="54"/>
  <c r="AF39" i="54"/>
  <c r="AO39" i="54" s="1"/>
  <c r="AG39" i="54"/>
  <c r="AP39" i="54" s="1"/>
  <c r="W37" i="43"/>
  <c r="AF36" i="43"/>
  <c r="AO36" i="43" s="1"/>
  <c r="AE36" i="43"/>
  <c r="AG36" i="43"/>
  <c r="AP36" i="43" s="1"/>
  <c r="AR44" i="53"/>
  <c r="AH40" i="88"/>
  <c r="AQ40" i="88" s="1"/>
  <c r="AR35" i="99"/>
  <c r="AH36" i="55"/>
  <c r="AQ36" i="55" s="1"/>
  <c r="AI32" i="94"/>
  <c r="AN32" i="94"/>
  <c r="AI35" i="16"/>
  <c r="AN35" i="16"/>
  <c r="AI44" i="105"/>
  <c r="AN44" i="105"/>
  <c r="AI39" i="100"/>
  <c r="AN39" i="100"/>
  <c r="Y46" i="93"/>
  <c r="X46" i="93"/>
  <c r="Y45" i="46"/>
  <c r="X45" i="46"/>
  <c r="AI42" i="101"/>
  <c r="AN42" i="101"/>
  <c r="X38" i="11"/>
  <c r="Z38" i="11" s="1"/>
  <c r="Y38" i="11"/>
  <c r="AI35" i="87"/>
  <c r="AN35" i="87"/>
  <c r="Y34" i="85"/>
  <c r="X34" i="85"/>
  <c r="W42" i="84"/>
  <c r="AF41" i="84"/>
  <c r="AO41" i="84" s="1"/>
  <c r="AG41" i="84"/>
  <c r="AP41" i="84" s="1"/>
  <c r="AE41" i="84"/>
  <c r="AI45" i="52"/>
  <c r="AN45" i="52"/>
  <c r="AE40" i="88"/>
  <c r="AG40" i="88"/>
  <c r="AP40" i="88" s="1"/>
  <c r="AF40" i="88"/>
  <c r="AO40" i="88" s="1"/>
  <c r="W41" i="88"/>
  <c r="AR39" i="88"/>
  <c r="W37" i="55"/>
  <c r="AF36" i="55"/>
  <c r="AO36" i="55" s="1"/>
  <c r="AE36" i="55"/>
  <c r="AG36" i="55"/>
  <c r="AP36" i="55" s="1"/>
  <c r="AE33" i="42"/>
  <c r="W34" i="42"/>
  <c r="AF33" i="42"/>
  <c r="AO33" i="42" s="1"/>
  <c r="AG33" i="42"/>
  <c r="AP33" i="42" s="1"/>
  <c r="AI35" i="10"/>
  <c r="AN35" i="10"/>
  <c r="AR44" i="15"/>
  <c r="Y40" i="45"/>
  <c r="X40" i="45"/>
  <c r="Z40" i="45" s="1"/>
  <c r="Y42" i="20"/>
  <c r="X42" i="20"/>
  <c r="Z42" i="20" s="1"/>
  <c r="Y43" i="101"/>
  <c r="X43" i="101"/>
  <c r="Z43" i="101" s="1"/>
  <c r="AR36" i="18"/>
  <c r="W48" i="32"/>
  <c r="AE47" i="32"/>
  <c r="AN47" i="32" s="1"/>
  <c r="AF47" i="32"/>
  <c r="AG47" i="32"/>
  <c r="AP47" i="32" s="1"/>
  <c r="AG41" i="13"/>
  <c r="AP41" i="13" s="1"/>
  <c r="AE41" i="13"/>
  <c r="AF41" i="13"/>
  <c r="AO41" i="13" s="1"/>
  <c r="W42" i="13"/>
  <c r="Y46" i="52"/>
  <c r="X46" i="52"/>
  <c r="Z46" i="52" s="1"/>
  <c r="AR35" i="55"/>
  <c r="AH43" i="44"/>
  <c r="AQ43" i="44" s="1"/>
  <c r="AH45" i="53"/>
  <c r="AQ45" i="53" s="1"/>
  <c r="AH33" i="90"/>
  <c r="AQ33" i="90" s="1"/>
  <c r="Y36" i="10"/>
  <c r="X36" i="10"/>
  <c r="Y36" i="16"/>
  <c r="X36" i="16"/>
  <c r="AI41" i="20"/>
  <c r="AN41" i="20"/>
  <c r="Y39" i="95"/>
  <c r="X39" i="95"/>
  <c r="AI38" i="96"/>
  <c r="AN38" i="96"/>
  <c r="AH47" i="97"/>
  <c r="AQ47" i="97" s="1"/>
  <c r="AE35" i="98"/>
  <c r="W36" i="98"/>
  <c r="AG35" i="98"/>
  <c r="AP35" i="98" s="1"/>
  <c r="AF35" i="98"/>
  <c r="AO35" i="98" s="1"/>
  <c r="AR46" i="97"/>
  <c r="AG44" i="47"/>
  <c r="AP44" i="47" s="1"/>
  <c r="AE44" i="47"/>
  <c r="AF44" i="47"/>
  <c r="AO44" i="47" s="1"/>
  <c r="W45" i="47"/>
  <c r="AH42" i="104"/>
  <c r="AQ42" i="104" s="1"/>
  <c r="AH38" i="91"/>
  <c r="AQ38" i="91" s="1"/>
  <c r="Z43" i="44"/>
  <c r="Y40" i="51"/>
  <c r="X40" i="51"/>
  <c r="Z40" i="51" s="1"/>
  <c r="AG38" i="41"/>
  <c r="AP38" i="41" s="1"/>
  <c r="AF38" i="41"/>
  <c r="AO38" i="41" s="1"/>
  <c r="W39" i="41"/>
  <c r="AE38" i="41"/>
  <c r="AR32" i="90"/>
  <c r="AR32" i="42"/>
  <c r="AH44" i="86"/>
  <c r="AQ44" i="86" s="1"/>
  <c r="Z33" i="90"/>
  <c r="AH33" i="42"/>
  <c r="AQ33" i="42" s="1"/>
  <c r="Y33" i="94"/>
  <c r="X33" i="94"/>
  <c r="AR37" i="91"/>
  <c r="AI39" i="45"/>
  <c r="AN39" i="45"/>
  <c r="Y34" i="82"/>
  <c r="X34" i="82"/>
  <c r="Z34" i="82" s="1"/>
  <c r="AR32" i="102"/>
  <c r="AH35" i="83"/>
  <c r="AQ35" i="83" s="1"/>
  <c r="W48" i="97"/>
  <c r="AE47" i="97"/>
  <c r="AF47" i="97"/>
  <c r="AO47" i="97" s="1"/>
  <c r="AG47" i="97"/>
  <c r="AP47" i="97" s="1"/>
  <c r="AR41" i="104"/>
  <c r="AH36" i="99"/>
  <c r="AQ36" i="99" s="1"/>
  <c r="AR34" i="103"/>
  <c r="AH33" i="50"/>
  <c r="AQ33" i="50" s="1"/>
  <c r="AG41" i="92"/>
  <c r="AP41" i="92" s="1"/>
  <c r="W42" i="92"/>
  <c r="AF41" i="92"/>
  <c r="AO41" i="92" s="1"/>
  <c r="AE41" i="92"/>
  <c r="AG37" i="49"/>
  <c r="AP37" i="49" s="1"/>
  <c r="W38" i="49"/>
  <c r="AE37" i="49"/>
  <c r="AF37" i="49"/>
  <c r="AO37" i="49" s="1"/>
  <c r="AF42" i="104"/>
  <c r="AO42" i="104" s="1"/>
  <c r="W43" i="104"/>
  <c r="AG42" i="104"/>
  <c r="AP42" i="104" s="1"/>
  <c r="AE42" i="104"/>
  <c r="AG38" i="91"/>
  <c r="AP38" i="91" s="1"/>
  <c r="AE38" i="91"/>
  <c r="W39" i="91"/>
  <c r="AF38" i="91"/>
  <c r="AO38" i="91" s="1"/>
  <c r="AI39" i="51"/>
  <c r="AN39" i="51"/>
  <c r="Y33" i="48"/>
  <c r="X33" i="48"/>
  <c r="Z44" i="86"/>
  <c r="Y35" i="35"/>
  <c r="Z35" i="35" s="1"/>
  <c r="X35" i="35"/>
  <c r="Y39" i="96"/>
  <c r="X39" i="96"/>
  <c r="Y36" i="87"/>
  <c r="Z36" i="87"/>
  <c r="X36" i="87"/>
  <c r="Z35" i="83"/>
  <c r="AF36" i="99"/>
  <c r="AO36" i="99" s="1"/>
  <c r="AE36" i="99"/>
  <c r="W37" i="99"/>
  <c r="AG36" i="99"/>
  <c r="AP36" i="99" s="1"/>
  <c r="Z33" i="50"/>
  <c r="AH37" i="18"/>
  <c r="AQ37" i="18" s="1"/>
  <c r="AH47" i="89"/>
  <c r="AQ47" i="89" s="1"/>
  <c r="AI32" i="48"/>
  <c r="AN32" i="48"/>
  <c r="AH33" i="102"/>
  <c r="AQ33" i="102" s="1"/>
  <c r="AR46" i="89"/>
  <c r="AH45" i="15"/>
  <c r="AQ45" i="15" s="1"/>
  <c r="AR42" i="44"/>
  <c r="Y45" i="105"/>
  <c r="X45" i="105"/>
  <c r="Z45" i="105" s="1"/>
  <c r="Y40" i="100"/>
  <c r="X40" i="100"/>
  <c r="AI34" i="35"/>
  <c r="AN34" i="35"/>
  <c r="AH35" i="103"/>
  <c r="AQ35" i="103" s="1"/>
  <c r="AR43" i="86"/>
  <c r="AI45" i="93"/>
  <c r="AN45" i="93"/>
  <c r="AI44" i="46"/>
  <c r="AN44" i="46"/>
  <c r="AI38" i="95"/>
  <c r="AN38" i="95"/>
  <c r="AI37" i="11"/>
  <c r="AN37" i="11"/>
  <c r="AI33" i="85"/>
  <c r="AN33" i="85"/>
  <c r="AI33" i="82"/>
  <c r="AN33" i="82"/>
  <c r="Z46" i="93" l="1"/>
  <c r="Z33" i="48"/>
  <c r="W38" i="18"/>
  <c r="AG38" i="11"/>
  <c r="AP38" i="11" s="1"/>
  <c r="AF38" i="11"/>
  <c r="AO38" i="11" s="1"/>
  <c r="W39" i="11"/>
  <c r="AE38" i="11"/>
  <c r="W47" i="93"/>
  <c r="AG46" i="93"/>
  <c r="AP46" i="93" s="1"/>
  <c r="AF46" i="93"/>
  <c r="AO46" i="93" s="1"/>
  <c r="AE46" i="93"/>
  <c r="AG45" i="105"/>
  <c r="AP45" i="105" s="1"/>
  <c r="AE45" i="105"/>
  <c r="W46" i="105"/>
  <c r="AF45" i="105"/>
  <c r="AO45" i="105" s="1"/>
  <c r="W41" i="51"/>
  <c r="AE40" i="51"/>
  <c r="AF40" i="51"/>
  <c r="AO40" i="51" s="1"/>
  <c r="AG40" i="51"/>
  <c r="AP40" i="51" s="1"/>
  <c r="AG33" i="48"/>
  <c r="AP33" i="48" s="1"/>
  <c r="W34" i="48"/>
  <c r="AE33" i="48"/>
  <c r="AF33" i="48"/>
  <c r="AO33" i="48" s="1"/>
  <c r="Y37" i="99"/>
  <c r="X37" i="99"/>
  <c r="AR39" i="51"/>
  <c r="AF34" i="82"/>
  <c r="AO34" i="82" s="1"/>
  <c r="W35" i="82"/>
  <c r="AE34" i="82"/>
  <c r="AG34" i="82"/>
  <c r="AP34" i="82" s="1"/>
  <c r="AH33" i="94"/>
  <c r="AQ33" i="94" s="1"/>
  <c r="AI35" i="98"/>
  <c r="AN35" i="98"/>
  <c r="AR41" i="20"/>
  <c r="AH46" i="52"/>
  <c r="AQ46" i="52" s="1"/>
  <c r="AI41" i="13"/>
  <c r="AN41" i="13"/>
  <c r="Y48" i="32"/>
  <c r="Z48" i="32" s="1"/>
  <c r="X48" i="32"/>
  <c r="AH42" i="20"/>
  <c r="AQ42" i="20" s="1"/>
  <c r="AI41" i="84"/>
  <c r="AN41" i="84"/>
  <c r="Y46" i="53"/>
  <c r="X46" i="53"/>
  <c r="Y48" i="89"/>
  <c r="X48" i="89"/>
  <c r="Z48" i="89" s="1"/>
  <c r="AR33" i="82"/>
  <c r="AR34" i="35"/>
  <c r="AI36" i="99"/>
  <c r="AN36" i="99"/>
  <c r="AH39" i="96"/>
  <c r="AQ39" i="96" s="1"/>
  <c r="AG44" i="86"/>
  <c r="AP44" i="86" s="1"/>
  <c r="AE44" i="86"/>
  <c r="AF44" i="86"/>
  <c r="AO44" i="86" s="1"/>
  <c r="W45" i="86"/>
  <c r="AI42" i="104"/>
  <c r="AN42" i="104"/>
  <c r="AI37" i="49"/>
  <c r="AN37" i="49"/>
  <c r="Y42" i="92"/>
  <c r="X42" i="92"/>
  <c r="Z42" i="92" s="1"/>
  <c r="Z33" i="94"/>
  <c r="AI38" i="41"/>
  <c r="AN38" i="41"/>
  <c r="AR38" i="96"/>
  <c r="AH36" i="16"/>
  <c r="AQ36" i="16" s="1"/>
  <c r="AE46" i="52"/>
  <c r="AF46" i="52"/>
  <c r="AO46" i="52" s="1"/>
  <c r="W47" i="52"/>
  <c r="AG46" i="52"/>
  <c r="AP46" i="52" s="1"/>
  <c r="AG42" i="20"/>
  <c r="AP42" i="20" s="1"/>
  <c r="AF42" i="20"/>
  <c r="AO42" i="20" s="1"/>
  <c r="AE42" i="20"/>
  <c r="W43" i="20"/>
  <c r="Y34" i="42"/>
  <c r="X34" i="42"/>
  <c r="Y37" i="55"/>
  <c r="X37" i="55"/>
  <c r="AR42" i="101"/>
  <c r="AR35" i="16"/>
  <c r="Y38" i="18"/>
  <c r="X38" i="18"/>
  <c r="AI45" i="53"/>
  <c r="AN45" i="53"/>
  <c r="AR33" i="85"/>
  <c r="AR44" i="46"/>
  <c r="AH40" i="100"/>
  <c r="AQ40" i="100" s="1"/>
  <c r="Z40" i="100"/>
  <c r="Z39" i="96"/>
  <c r="AH33" i="48"/>
  <c r="AQ33" i="48" s="1"/>
  <c r="Y38" i="49"/>
  <c r="X38" i="49"/>
  <c r="Z38" i="49" s="1"/>
  <c r="AI47" i="97"/>
  <c r="AN47" i="97"/>
  <c r="AF33" i="90"/>
  <c r="AO33" i="90" s="1"/>
  <c r="AE33" i="90"/>
  <c r="W34" i="90"/>
  <c r="AG33" i="90"/>
  <c r="AP33" i="90" s="1"/>
  <c r="Y39" i="41"/>
  <c r="X39" i="41"/>
  <c r="Z39" i="41" s="1"/>
  <c r="AE43" i="44"/>
  <c r="AF43" i="44"/>
  <c r="AO43" i="44" s="1"/>
  <c r="AG43" i="44"/>
  <c r="AP43" i="44" s="1"/>
  <c r="W44" i="44"/>
  <c r="Y45" i="47"/>
  <c r="X45" i="47"/>
  <c r="Z45" i="47" s="1"/>
  <c r="AH39" i="95"/>
  <c r="AQ39" i="95" s="1"/>
  <c r="Z36" i="16"/>
  <c r="AI33" i="42"/>
  <c r="AR33" i="42" s="1"/>
  <c r="AN33" i="42"/>
  <c r="AI40" i="88"/>
  <c r="AN40" i="88"/>
  <c r="AR35" i="87"/>
  <c r="AH45" i="46"/>
  <c r="AQ45" i="46" s="1"/>
  <c r="AI36" i="43"/>
  <c r="AN36" i="43"/>
  <c r="AI39" i="54"/>
  <c r="AN39" i="54"/>
  <c r="AI33" i="102"/>
  <c r="AN33" i="102"/>
  <c r="AI37" i="18"/>
  <c r="AN37" i="18"/>
  <c r="Y36" i="103"/>
  <c r="Z36" i="103"/>
  <c r="X36" i="103"/>
  <c r="AI45" i="15"/>
  <c r="AO45" i="15"/>
  <c r="AH45" i="105"/>
  <c r="AQ45" i="105" s="1"/>
  <c r="AR38" i="95"/>
  <c r="AR37" i="11"/>
  <c r="AR45" i="93"/>
  <c r="W34" i="50"/>
  <c r="AE33" i="50"/>
  <c r="AF33" i="50"/>
  <c r="AO33" i="50" s="1"/>
  <c r="AG33" i="50"/>
  <c r="AP33" i="50" s="1"/>
  <c r="AG35" i="83"/>
  <c r="AP35" i="83" s="1"/>
  <c r="AE35" i="83"/>
  <c r="W36" i="83"/>
  <c r="AF35" i="83"/>
  <c r="AO35" i="83" s="1"/>
  <c r="Y39" i="91"/>
  <c r="X39" i="91"/>
  <c r="Z39" i="91" s="1"/>
  <c r="Y43" i="104"/>
  <c r="X43" i="104"/>
  <c r="Y48" i="97"/>
  <c r="X48" i="97"/>
  <c r="Z48" i="97" s="1"/>
  <c r="AR39" i="45"/>
  <c r="Z39" i="95"/>
  <c r="AH43" i="101"/>
  <c r="AQ43" i="101" s="1"/>
  <c r="AH40" i="45"/>
  <c r="AQ40" i="45" s="1"/>
  <c r="AR35" i="10"/>
  <c r="Y42" i="84"/>
  <c r="Z42" i="84"/>
  <c r="X42" i="84"/>
  <c r="Z45" i="46"/>
  <c r="AR39" i="100"/>
  <c r="AR32" i="94"/>
  <c r="Y40" i="54"/>
  <c r="Z40" i="54"/>
  <c r="X40" i="54"/>
  <c r="Y34" i="102"/>
  <c r="X34" i="102"/>
  <c r="Y46" i="15"/>
  <c r="X46" i="15"/>
  <c r="Z46" i="15" s="1"/>
  <c r="AR32" i="48"/>
  <c r="AH36" i="87"/>
  <c r="AQ36" i="87" s="1"/>
  <c r="AH35" i="35"/>
  <c r="AQ35" i="35" s="1"/>
  <c r="AI38" i="91"/>
  <c r="AN38" i="91"/>
  <c r="AI44" i="47"/>
  <c r="AN44" i="47"/>
  <c r="AH36" i="10"/>
  <c r="AQ36" i="10" s="1"/>
  <c r="Y42" i="13"/>
  <c r="X42" i="13"/>
  <c r="AI47" i="32"/>
  <c r="AO47" i="32"/>
  <c r="AF43" i="101"/>
  <c r="AO43" i="101" s="1"/>
  <c r="AE43" i="101"/>
  <c r="AG43" i="101"/>
  <c r="AP43" i="101" s="1"/>
  <c r="W44" i="101"/>
  <c r="W41" i="45"/>
  <c r="AE40" i="45"/>
  <c r="AF40" i="45"/>
  <c r="AO40" i="45" s="1"/>
  <c r="AG40" i="45"/>
  <c r="AP40" i="45" s="1"/>
  <c r="AR45" i="52"/>
  <c r="AH34" i="85"/>
  <c r="AQ34" i="85" s="1"/>
  <c r="Y37" i="43"/>
  <c r="Z37" i="43"/>
  <c r="X37" i="43"/>
  <c r="AG36" i="87"/>
  <c r="AP36" i="87" s="1"/>
  <c r="AE36" i="87"/>
  <c r="AF36" i="87"/>
  <c r="AO36" i="87" s="1"/>
  <c r="W37" i="87"/>
  <c r="AE35" i="35"/>
  <c r="AN35" i="35" s="1"/>
  <c r="AF35" i="35"/>
  <c r="AO35" i="35" s="1"/>
  <c r="AG35" i="35"/>
  <c r="W36" i="35"/>
  <c r="AI41" i="92"/>
  <c r="AN41" i="92"/>
  <c r="AH34" i="82"/>
  <c r="AQ34" i="82" s="1"/>
  <c r="AH40" i="51"/>
  <c r="AQ40" i="51" s="1"/>
  <c r="Y36" i="98"/>
  <c r="X36" i="98"/>
  <c r="Z36" i="10"/>
  <c r="AI36" i="55"/>
  <c r="AN36" i="55"/>
  <c r="Y41" i="88"/>
  <c r="X41" i="88"/>
  <c r="Z34" i="85"/>
  <c r="AH38" i="11"/>
  <c r="AQ38" i="11" s="1"/>
  <c r="AH46" i="93"/>
  <c r="AQ46" i="93" s="1"/>
  <c r="AR44" i="105"/>
  <c r="AI35" i="103"/>
  <c r="AR35" i="103" s="1"/>
  <c r="AN35" i="103"/>
  <c r="AI47" i="89"/>
  <c r="AN47" i="89"/>
  <c r="W49" i="89" l="1"/>
  <c r="AF48" i="89"/>
  <c r="AO48" i="89" s="1"/>
  <c r="AE48" i="89"/>
  <c r="AN48" i="89" s="1"/>
  <c r="AG48" i="89"/>
  <c r="AF37" i="43"/>
  <c r="AO37" i="43" s="1"/>
  <c r="W38" i="43"/>
  <c r="AE37" i="43"/>
  <c r="AG37" i="43"/>
  <c r="AP37" i="43" s="1"/>
  <c r="AH34" i="102"/>
  <c r="AQ34" i="102" s="1"/>
  <c r="AF34" i="85"/>
  <c r="AO34" i="85" s="1"/>
  <c r="W35" i="85"/>
  <c r="AE34" i="85"/>
  <c r="AG34" i="85"/>
  <c r="AP34" i="85" s="1"/>
  <c r="AH36" i="98"/>
  <c r="AQ36" i="98" s="1"/>
  <c r="Z41" i="88"/>
  <c r="AH41" i="88"/>
  <c r="AQ41" i="88" s="1"/>
  <c r="Z36" i="98"/>
  <c r="AH37" i="43"/>
  <c r="AQ37" i="43" s="1"/>
  <c r="AI43" i="101"/>
  <c r="AN43" i="101"/>
  <c r="AH42" i="84"/>
  <c r="AQ42" i="84" s="1"/>
  <c r="AH48" i="97"/>
  <c r="AQ48" i="97" s="1"/>
  <c r="AH39" i="91"/>
  <c r="AQ39" i="91" s="1"/>
  <c r="AI35" i="83"/>
  <c r="AN35" i="83"/>
  <c r="Y34" i="50"/>
  <c r="X34" i="50"/>
  <c r="AR37" i="18"/>
  <c r="AR36" i="43"/>
  <c r="AF36" i="16"/>
  <c r="AO36" i="16" s="1"/>
  <c r="W37" i="16"/>
  <c r="AE36" i="16"/>
  <c r="AG36" i="16"/>
  <c r="AP36" i="16" s="1"/>
  <c r="AH45" i="47"/>
  <c r="AQ45" i="47" s="1"/>
  <c r="AH38" i="49"/>
  <c r="AQ38" i="49" s="1"/>
  <c r="AI42" i="20"/>
  <c r="AN42" i="20"/>
  <c r="AH42" i="92"/>
  <c r="AQ42" i="92" s="1"/>
  <c r="AR42" i="104"/>
  <c r="AR36" i="99"/>
  <c r="AR41" i="84"/>
  <c r="AH48" i="32"/>
  <c r="AQ48" i="32" s="1"/>
  <c r="AI45" i="105"/>
  <c r="AN45" i="105"/>
  <c r="Y47" i="93"/>
  <c r="X47" i="93"/>
  <c r="AR41" i="92"/>
  <c r="W49" i="97"/>
  <c r="AE48" i="97"/>
  <c r="AF48" i="97"/>
  <c r="AO48" i="97" s="1"/>
  <c r="AG48" i="97"/>
  <c r="AP48" i="97" s="1"/>
  <c r="AF45" i="47"/>
  <c r="AO45" i="47" s="1"/>
  <c r="AE45" i="47"/>
  <c r="W46" i="47"/>
  <c r="AG45" i="47"/>
  <c r="AP45" i="47" s="1"/>
  <c r="AI43" i="44"/>
  <c r="AN43" i="44"/>
  <c r="Y34" i="90"/>
  <c r="X34" i="90"/>
  <c r="AG38" i="49"/>
  <c r="AP38" i="49" s="1"/>
  <c r="W39" i="49"/>
  <c r="AE38" i="49"/>
  <c r="AF38" i="49"/>
  <c r="AO38" i="49" s="1"/>
  <c r="AH34" i="42"/>
  <c r="AQ34" i="42" s="1"/>
  <c r="AI46" i="52"/>
  <c r="AN46" i="52"/>
  <c r="AF42" i="92"/>
  <c r="AO42" i="92" s="1"/>
  <c r="AE42" i="92"/>
  <c r="AG42" i="92"/>
  <c r="AP42" i="92" s="1"/>
  <c r="W43" i="92"/>
  <c r="AG48" i="32"/>
  <c r="AP48" i="32" s="1"/>
  <c r="W49" i="32"/>
  <c r="AF48" i="32"/>
  <c r="AO48" i="32" s="1"/>
  <c r="AE48" i="32"/>
  <c r="AR35" i="98"/>
  <c r="AI33" i="48"/>
  <c r="AN33" i="48"/>
  <c r="AI40" i="51"/>
  <c r="AN40" i="51"/>
  <c r="W40" i="91"/>
  <c r="AG39" i="91"/>
  <c r="AP39" i="91" s="1"/>
  <c r="AF39" i="91"/>
  <c r="AO39" i="91" s="1"/>
  <c r="AE39" i="91"/>
  <c r="AR45" i="15"/>
  <c r="AR47" i="89"/>
  <c r="Y37" i="87"/>
  <c r="X37" i="87"/>
  <c r="Z37" i="87" s="1"/>
  <c r="Y41" i="45"/>
  <c r="X41" i="45"/>
  <c r="Z34" i="102"/>
  <c r="AH36" i="103"/>
  <c r="AQ36" i="103" s="1"/>
  <c r="AR33" i="102"/>
  <c r="AH39" i="41"/>
  <c r="AQ39" i="41" s="1"/>
  <c r="AI33" i="90"/>
  <c r="AN33" i="90"/>
  <c r="AF39" i="96"/>
  <c r="AO39" i="96" s="1"/>
  <c r="W40" i="96"/>
  <c r="AE39" i="96"/>
  <c r="AG39" i="96"/>
  <c r="AP39" i="96" s="1"/>
  <c r="AR45" i="53"/>
  <c r="Z34" i="42"/>
  <c r="Y45" i="86"/>
  <c r="X45" i="86"/>
  <c r="Z45" i="86" s="1"/>
  <c r="AH46" i="53"/>
  <c r="AQ46" i="53" s="1"/>
  <c r="AH37" i="99"/>
  <c r="AQ37" i="99" s="1"/>
  <c r="Y34" i="48"/>
  <c r="Z34" i="48" s="1"/>
  <c r="X34" i="48"/>
  <c r="Y41" i="51"/>
  <c r="X41" i="51"/>
  <c r="AI38" i="11"/>
  <c r="AR38" i="11" s="1"/>
  <c r="AN38" i="11"/>
  <c r="AI40" i="45"/>
  <c r="AN40" i="45"/>
  <c r="AR47" i="32"/>
  <c r="AR38" i="91"/>
  <c r="AF39" i="95"/>
  <c r="AO39" i="95" s="1"/>
  <c r="AG39" i="95"/>
  <c r="AP39" i="95" s="1"/>
  <c r="AE39" i="95"/>
  <c r="W40" i="95"/>
  <c r="AH43" i="104"/>
  <c r="AQ43" i="104" s="1"/>
  <c r="AF36" i="103"/>
  <c r="AO36" i="103" s="1"/>
  <c r="AG36" i="103"/>
  <c r="AP36" i="103" s="1"/>
  <c r="W37" i="103"/>
  <c r="AE36" i="103"/>
  <c r="AR40" i="88"/>
  <c r="AE39" i="41"/>
  <c r="AF39" i="41"/>
  <c r="AO39" i="41" s="1"/>
  <c r="AG39" i="41"/>
  <c r="AP39" i="41" s="1"/>
  <c r="W40" i="41"/>
  <c r="W41" i="100"/>
  <c r="AE40" i="100"/>
  <c r="AG40" i="100"/>
  <c r="AP40" i="100" s="1"/>
  <c r="AF40" i="100"/>
  <c r="AO40" i="100" s="1"/>
  <c r="AH38" i="18"/>
  <c r="AQ38" i="18" s="1"/>
  <c r="Z46" i="53"/>
  <c r="AI34" i="82"/>
  <c r="AN34" i="82"/>
  <c r="Z37" i="99"/>
  <c r="AI46" i="93"/>
  <c r="AN46" i="93"/>
  <c r="Y39" i="11"/>
  <c r="X39" i="11"/>
  <c r="AR44" i="47"/>
  <c r="AR36" i="55"/>
  <c r="Y36" i="35"/>
  <c r="X36" i="35"/>
  <c r="AE36" i="10"/>
  <c r="W37" i="10"/>
  <c r="AG36" i="10"/>
  <c r="AP36" i="10" s="1"/>
  <c r="AF36" i="10"/>
  <c r="AO36" i="10" s="1"/>
  <c r="AI35" i="35"/>
  <c r="AP35" i="35"/>
  <c r="AI36" i="87"/>
  <c r="AN36" i="87"/>
  <c r="Y44" i="101"/>
  <c r="X44" i="101"/>
  <c r="AH42" i="13"/>
  <c r="AQ42" i="13" s="1"/>
  <c r="AH46" i="15"/>
  <c r="AQ46" i="15" s="1"/>
  <c r="AH40" i="54"/>
  <c r="AQ40" i="54" s="1"/>
  <c r="Z43" i="104"/>
  <c r="AR39" i="54"/>
  <c r="Y44" i="44"/>
  <c r="X44" i="44"/>
  <c r="Z38" i="18"/>
  <c r="AH37" i="55"/>
  <c r="AQ37" i="55" s="1"/>
  <c r="AR38" i="41"/>
  <c r="AR37" i="49"/>
  <c r="AI44" i="86"/>
  <c r="AN44" i="86"/>
  <c r="AR41" i="13"/>
  <c r="Y35" i="82"/>
  <c r="X35" i="82"/>
  <c r="AG42" i="84"/>
  <c r="AP42" i="84" s="1"/>
  <c r="AF42" i="84"/>
  <c r="AO42" i="84" s="1"/>
  <c r="AE42" i="84"/>
  <c r="W43" i="84"/>
  <c r="Z42" i="13"/>
  <c r="W47" i="15"/>
  <c r="AE46" i="15"/>
  <c r="AG46" i="15"/>
  <c r="AP46" i="15" s="1"/>
  <c r="AF46" i="15"/>
  <c r="AO46" i="15" s="1"/>
  <c r="AG40" i="54"/>
  <c r="AP40" i="54" s="1"/>
  <c r="W41" i="54"/>
  <c r="AF40" i="54"/>
  <c r="AO40" i="54" s="1"/>
  <c r="AE40" i="54"/>
  <c r="AE45" i="46"/>
  <c r="W46" i="46"/>
  <c r="AG45" i="46"/>
  <c r="AP45" i="46" s="1"/>
  <c r="AF45" i="46"/>
  <c r="AO45" i="46" s="1"/>
  <c r="Y36" i="83"/>
  <c r="X36" i="83"/>
  <c r="AI33" i="50"/>
  <c r="AN33" i="50"/>
  <c r="AR47" i="97"/>
  <c r="Z37" i="55"/>
  <c r="Y43" i="20"/>
  <c r="X43" i="20"/>
  <c r="Y47" i="52"/>
  <c r="X47" i="52"/>
  <c r="AF33" i="94"/>
  <c r="AO33" i="94" s="1"/>
  <c r="AE33" i="94"/>
  <c r="W34" i="94"/>
  <c r="AG33" i="94"/>
  <c r="AP33" i="94" s="1"/>
  <c r="AH48" i="89"/>
  <c r="AQ48" i="89" s="1"/>
  <c r="X46" i="105"/>
  <c r="Y46" i="105"/>
  <c r="Z46" i="105"/>
  <c r="Z39" i="11" l="1"/>
  <c r="Z44" i="44"/>
  <c r="AE44" i="44" s="1"/>
  <c r="W40" i="11"/>
  <c r="AF39" i="11"/>
  <c r="AO39" i="11" s="1"/>
  <c r="AG39" i="11"/>
  <c r="AP39" i="11" s="1"/>
  <c r="AE39" i="11"/>
  <c r="W45" i="44"/>
  <c r="AF44" i="44"/>
  <c r="AO44" i="44" s="1"/>
  <c r="AG44" i="44"/>
  <c r="AP44" i="44" s="1"/>
  <c r="AE45" i="86"/>
  <c r="AF45" i="86"/>
  <c r="AO45" i="86" s="1"/>
  <c r="W46" i="86"/>
  <c r="AG45" i="86"/>
  <c r="AP45" i="86" s="1"/>
  <c r="AG34" i="102"/>
  <c r="AP34" i="102" s="1"/>
  <c r="W35" i="102"/>
  <c r="AF34" i="102"/>
  <c r="AO34" i="102" s="1"/>
  <c r="AE34" i="102"/>
  <c r="AI39" i="91"/>
  <c r="AN39" i="91"/>
  <c r="AI42" i="92"/>
  <c r="AN42" i="92"/>
  <c r="Y39" i="49"/>
  <c r="X39" i="49"/>
  <c r="AR43" i="44"/>
  <c r="AI36" i="16"/>
  <c r="AR36" i="16" s="1"/>
  <c r="AN36" i="16"/>
  <c r="AI34" i="85"/>
  <c r="AN34" i="85"/>
  <c r="AI33" i="94"/>
  <c r="AN33" i="94"/>
  <c r="Z35" i="82"/>
  <c r="AH35" i="82"/>
  <c r="AQ35" i="82" s="1"/>
  <c r="AI36" i="10"/>
  <c r="AN36" i="10"/>
  <c r="AR46" i="93"/>
  <c r="AE37" i="55"/>
  <c r="W38" i="55"/>
  <c r="AF37" i="55"/>
  <c r="AO37" i="55" s="1"/>
  <c r="AG37" i="55"/>
  <c r="AP37" i="55" s="1"/>
  <c r="AR33" i="90"/>
  <c r="AF37" i="87"/>
  <c r="AO37" i="87" s="1"/>
  <c r="W38" i="87"/>
  <c r="AE37" i="87"/>
  <c r="AG37" i="87"/>
  <c r="AP37" i="87" s="1"/>
  <c r="AR40" i="51"/>
  <c r="AI38" i="49"/>
  <c r="AN38" i="49"/>
  <c r="Z47" i="52"/>
  <c r="AH47" i="52"/>
  <c r="AQ47" i="52" s="1"/>
  <c r="Y41" i="100"/>
  <c r="X41" i="100"/>
  <c r="Z41" i="100" s="1"/>
  <c r="AH46" i="105"/>
  <c r="AQ46" i="105" s="1"/>
  <c r="AI40" i="54"/>
  <c r="AN40" i="54"/>
  <c r="AI42" i="84"/>
  <c r="AN42" i="84"/>
  <c r="AF38" i="18"/>
  <c r="AO38" i="18" s="1"/>
  <c r="W39" i="18"/>
  <c r="AE38" i="18"/>
  <c r="AG38" i="18"/>
  <c r="AP38" i="18" s="1"/>
  <c r="W44" i="104"/>
  <c r="AF43" i="104"/>
  <c r="AO43" i="104" s="1"/>
  <c r="AE43" i="104"/>
  <c r="AG43" i="104"/>
  <c r="AP43" i="104" s="1"/>
  <c r="AR34" i="82"/>
  <c r="Y40" i="95"/>
  <c r="X40" i="95"/>
  <c r="AH41" i="51"/>
  <c r="AQ41" i="51" s="1"/>
  <c r="AI39" i="96"/>
  <c r="AN39" i="96"/>
  <c r="AH41" i="45"/>
  <c r="AQ41" i="45" s="1"/>
  <c r="AR33" i="48"/>
  <c r="Y49" i="32"/>
  <c r="X49" i="32"/>
  <c r="AH47" i="93"/>
  <c r="AQ47" i="93" s="1"/>
  <c r="Y37" i="16"/>
  <c r="Z37" i="16" s="1"/>
  <c r="X37" i="16"/>
  <c r="AH34" i="50"/>
  <c r="AQ34" i="50" s="1"/>
  <c r="Y35" i="85"/>
  <c r="X35" i="85"/>
  <c r="Z35" i="85" s="1"/>
  <c r="AH36" i="83"/>
  <c r="AQ36" i="83" s="1"/>
  <c r="AG46" i="105"/>
  <c r="AP46" i="105" s="1"/>
  <c r="AF46" i="105"/>
  <c r="AO46" i="105" s="1"/>
  <c r="AE46" i="105"/>
  <c r="W47" i="105"/>
  <c r="AI45" i="46"/>
  <c r="AN45" i="46"/>
  <c r="AG34" i="48"/>
  <c r="AP34" i="48" s="1"/>
  <c r="W35" i="48"/>
  <c r="AF34" i="48"/>
  <c r="AO34" i="48" s="1"/>
  <c r="AE34" i="48"/>
  <c r="AH45" i="86"/>
  <c r="AQ45" i="86" s="1"/>
  <c r="AR45" i="105"/>
  <c r="AR42" i="20"/>
  <c r="AR35" i="83"/>
  <c r="AH39" i="11"/>
  <c r="AQ39" i="11" s="1"/>
  <c r="AH43" i="20"/>
  <c r="AQ43" i="20" s="1"/>
  <c r="AI46" i="15"/>
  <c r="AN46" i="15"/>
  <c r="AH44" i="44"/>
  <c r="AQ44" i="44" s="1"/>
  <c r="AF46" i="53"/>
  <c r="AO46" i="53" s="1"/>
  <c r="W47" i="53"/>
  <c r="AG46" i="53"/>
  <c r="AP46" i="53" s="1"/>
  <c r="AE46" i="53"/>
  <c r="Y40" i="41"/>
  <c r="Z40" i="41" s="1"/>
  <c r="X40" i="41"/>
  <c r="AI39" i="95"/>
  <c r="AN39" i="95"/>
  <c r="Z41" i="51"/>
  <c r="W35" i="42"/>
  <c r="AF34" i="42"/>
  <c r="AO34" i="42" s="1"/>
  <c r="AE34" i="42"/>
  <c r="AG34" i="42"/>
  <c r="AP34" i="42" s="1"/>
  <c r="Y40" i="96"/>
  <c r="X40" i="96"/>
  <c r="Z41" i="45"/>
  <c r="AH34" i="90"/>
  <c r="AQ34" i="90" s="1"/>
  <c r="Z47" i="93"/>
  <c r="Z34" i="50"/>
  <c r="AI48" i="89"/>
  <c r="AP48" i="89"/>
  <c r="Y46" i="46"/>
  <c r="X46" i="46"/>
  <c r="AE42" i="13"/>
  <c r="AG42" i="13"/>
  <c r="AP42" i="13" s="1"/>
  <c r="W43" i="13"/>
  <c r="AF42" i="13"/>
  <c r="AO42" i="13" s="1"/>
  <c r="Z36" i="83"/>
  <c r="AH44" i="101"/>
  <c r="AQ44" i="101" s="1"/>
  <c r="AR35" i="35"/>
  <c r="AH36" i="35"/>
  <c r="AQ36" i="35" s="1"/>
  <c r="W38" i="99"/>
  <c r="AG37" i="99"/>
  <c r="AP37" i="99" s="1"/>
  <c r="AF37" i="99"/>
  <c r="AO37" i="99" s="1"/>
  <c r="AE37" i="99"/>
  <c r="AI40" i="100"/>
  <c r="AN40" i="100"/>
  <c r="AI39" i="41"/>
  <c r="AN39" i="41"/>
  <c r="AI48" i="32"/>
  <c r="AN48" i="32"/>
  <c r="Y43" i="84"/>
  <c r="X43" i="84"/>
  <c r="Z44" i="101"/>
  <c r="Z36" i="35"/>
  <c r="Y34" i="94"/>
  <c r="X34" i="94"/>
  <c r="Z34" i="94" s="1"/>
  <c r="Z43" i="20"/>
  <c r="AR33" i="50"/>
  <c r="Y41" i="54"/>
  <c r="X41" i="54"/>
  <c r="Z41" i="54" s="1"/>
  <c r="Y47" i="15"/>
  <c r="Z47" i="15"/>
  <c r="X47" i="15"/>
  <c r="AR44" i="86"/>
  <c r="AR36" i="87"/>
  <c r="Y37" i="10"/>
  <c r="X37" i="10"/>
  <c r="AI36" i="103"/>
  <c r="AN36" i="103"/>
  <c r="Y40" i="91"/>
  <c r="X40" i="91"/>
  <c r="Z40" i="91" s="1"/>
  <c r="AR46" i="52"/>
  <c r="Z34" i="90"/>
  <c r="Y46" i="47"/>
  <c r="X46" i="47"/>
  <c r="Z46" i="47" s="1"/>
  <c r="AI48" i="97"/>
  <c r="AN48" i="97"/>
  <c r="Y37" i="103"/>
  <c r="X37" i="103"/>
  <c r="AR40" i="45"/>
  <c r="AH34" i="48"/>
  <c r="AQ34" i="48" s="1"/>
  <c r="AH37" i="87"/>
  <c r="AQ37" i="87" s="1"/>
  <c r="Y43" i="92"/>
  <c r="X43" i="92"/>
  <c r="AI45" i="47"/>
  <c r="AR45" i="47" s="1"/>
  <c r="AN45" i="47"/>
  <c r="Y49" i="97"/>
  <c r="X49" i="97"/>
  <c r="Z49" i="97" s="1"/>
  <c r="AR43" i="101"/>
  <c r="AG36" i="98"/>
  <c r="AP36" i="98" s="1"/>
  <c r="AF36" i="98"/>
  <c r="AO36" i="98" s="1"/>
  <c r="AE36" i="98"/>
  <c r="W37" i="98"/>
  <c r="AF41" i="88"/>
  <c r="AO41" i="88" s="1"/>
  <c r="AG41" i="88"/>
  <c r="AP41" i="88" s="1"/>
  <c r="W42" i="88"/>
  <c r="AE41" i="88"/>
  <c r="AI37" i="43"/>
  <c r="AN37" i="43"/>
  <c r="Y38" i="43"/>
  <c r="X38" i="43"/>
  <c r="Y49" i="89"/>
  <c r="X49" i="89"/>
  <c r="Z37" i="103" l="1"/>
  <c r="Z46" i="46"/>
  <c r="Z40" i="96"/>
  <c r="AE40" i="96" s="1"/>
  <c r="Z40" i="95"/>
  <c r="W41" i="95" s="1"/>
  <c r="Z43" i="92"/>
  <c r="AF43" i="92" s="1"/>
  <c r="AO43" i="92" s="1"/>
  <c r="AF40" i="96"/>
  <c r="AO40" i="96" s="1"/>
  <c r="AG40" i="96"/>
  <c r="AP40" i="96" s="1"/>
  <c r="AF40" i="95"/>
  <c r="AO40" i="95" s="1"/>
  <c r="AG40" i="95"/>
  <c r="AP40" i="95" s="1"/>
  <c r="AE40" i="95"/>
  <c r="AF37" i="16"/>
  <c r="AO37" i="16" s="1"/>
  <c r="W38" i="16"/>
  <c r="AE37" i="16"/>
  <c r="AG37" i="16"/>
  <c r="AP37" i="16" s="1"/>
  <c r="W41" i="41"/>
  <c r="AF40" i="41"/>
  <c r="AO40" i="41" s="1"/>
  <c r="AG40" i="41"/>
  <c r="AP40" i="41" s="1"/>
  <c r="AE40" i="41"/>
  <c r="AF46" i="46"/>
  <c r="AO46" i="46" s="1"/>
  <c r="AE46" i="46"/>
  <c r="AN46" i="46" s="1"/>
  <c r="AG46" i="46"/>
  <c r="W47" i="46"/>
  <c r="W36" i="85"/>
  <c r="AE35" i="85"/>
  <c r="AG35" i="85"/>
  <c r="AP35" i="85" s="1"/>
  <c r="AF35" i="85"/>
  <c r="AO35" i="85" s="1"/>
  <c r="AE37" i="103"/>
  <c r="W38" i="103"/>
  <c r="AG37" i="103"/>
  <c r="AP37" i="103" s="1"/>
  <c r="AF37" i="103"/>
  <c r="AO37" i="103" s="1"/>
  <c r="W35" i="94"/>
  <c r="AE34" i="94"/>
  <c r="AG34" i="94"/>
  <c r="AP34" i="94" s="1"/>
  <c r="AF34" i="94"/>
  <c r="AO34" i="94" s="1"/>
  <c r="AE43" i="92"/>
  <c r="AG43" i="92"/>
  <c r="AP43" i="92" s="1"/>
  <c r="W44" i="92"/>
  <c r="AF41" i="54"/>
  <c r="AO41" i="54" s="1"/>
  <c r="W42" i="54"/>
  <c r="AE41" i="54"/>
  <c r="AG41" i="54"/>
  <c r="AP41" i="54" s="1"/>
  <c r="AH38" i="43"/>
  <c r="AQ38" i="43" s="1"/>
  <c r="AI36" i="98"/>
  <c r="AN36" i="98"/>
  <c r="Y42" i="88"/>
  <c r="X42" i="88"/>
  <c r="AH49" i="89"/>
  <c r="AQ49" i="89" s="1"/>
  <c r="Z49" i="89"/>
  <c r="AR37" i="43"/>
  <c r="AH43" i="92"/>
  <c r="AQ43" i="92" s="1"/>
  <c r="AR36" i="103"/>
  <c r="AR40" i="100"/>
  <c r="AF36" i="83"/>
  <c r="AO36" i="83" s="1"/>
  <c r="AE36" i="83"/>
  <c r="AG36" i="83"/>
  <c r="AP36" i="83" s="1"/>
  <c r="W37" i="83"/>
  <c r="AH46" i="46"/>
  <c r="AQ46" i="46" s="1"/>
  <c r="W48" i="93"/>
  <c r="AG47" i="93"/>
  <c r="AP47" i="93" s="1"/>
  <c r="AF47" i="93"/>
  <c r="AO47" i="93" s="1"/>
  <c r="AE47" i="93"/>
  <c r="AE41" i="45"/>
  <c r="W42" i="45"/>
  <c r="AF41" i="45"/>
  <c r="AO41" i="45" s="1"/>
  <c r="AG41" i="45"/>
  <c r="AP41" i="45" s="1"/>
  <c r="AI34" i="42"/>
  <c r="AN34" i="42"/>
  <c r="AH40" i="41"/>
  <c r="AQ40" i="41" s="1"/>
  <c r="Y47" i="53"/>
  <c r="X47" i="53"/>
  <c r="AR45" i="46"/>
  <c r="AR42" i="84"/>
  <c r="AR38" i="49"/>
  <c r="Y38" i="87"/>
  <c r="X38" i="87"/>
  <c r="AR36" i="10"/>
  <c r="AE35" i="82"/>
  <c r="W36" i="82"/>
  <c r="AG35" i="82"/>
  <c r="AP35" i="82" s="1"/>
  <c r="AF35" i="82"/>
  <c r="AO35" i="82" s="1"/>
  <c r="AI44" i="44"/>
  <c r="AN44" i="44"/>
  <c r="Y37" i="98"/>
  <c r="X37" i="98"/>
  <c r="AH49" i="97"/>
  <c r="AQ49" i="97" s="1"/>
  <c r="AR48" i="97"/>
  <c r="AH37" i="10"/>
  <c r="AQ37" i="10" s="1"/>
  <c r="AH40" i="96"/>
  <c r="AQ40" i="96" s="1"/>
  <c r="AI34" i="48"/>
  <c r="AN34" i="48"/>
  <c r="AH37" i="16"/>
  <c r="AQ37" i="16" s="1"/>
  <c r="Y38" i="55"/>
  <c r="X38" i="55"/>
  <c r="AR42" i="92"/>
  <c r="Y35" i="102"/>
  <c r="X35" i="102"/>
  <c r="AI45" i="86"/>
  <c r="AN45" i="86"/>
  <c r="AH46" i="47"/>
  <c r="AQ46" i="47" s="1"/>
  <c r="AH40" i="91"/>
  <c r="AQ40" i="91" s="1"/>
  <c r="Z37" i="10"/>
  <c r="AH47" i="15"/>
  <c r="AQ47" i="15" s="1"/>
  <c r="W37" i="35"/>
  <c r="AG36" i="35"/>
  <c r="AP36" i="35" s="1"/>
  <c r="AF36" i="35"/>
  <c r="AE36" i="35"/>
  <c r="AN36" i="35" s="1"/>
  <c r="AR48" i="32"/>
  <c r="AI37" i="99"/>
  <c r="AN37" i="99"/>
  <c r="Y35" i="42"/>
  <c r="X35" i="42"/>
  <c r="Z35" i="42" s="1"/>
  <c r="AR46" i="15"/>
  <c r="Y47" i="105"/>
  <c r="X47" i="105"/>
  <c r="AR39" i="96"/>
  <c r="AH40" i="95"/>
  <c r="AQ40" i="95" s="1"/>
  <c r="AI38" i="18"/>
  <c r="AN38" i="18"/>
  <c r="AR40" i="54"/>
  <c r="AH41" i="100"/>
  <c r="AQ41" i="100" s="1"/>
  <c r="AI37" i="55"/>
  <c r="AN37" i="55"/>
  <c r="AR33" i="94"/>
  <c r="AI39" i="11"/>
  <c r="AN39" i="11"/>
  <c r="W48" i="15"/>
  <c r="AG47" i="15"/>
  <c r="AP47" i="15" s="1"/>
  <c r="AE47" i="15"/>
  <c r="AF47" i="15"/>
  <c r="AO47" i="15" s="1"/>
  <c r="Y43" i="13"/>
  <c r="Z43" i="13" s="1"/>
  <c r="X43" i="13"/>
  <c r="AE41" i="51"/>
  <c r="AF41" i="51"/>
  <c r="AO41" i="51" s="1"/>
  <c r="AG41" i="51"/>
  <c r="AP41" i="51" s="1"/>
  <c r="W42" i="51"/>
  <c r="Y35" i="48"/>
  <c r="X35" i="48"/>
  <c r="AI46" i="105"/>
  <c r="AN46" i="105"/>
  <c r="AH49" i="32"/>
  <c r="AQ49" i="32" s="1"/>
  <c r="AI43" i="104"/>
  <c r="AN43" i="104"/>
  <c r="Y39" i="18"/>
  <c r="X39" i="18"/>
  <c r="AE41" i="100"/>
  <c r="AF41" i="100"/>
  <c r="AO41" i="100" s="1"/>
  <c r="W42" i="100"/>
  <c r="AG41" i="100"/>
  <c r="AP41" i="100" s="1"/>
  <c r="AH39" i="49"/>
  <c r="AQ39" i="49" s="1"/>
  <c r="AR39" i="91"/>
  <c r="AI41" i="88"/>
  <c r="AN41" i="88"/>
  <c r="AF49" i="97"/>
  <c r="AO49" i="97" s="1"/>
  <c r="AG49" i="97"/>
  <c r="AP49" i="97" s="1"/>
  <c r="W50" i="97"/>
  <c r="AE49" i="97"/>
  <c r="Z38" i="43"/>
  <c r="AH37" i="103"/>
  <c r="AQ37" i="103" s="1"/>
  <c r="W41" i="91"/>
  <c r="AG40" i="91"/>
  <c r="AP40" i="91" s="1"/>
  <c r="AF40" i="91"/>
  <c r="AO40" i="91" s="1"/>
  <c r="AE40" i="91"/>
  <c r="AF44" i="101"/>
  <c r="AO44" i="101" s="1"/>
  <c r="W45" i="101"/>
  <c r="AG44" i="101"/>
  <c r="AP44" i="101" s="1"/>
  <c r="AE44" i="101"/>
  <c r="AE43" i="20"/>
  <c r="AF43" i="20"/>
  <c r="AO43" i="20" s="1"/>
  <c r="AG43" i="20"/>
  <c r="AP43" i="20" s="1"/>
  <c r="W44" i="20"/>
  <c r="AH43" i="84"/>
  <c r="AQ43" i="84" s="1"/>
  <c r="AR39" i="41"/>
  <c r="AI46" i="53"/>
  <c r="AN46" i="53"/>
  <c r="Z49" i="32"/>
  <c r="W48" i="52"/>
  <c r="AE47" i="52"/>
  <c r="AG47" i="52"/>
  <c r="AP47" i="52" s="1"/>
  <c r="AF47" i="52"/>
  <c r="AO47" i="52" s="1"/>
  <c r="AR34" i="85"/>
  <c r="Z39" i="49"/>
  <c r="AG46" i="47"/>
  <c r="AP46" i="47" s="1"/>
  <c r="AF46" i="47"/>
  <c r="AO46" i="47" s="1"/>
  <c r="W47" i="47"/>
  <c r="AE46" i="47"/>
  <c r="AR48" i="89"/>
  <c r="AF34" i="90"/>
  <c r="AO34" i="90" s="1"/>
  <c r="AE34" i="90"/>
  <c r="W35" i="90"/>
  <c r="AG34" i="90"/>
  <c r="AP34" i="90" s="1"/>
  <c r="AH41" i="54"/>
  <c r="AQ41" i="54" s="1"/>
  <c r="AH34" i="94"/>
  <c r="AQ34" i="94" s="1"/>
  <c r="Z43" i="84"/>
  <c r="Y38" i="99"/>
  <c r="X38" i="99"/>
  <c r="Z38" i="99" s="1"/>
  <c r="AI42" i="13"/>
  <c r="AN42" i="13"/>
  <c r="AE34" i="50"/>
  <c r="AF34" i="50"/>
  <c r="AO34" i="50" s="1"/>
  <c r="W35" i="50"/>
  <c r="AG34" i="50"/>
  <c r="AP34" i="50" s="1"/>
  <c r="AR39" i="95"/>
  <c r="AH35" i="85"/>
  <c r="AQ35" i="85" s="1"/>
  <c r="Y44" i="104"/>
  <c r="X44" i="104"/>
  <c r="AI37" i="87"/>
  <c r="AN37" i="87"/>
  <c r="AI34" i="102"/>
  <c r="AN34" i="102"/>
  <c r="Y46" i="86"/>
  <c r="X46" i="86"/>
  <c r="Y45" i="44"/>
  <c r="X45" i="44"/>
  <c r="Y40" i="11"/>
  <c r="X40" i="11"/>
  <c r="W41" i="96" l="1"/>
  <c r="Z45" i="44"/>
  <c r="AG45" i="44" s="1"/>
  <c r="AP45" i="44" s="1"/>
  <c r="Z42" i="88"/>
  <c r="AE42" i="88" s="1"/>
  <c r="AG38" i="99"/>
  <c r="AP38" i="99" s="1"/>
  <c r="AF38" i="99"/>
  <c r="AO38" i="99" s="1"/>
  <c r="AE38" i="99"/>
  <c r="W39" i="99"/>
  <c r="W43" i="88"/>
  <c r="AG42" i="88"/>
  <c r="AP42" i="88" s="1"/>
  <c r="AF42" i="88"/>
  <c r="AO42" i="88" s="1"/>
  <c r="W44" i="13"/>
  <c r="AG43" i="13"/>
  <c r="AP43" i="13" s="1"/>
  <c r="AF43" i="13"/>
  <c r="AO43" i="13" s="1"/>
  <c r="AE43" i="13"/>
  <c r="AE45" i="44"/>
  <c r="W46" i="44"/>
  <c r="AF45" i="44"/>
  <c r="AO45" i="44" s="1"/>
  <c r="AI34" i="90"/>
  <c r="AN34" i="90"/>
  <c r="Y47" i="47"/>
  <c r="X47" i="47"/>
  <c r="AR41" i="88"/>
  <c r="AI41" i="100"/>
  <c r="AN41" i="100"/>
  <c r="AR46" i="105"/>
  <c r="AR39" i="11"/>
  <c r="AR37" i="99"/>
  <c r="Y36" i="82"/>
  <c r="X36" i="82"/>
  <c r="AF49" i="89"/>
  <c r="AO49" i="89" s="1"/>
  <c r="AE49" i="89"/>
  <c r="W50" i="89"/>
  <c r="AG49" i="89"/>
  <c r="AP49" i="89" s="1"/>
  <c r="AH42" i="88"/>
  <c r="AQ42" i="88" s="1"/>
  <c r="AI41" i="54"/>
  <c r="AN41" i="54"/>
  <c r="AI43" i="92"/>
  <c r="AN43" i="92"/>
  <c r="Y35" i="94"/>
  <c r="Z35" i="94" s="1"/>
  <c r="X35" i="94"/>
  <c r="Y47" i="46"/>
  <c r="X47" i="46"/>
  <c r="Z47" i="46" s="1"/>
  <c r="Y38" i="16"/>
  <c r="X38" i="16"/>
  <c r="AR46" i="53"/>
  <c r="AI43" i="20"/>
  <c r="AN43" i="20"/>
  <c r="AI49" i="97"/>
  <c r="AN49" i="97"/>
  <c r="AH39" i="18"/>
  <c r="AQ39" i="18" s="1"/>
  <c r="AH35" i="48"/>
  <c r="AQ35" i="48" s="1"/>
  <c r="AR38" i="18"/>
  <c r="Y37" i="35"/>
  <c r="X37" i="35"/>
  <c r="AG37" i="10"/>
  <c r="AP37" i="10" s="1"/>
  <c r="AF37" i="10"/>
  <c r="AO37" i="10" s="1"/>
  <c r="W38" i="10"/>
  <c r="AE37" i="10"/>
  <c r="AR45" i="86"/>
  <c r="AH38" i="55"/>
  <c r="AQ38" i="55" s="1"/>
  <c r="AI35" i="82"/>
  <c r="AN35" i="82"/>
  <c r="AH47" i="53"/>
  <c r="AQ47" i="53" s="1"/>
  <c r="Y42" i="54"/>
  <c r="X42" i="54"/>
  <c r="AI46" i="46"/>
  <c r="AR46" i="46" s="1"/>
  <c r="AP46" i="46"/>
  <c r="AR42" i="13"/>
  <c r="Y35" i="50"/>
  <c r="X35" i="50"/>
  <c r="AI40" i="91"/>
  <c r="AR40" i="91" s="1"/>
  <c r="AN40" i="91"/>
  <c r="Y50" i="97"/>
  <c r="X50" i="97"/>
  <c r="Z39" i="18"/>
  <c r="Z35" i="48"/>
  <c r="AI41" i="51"/>
  <c r="AN41" i="51"/>
  <c r="AI47" i="15"/>
  <c r="AN47" i="15"/>
  <c r="AH35" i="42"/>
  <c r="AQ35" i="42" s="1"/>
  <c r="AH35" i="102"/>
  <c r="AQ35" i="102" s="1"/>
  <c r="Z38" i="55"/>
  <c r="AR44" i="44"/>
  <c r="Z47" i="53"/>
  <c r="Y42" i="45"/>
  <c r="Z42" i="45" s="1"/>
  <c r="X42" i="45"/>
  <c r="Y48" i="93"/>
  <c r="X48" i="93"/>
  <c r="Y41" i="41"/>
  <c r="X41" i="41"/>
  <c r="AH40" i="11"/>
  <c r="AQ40" i="11" s="1"/>
  <c r="AH46" i="86"/>
  <c r="AQ46" i="86" s="1"/>
  <c r="AR37" i="87"/>
  <c r="AF39" i="49"/>
  <c r="AO39" i="49" s="1"/>
  <c r="AG39" i="49"/>
  <c r="AP39" i="49" s="1"/>
  <c r="AE39" i="49"/>
  <c r="W40" i="49"/>
  <c r="AI47" i="52"/>
  <c r="AN47" i="52"/>
  <c r="AI44" i="101"/>
  <c r="AN44" i="101"/>
  <c r="AH43" i="13"/>
  <c r="AQ43" i="13" s="1"/>
  <c r="AH47" i="105"/>
  <c r="AQ47" i="105" s="1"/>
  <c r="AE35" i="42"/>
  <c r="AF35" i="42"/>
  <c r="AO35" i="42" s="1"/>
  <c r="AG35" i="42"/>
  <c r="AP35" i="42" s="1"/>
  <c r="W36" i="42"/>
  <c r="Z35" i="102"/>
  <c r="AI41" i="45"/>
  <c r="AN41" i="45"/>
  <c r="Y37" i="83"/>
  <c r="X37" i="83"/>
  <c r="AI35" i="85"/>
  <c r="AN35" i="85"/>
  <c r="Y41" i="95"/>
  <c r="Z41" i="95" s="1"/>
  <c r="X41" i="95"/>
  <c r="Y41" i="96"/>
  <c r="X41" i="96"/>
  <c r="AH38" i="99"/>
  <c r="AQ38" i="99" s="1"/>
  <c r="Z40" i="11"/>
  <c r="Z46" i="86"/>
  <c r="AH44" i="104"/>
  <c r="AQ44" i="104" s="1"/>
  <c r="Z44" i="104"/>
  <c r="AH45" i="44"/>
  <c r="AQ45" i="44" s="1"/>
  <c r="AI34" i="50"/>
  <c r="AN34" i="50"/>
  <c r="W44" i="84"/>
  <c r="AE43" i="84"/>
  <c r="AF43" i="84"/>
  <c r="AO43" i="84" s="1"/>
  <c r="AG43" i="84"/>
  <c r="AP43" i="84" s="1"/>
  <c r="Y48" i="52"/>
  <c r="X48" i="52"/>
  <c r="Y44" i="20"/>
  <c r="X44" i="20"/>
  <c r="Y42" i="100"/>
  <c r="X42" i="100"/>
  <c r="Y48" i="15"/>
  <c r="X48" i="15"/>
  <c r="AR37" i="55"/>
  <c r="Z47" i="105"/>
  <c r="AR34" i="48"/>
  <c r="AH37" i="98"/>
  <c r="AQ37" i="98" s="1"/>
  <c r="AH38" i="87"/>
  <c r="AQ38" i="87" s="1"/>
  <c r="AR34" i="42"/>
  <c r="AR36" i="98"/>
  <c r="Y44" i="92"/>
  <c r="Z44" i="92" s="1"/>
  <c r="X44" i="92"/>
  <c r="Y38" i="103"/>
  <c r="X38" i="103"/>
  <c r="Y36" i="85"/>
  <c r="Z36" i="85" s="1"/>
  <c r="X36" i="85"/>
  <c r="AI40" i="95"/>
  <c r="AN40" i="95"/>
  <c r="AI40" i="96"/>
  <c r="AN40" i="96"/>
  <c r="AR34" i="102"/>
  <c r="Y35" i="90"/>
  <c r="X35" i="90"/>
  <c r="AI46" i="47"/>
  <c r="AN46" i="47"/>
  <c r="AG49" i="32"/>
  <c r="AP49" i="32" s="1"/>
  <c r="W50" i="32"/>
  <c r="AE49" i="32"/>
  <c r="AF49" i="32"/>
  <c r="AO49" i="32" s="1"/>
  <c r="Y45" i="101"/>
  <c r="X45" i="101"/>
  <c r="Z45" i="101" s="1"/>
  <c r="Y41" i="91"/>
  <c r="X41" i="91"/>
  <c r="AF38" i="43"/>
  <c r="AO38" i="43" s="1"/>
  <c r="W39" i="43"/>
  <c r="AE38" i="43"/>
  <c r="AG38" i="43"/>
  <c r="AP38" i="43" s="1"/>
  <c r="AR43" i="104"/>
  <c r="Y42" i="51"/>
  <c r="X42" i="51"/>
  <c r="AI36" i="35"/>
  <c r="AO36" i="35"/>
  <c r="Z37" i="98"/>
  <c r="Z38" i="87"/>
  <c r="AI47" i="93"/>
  <c r="AN47" i="93"/>
  <c r="AI36" i="83"/>
  <c r="AN36" i="83"/>
  <c r="AI34" i="94"/>
  <c r="AN34" i="94"/>
  <c r="AI37" i="103"/>
  <c r="AN37" i="103"/>
  <c r="AI40" i="41"/>
  <c r="AR40" i="41" s="1"/>
  <c r="AN40" i="41"/>
  <c r="AI37" i="16"/>
  <c r="AN37" i="16"/>
  <c r="Z48" i="52" l="1"/>
  <c r="Z38" i="16"/>
  <c r="Z47" i="47"/>
  <c r="Z41" i="41"/>
  <c r="AG41" i="41" s="1"/>
  <c r="AP41" i="41" s="1"/>
  <c r="Z42" i="100"/>
  <c r="AE42" i="100" s="1"/>
  <c r="Z37" i="83"/>
  <c r="AF37" i="83" s="1"/>
  <c r="AO37" i="83" s="1"/>
  <c r="AF45" i="101"/>
  <c r="AO45" i="101" s="1"/>
  <c r="AG45" i="101"/>
  <c r="AP45" i="101" s="1"/>
  <c r="AE45" i="101"/>
  <c r="W46" i="101"/>
  <c r="W42" i="41"/>
  <c r="AF41" i="41"/>
  <c r="AO41" i="41" s="1"/>
  <c r="W43" i="100"/>
  <c r="AG42" i="100"/>
  <c r="AP42" i="100" s="1"/>
  <c r="AF42" i="100"/>
  <c r="AO42" i="100" s="1"/>
  <c r="AG36" i="85"/>
  <c r="AP36" i="85" s="1"/>
  <c r="W37" i="85"/>
  <c r="AE36" i="85"/>
  <c r="AF36" i="85"/>
  <c r="AO36" i="85" s="1"/>
  <c r="W43" i="45"/>
  <c r="AE42" i="45"/>
  <c r="AF42" i="45"/>
  <c r="AO42" i="45" s="1"/>
  <c r="AG42" i="45"/>
  <c r="AP42" i="45" s="1"/>
  <c r="W36" i="94"/>
  <c r="AE35" i="94"/>
  <c r="AF35" i="94"/>
  <c r="AO35" i="94" s="1"/>
  <c r="AG35" i="94"/>
  <c r="AP35" i="94" s="1"/>
  <c r="AF44" i="92"/>
  <c r="AO44" i="92" s="1"/>
  <c r="W45" i="92"/>
  <c r="AG44" i="92"/>
  <c r="AP44" i="92" s="1"/>
  <c r="AE44" i="92"/>
  <c r="AE48" i="52"/>
  <c r="W49" i="52"/>
  <c r="AG48" i="52"/>
  <c r="AP48" i="52" s="1"/>
  <c r="AF48" i="52"/>
  <c r="AO48" i="52" s="1"/>
  <c r="AG38" i="16"/>
  <c r="AP38" i="16" s="1"/>
  <c r="W39" i="16"/>
  <c r="AF38" i="16"/>
  <c r="AO38" i="16" s="1"/>
  <c r="AE38" i="16"/>
  <c r="AE47" i="47"/>
  <c r="AG47" i="47"/>
  <c r="AP47" i="47" s="1"/>
  <c r="W48" i="47"/>
  <c r="AF47" i="47"/>
  <c r="AO47" i="47" s="1"/>
  <c r="AR46" i="47"/>
  <c r="Y44" i="84"/>
  <c r="X44" i="84"/>
  <c r="AH41" i="95"/>
  <c r="AQ41" i="95" s="1"/>
  <c r="Y36" i="42"/>
  <c r="X36" i="42"/>
  <c r="AR49" i="97"/>
  <c r="AI42" i="88"/>
  <c r="AN42" i="88"/>
  <c r="AE41" i="95"/>
  <c r="AG41" i="95"/>
  <c r="AP41" i="95" s="1"/>
  <c r="W42" i="95"/>
  <c r="AF41" i="95"/>
  <c r="AO41" i="95" s="1"/>
  <c r="Y40" i="49"/>
  <c r="X40" i="49"/>
  <c r="AR41" i="51"/>
  <c r="AR35" i="82"/>
  <c r="Y50" i="89"/>
  <c r="X50" i="89"/>
  <c r="Y46" i="44"/>
  <c r="X46" i="44"/>
  <c r="Z46" i="44" s="1"/>
  <c r="Y44" i="13"/>
  <c r="X44" i="13"/>
  <c r="AR36" i="35"/>
  <c r="AH38" i="103"/>
  <c r="AQ38" i="103" s="1"/>
  <c r="AH42" i="51"/>
  <c r="AQ42" i="51" s="1"/>
  <c r="AR34" i="50"/>
  <c r="AF44" i="104"/>
  <c r="AO44" i="104" s="1"/>
  <c r="AG44" i="104"/>
  <c r="AP44" i="104" s="1"/>
  <c r="AE44" i="104"/>
  <c r="W45" i="104"/>
  <c r="AF46" i="86"/>
  <c r="AO46" i="86" s="1"/>
  <c r="AG46" i="86"/>
  <c r="W47" i="86"/>
  <c r="AE46" i="86"/>
  <c r="AN46" i="86" s="1"/>
  <c r="AI39" i="49"/>
  <c r="AN39" i="49"/>
  <c r="AH48" i="93"/>
  <c r="AQ48" i="93" s="1"/>
  <c r="AG47" i="53"/>
  <c r="AP47" i="53" s="1"/>
  <c r="W48" i="53"/>
  <c r="AF47" i="53"/>
  <c r="AO47" i="53" s="1"/>
  <c r="AE47" i="53"/>
  <c r="AE35" i="48"/>
  <c r="W36" i="48"/>
  <c r="AG35" i="48"/>
  <c r="AP35" i="48" s="1"/>
  <c r="AF35" i="48"/>
  <c r="AO35" i="48" s="1"/>
  <c r="AH37" i="35"/>
  <c r="AQ37" i="35" s="1"/>
  <c r="AR43" i="20"/>
  <c r="AH47" i="46"/>
  <c r="AQ47" i="46" s="1"/>
  <c r="AI49" i="89"/>
  <c r="AN49" i="89"/>
  <c r="AR41" i="100"/>
  <c r="AI45" i="44"/>
  <c r="AN45" i="44"/>
  <c r="Y39" i="99"/>
  <c r="X39" i="99"/>
  <c r="Z39" i="99" s="1"/>
  <c r="AR44" i="101"/>
  <c r="Z48" i="93"/>
  <c r="W40" i="18"/>
  <c r="AF39" i="18"/>
  <c r="AO39" i="18" s="1"/>
  <c r="AG39" i="18"/>
  <c r="AP39" i="18" s="1"/>
  <c r="AE39" i="18"/>
  <c r="AH35" i="50"/>
  <c r="AQ35" i="50" s="1"/>
  <c r="Z37" i="35"/>
  <c r="AF47" i="46"/>
  <c r="AO47" i="46" s="1"/>
  <c r="AG47" i="46"/>
  <c r="AP47" i="46" s="1"/>
  <c r="W48" i="46"/>
  <c r="AE47" i="46"/>
  <c r="AR43" i="92"/>
  <c r="AR34" i="90"/>
  <c r="AI38" i="99"/>
  <c r="AN38" i="99"/>
  <c r="AH35" i="90"/>
  <c r="AQ35" i="90" s="1"/>
  <c r="AI49" i="32"/>
  <c r="AN49" i="32"/>
  <c r="Z35" i="90"/>
  <c r="Z38" i="103"/>
  <c r="AH44" i="20"/>
  <c r="AQ44" i="20" s="1"/>
  <c r="AR47" i="93"/>
  <c r="AI38" i="43"/>
  <c r="AN38" i="43"/>
  <c r="Y50" i="32"/>
  <c r="X50" i="32"/>
  <c r="Z44" i="20"/>
  <c r="AF40" i="11"/>
  <c r="AO40" i="11" s="1"/>
  <c r="AE40" i="11"/>
  <c r="W41" i="11"/>
  <c r="AG40" i="11"/>
  <c r="AP40" i="11" s="1"/>
  <c r="AH41" i="96"/>
  <c r="AQ41" i="96" s="1"/>
  <c r="AR41" i="45"/>
  <c r="AI35" i="42"/>
  <c r="AN35" i="42"/>
  <c r="AG38" i="87"/>
  <c r="AP38" i="87" s="1"/>
  <c r="W39" i="87"/>
  <c r="AE38" i="87"/>
  <c r="AF38" i="87"/>
  <c r="AO38" i="87" s="1"/>
  <c r="Y39" i="43"/>
  <c r="X39" i="43"/>
  <c r="AH36" i="85"/>
  <c r="AQ36" i="85" s="1"/>
  <c r="AH44" i="92"/>
  <c r="AQ44" i="92" s="1"/>
  <c r="Z41" i="96"/>
  <c r="AR35" i="85"/>
  <c r="AF35" i="102"/>
  <c r="AO35" i="102" s="1"/>
  <c r="AE35" i="102"/>
  <c r="W36" i="102"/>
  <c r="AG35" i="102"/>
  <c r="AP35" i="102" s="1"/>
  <c r="AH50" i="97"/>
  <c r="AQ50" i="97" s="1"/>
  <c r="Z35" i="50"/>
  <c r="AH42" i="54"/>
  <c r="AQ42" i="54" s="1"/>
  <c r="AI37" i="10"/>
  <c r="AR37" i="10" s="1"/>
  <c r="AN37" i="10"/>
  <c r="AH36" i="82"/>
  <c r="AQ36" i="82" s="1"/>
  <c r="AI43" i="13"/>
  <c r="AN43" i="13"/>
  <c r="AH41" i="91"/>
  <c r="AQ41" i="91" s="1"/>
  <c r="AR36" i="83"/>
  <c r="Z41" i="91"/>
  <c r="AR40" i="96"/>
  <c r="AH48" i="15"/>
  <c r="AQ48" i="15" s="1"/>
  <c r="AR37" i="103"/>
  <c r="Z42" i="51"/>
  <c r="AH45" i="101"/>
  <c r="AQ45" i="101" s="1"/>
  <c r="AR40" i="95"/>
  <c r="Z48" i="15"/>
  <c r="AR37" i="16"/>
  <c r="AR34" i="94"/>
  <c r="AF37" i="98"/>
  <c r="AO37" i="98" s="1"/>
  <c r="AG37" i="98"/>
  <c r="AP37" i="98" s="1"/>
  <c r="AE37" i="98"/>
  <c r="W38" i="98"/>
  <c r="AE47" i="105"/>
  <c r="AF47" i="105"/>
  <c r="AO47" i="105" s="1"/>
  <c r="W48" i="105"/>
  <c r="AG47" i="105"/>
  <c r="AP47" i="105" s="1"/>
  <c r="AH42" i="100"/>
  <c r="AQ42" i="100" s="1"/>
  <c r="AH48" i="52"/>
  <c r="AQ48" i="52" s="1"/>
  <c r="AI43" i="84"/>
  <c r="AN43" i="84"/>
  <c r="AH37" i="83"/>
  <c r="AQ37" i="83" s="1"/>
  <c r="AR47" i="52"/>
  <c r="AH41" i="41"/>
  <c r="AQ41" i="41" s="1"/>
  <c r="AH42" i="45"/>
  <c r="AQ42" i="45" s="1"/>
  <c r="AE38" i="55"/>
  <c r="AF38" i="55"/>
  <c r="AO38" i="55" s="1"/>
  <c r="AG38" i="55"/>
  <c r="AP38" i="55" s="1"/>
  <c r="W39" i="55"/>
  <c r="AR47" i="15"/>
  <c r="Z50" i="97"/>
  <c r="Z42" i="54"/>
  <c r="Y38" i="10"/>
  <c r="X38" i="10"/>
  <c r="Z38" i="10" s="1"/>
  <c r="AH38" i="16"/>
  <c r="AQ38" i="16" s="1"/>
  <c r="AH35" i="94"/>
  <c r="AQ35" i="94" s="1"/>
  <c r="AR41" i="54"/>
  <c r="Z36" i="82"/>
  <c r="AH47" i="47"/>
  <c r="AQ47" i="47" s="1"/>
  <c r="Y43" i="88"/>
  <c r="X43" i="88"/>
  <c r="Z44" i="84" l="1"/>
  <c r="W38" i="83"/>
  <c r="AE37" i="83"/>
  <c r="AG37" i="83"/>
  <c r="AP37" i="83" s="1"/>
  <c r="AE41" i="41"/>
  <c r="AF44" i="84"/>
  <c r="AO44" i="84" s="1"/>
  <c r="AG44" i="84"/>
  <c r="AP44" i="84" s="1"/>
  <c r="AE44" i="84"/>
  <c r="W45" i="84"/>
  <c r="Y48" i="105"/>
  <c r="X48" i="105"/>
  <c r="AE48" i="15"/>
  <c r="AG48" i="15"/>
  <c r="AP48" i="15" s="1"/>
  <c r="AF48" i="15"/>
  <c r="AO48" i="15" s="1"/>
  <c r="W49" i="15"/>
  <c r="AF41" i="91"/>
  <c r="AO41" i="91" s="1"/>
  <c r="AG41" i="91"/>
  <c r="AP41" i="91" s="1"/>
  <c r="W42" i="91"/>
  <c r="AE41" i="91"/>
  <c r="Y36" i="102"/>
  <c r="X36" i="102"/>
  <c r="AI40" i="11"/>
  <c r="AN40" i="11"/>
  <c r="AR49" i="32"/>
  <c r="AI39" i="18"/>
  <c r="AN39" i="18"/>
  <c r="Y48" i="53"/>
  <c r="Z48" i="53"/>
  <c r="X48" i="53"/>
  <c r="AI46" i="86"/>
  <c r="AP46" i="86"/>
  <c r="AH46" i="44"/>
  <c r="AQ46" i="44" s="1"/>
  <c r="AH44" i="84"/>
  <c r="AQ44" i="84" s="1"/>
  <c r="Y49" i="52"/>
  <c r="X49" i="52"/>
  <c r="AI37" i="83"/>
  <c r="AR37" i="83" s="1"/>
  <c r="AN37" i="83"/>
  <c r="Y43" i="100"/>
  <c r="X43" i="100"/>
  <c r="Y42" i="41"/>
  <c r="X42" i="41"/>
  <c r="AI35" i="102"/>
  <c r="AN35" i="102"/>
  <c r="AR35" i="42"/>
  <c r="AR38" i="43"/>
  <c r="AR38" i="99"/>
  <c r="AI47" i="46"/>
  <c r="AN47" i="46"/>
  <c r="AH39" i="99"/>
  <c r="AQ39" i="99" s="1"/>
  <c r="Y36" i="48"/>
  <c r="X36" i="48"/>
  <c r="AE46" i="44"/>
  <c r="AG46" i="44"/>
  <c r="AP46" i="44" s="1"/>
  <c r="W47" i="44"/>
  <c r="AF46" i="44"/>
  <c r="AO46" i="44" s="1"/>
  <c r="AR42" i="88"/>
  <c r="Y48" i="47"/>
  <c r="X48" i="47"/>
  <c r="Y39" i="16"/>
  <c r="Z39" i="16"/>
  <c r="X39" i="16"/>
  <c r="AI48" i="52"/>
  <c r="AN48" i="52"/>
  <c r="AI36" i="85"/>
  <c r="AN36" i="85"/>
  <c r="AI42" i="100"/>
  <c r="AN42" i="100"/>
  <c r="AH43" i="88"/>
  <c r="AQ43" i="88" s="1"/>
  <c r="AI47" i="105"/>
  <c r="AN47" i="105"/>
  <c r="AG42" i="51"/>
  <c r="AP42" i="51" s="1"/>
  <c r="W43" i="51"/>
  <c r="AF42" i="51"/>
  <c r="AO42" i="51" s="1"/>
  <c r="AE42" i="51"/>
  <c r="AE44" i="20"/>
  <c r="W45" i="20"/>
  <c r="AF44" i="20"/>
  <c r="AO44" i="20" s="1"/>
  <c r="AG44" i="20"/>
  <c r="AP44" i="20" s="1"/>
  <c r="Y48" i="46"/>
  <c r="Z48" i="46" s="1"/>
  <c r="X48" i="46"/>
  <c r="AG39" i="99"/>
  <c r="AP39" i="99" s="1"/>
  <c r="AF39" i="99"/>
  <c r="AO39" i="99" s="1"/>
  <c r="AE39" i="99"/>
  <c r="W40" i="99"/>
  <c r="AI35" i="48"/>
  <c r="AN35" i="48"/>
  <c r="AR39" i="49"/>
  <c r="Y37" i="85"/>
  <c r="Z37" i="85" s="1"/>
  <c r="X37" i="85"/>
  <c r="Y46" i="101"/>
  <c r="X46" i="101"/>
  <c r="Y39" i="55"/>
  <c r="X39" i="55"/>
  <c r="AE42" i="54"/>
  <c r="AF42" i="54"/>
  <c r="AO42" i="54" s="1"/>
  <c r="AG42" i="54"/>
  <c r="AP42" i="54" s="1"/>
  <c r="W43" i="54"/>
  <c r="Z43" i="88"/>
  <c r="W51" i="97"/>
  <c r="AF50" i="97"/>
  <c r="AO50" i="97" s="1"/>
  <c r="AG50" i="97"/>
  <c r="AP50" i="97" s="1"/>
  <c r="AE50" i="97"/>
  <c r="AR43" i="13"/>
  <c r="AI38" i="87"/>
  <c r="AN38" i="87"/>
  <c r="AH50" i="32"/>
  <c r="AQ50" i="32" s="1"/>
  <c r="AF38" i="103"/>
  <c r="AO38" i="103" s="1"/>
  <c r="W39" i="103"/>
  <c r="AG38" i="103"/>
  <c r="AP38" i="103" s="1"/>
  <c r="AE38" i="103"/>
  <c r="Y40" i="18"/>
  <c r="Z40" i="18"/>
  <c r="X40" i="18"/>
  <c r="AR49" i="89"/>
  <c r="Y45" i="104"/>
  <c r="X45" i="104"/>
  <c r="AH44" i="13"/>
  <c r="AQ44" i="13" s="1"/>
  <c r="AH50" i="89"/>
  <c r="AQ50" i="89" s="1"/>
  <c r="Y42" i="95"/>
  <c r="Z42" i="95"/>
  <c r="X42" i="95"/>
  <c r="AI47" i="47"/>
  <c r="AN47" i="47"/>
  <c r="AI44" i="92"/>
  <c r="AN44" i="92"/>
  <c r="AI42" i="45"/>
  <c r="AN42" i="45"/>
  <c r="AI41" i="41"/>
  <c r="AN41" i="41"/>
  <c r="AI45" i="101"/>
  <c r="AN45" i="101"/>
  <c r="AE38" i="10"/>
  <c r="AN38" i="10" s="1"/>
  <c r="AG38" i="10"/>
  <c r="AF38" i="10"/>
  <c r="AO38" i="10" s="1"/>
  <c r="W39" i="10"/>
  <c r="AE36" i="82"/>
  <c r="W37" i="82"/>
  <c r="AF36" i="82"/>
  <c r="AO36" i="82" s="1"/>
  <c r="AG36" i="82"/>
  <c r="AP36" i="82" s="1"/>
  <c r="AI38" i="55"/>
  <c r="AR38" i="55" s="1"/>
  <c r="AN38" i="55"/>
  <c r="Y38" i="98"/>
  <c r="X38" i="98"/>
  <c r="AG35" i="50"/>
  <c r="AP35" i="50" s="1"/>
  <c r="AF35" i="50"/>
  <c r="AO35" i="50" s="1"/>
  <c r="AE35" i="50"/>
  <c r="W36" i="50"/>
  <c r="AH39" i="43"/>
  <c r="AQ39" i="43" s="1"/>
  <c r="Y39" i="87"/>
  <c r="X39" i="87"/>
  <c r="Z50" i="32"/>
  <c r="AG35" i="90"/>
  <c r="AP35" i="90" s="1"/>
  <c r="AF35" i="90"/>
  <c r="AO35" i="90" s="1"/>
  <c r="AE35" i="90"/>
  <c r="W36" i="90"/>
  <c r="W49" i="93"/>
  <c r="AF48" i="93"/>
  <c r="AO48" i="93" s="1"/>
  <c r="AE48" i="93"/>
  <c r="AG48" i="93"/>
  <c r="AP48" i="93" s="1"/>
  <c r="AI47" i="53"/>
  <c r="AN47" i="53"/>
  <c r="AI44" i="104"/>
  <c r="AN44" i="104"/>
  <c r="Z44" i="13"/>
  <c r="Z50" i="89"/>
  <c r="AH40" i="49"/>
  <c r="AQ40" i="49" s="1"/>
  <c r="AH36" i="42"/>
  <c r="AQ36" i="42" s="1"/>
  <c r="AI35" i="94"/>
  <c r="AN35" i="94"/>
  <c r="Y43" i="45"/>
  <c r="X43" i="45"/>
  <c r="AH38" i="10"/>
  <c r="AQ38" i="10" s="1"/>
  <c r="AR43" i="84"/>
  <c r="AI37" i="98"/>
  <c r="AN37" i="98"/>
  <c r="AE41" i="96"/>
  <c r="W42" i="96"/>
  <c r="AG41" i="96"/>
  <c r="AP41" i="96" s="1"/>
  <c r="AF41" i="96"/>
  <c r="AO41" i="96" s="1"/>
  <c r="Z39" i="43"/>
  <c r="Y41" i="11"/>
  <c r="X41" i="11"/>
  <c r="AG37" i="35"/>
  <c r="AP37" i="35" s="1"/>
  <c r="W38" i="35"/>
  <c r="AE37" i="35"/>
  <c r="AF37" i="35"/>
  <c r="AO37" i="35" s="1"/>
  <c r="AR45" i="44"/>
  <c r="Y47" i="86"/>
  <c r="X47" i="86"/>
  <c r="Z40" i="49"/>
  <c r="AI41" i="95"/>
  <c r="AN41" i="95"/>
  <c r="Z36" i="42"/>
  <c r="AI38" i="16"/>
  <c r="AN38" i="16"/>
  <c r="Y45" i="92"/>
  <c r="X45" i="92"/>
  <c r="Y36" i="94"/>
  <c r="X36" i="94"/>
  <c r="Y38" i="83"/>
  <c r="X38" i="83"/>
  <c r="Z38" i="83" s="1"/>
  <c r="Z38" i="98" l="1"/>
  <c r="Z48" i="105"/>
  <c r="Z39" i="55"/>
  <c r="W40" i="55" s="1"/>
  <c r="Z43" i="100"/>
  <c r="AG43" i="100" s="1"/>
  <c r="AP43" i="100" s="1"/>
  <c r="AE38" i="98"/>
  <c r="AN38" i="98" s="1"/>
  <c r="AG38" i="98"/>
  <c r="AF38" i="98"/>
  <c r="AO38" i="98" s="1"/>
  <c r="W39" i="98"/>
  <c r="W49" i="105"/>
  <c r="AG48" i="105"/>
  <c r="AP48" i="105" s="1"/>
  <c r="AF48" i="105"/>
  <c r="AO48" i="105" s="1"/>
  <c r="AE48" i="105"/>
  <c r="W44" i="100"/>
  <c r="AG37" i="85"/>
  <c r="AP37" i="85" s="1"/>
  <c r="AE37" i="85"/>
  <c r="AN37" i="85" s="1"/>
  <c r="W38" i="85"/>
  <c r="AF37" i="85"/>
  <c r="AF48" i="46"/>
  <c r="AO48" i="46" s="1"/>
  <c r="W49" i="46"/>
  <c r="AG48" i="46"/>
  <c r="AP48" i="46" s="1"/>
  <c r="AE48" i="46"/>
  <c r="AG39" i="55"/>
  <c r="AP39" i="55" s="1"/>
  <c r="AE39" i="55"/>
  <c r="Y38" i="35"/>
  <c r="X38" i="35"/>
  <c r="AR37" i="98"/>
  <c r="AR35" i="94"/>
  <c r="AE44" i="13"/>
  <c r="AN44" i="13" s="1"/>
  <c r="AF44" i="13"/>
  <c r="AO44" i="13" s="1"/>
  <c r="W45" i="13"/>
  <c r="AG44" i="13"/>
  <c r="AI35" i="90"/>
  <c r="AN35" i="90"/>
  <c r="AI38" i="10"/>
  <c r="AP38" i="10"/>
  <c r="AH42" i="95"/>
  <c r="AQ42" i="95" s="1"/>
  <c r="AH40" i="18"/>
  <c r="AQ40" i="18" s="1"/>
  <c r="Y39" i="103"/>
  <c r="X39" i="103"/>
  <c r="AI50" i="97"/>
  <c r="AN50" i="97"/>
  <c r="Y43" i="54"/>
  <c r="Z43" i="54" s="1"/>
  <c r="X43" i="54"/>
  <c r="Y40" i="99"/>
  <c r="X40" i="99"/>
  <c r="Z40" i="99" s="1"/>
  <c r="AR47" i="105"/>
  <c r="AH39" i="16"/>
  <c r="AQ39" i="16" s="1"/>
  <c r="AI46" i="44"/>
  <c r="AN46" i="44"/>
  <c r="AR35" i="102"/>
  <c r="AH48" i="53"/>
  <c r="AQ48" i="53" s="1"/>
  <c r="Y49" i="15"/>
  <c r="X49" i="15"/>
  <c r="AE36" i="42"/>
  <c r="AF36" i="42"/>
  <c r="AO36" i="42" s="1"/>
  <c r="W37" i="42"/>
  <c r="AG36" i="42"/>
  <c r="AP36" i="42" s="1"/>
  <c r="AI48" i="93"/>
  <c r="AN48" i="93"/>
  <c r="Y36" i="50"/>
  <c r="X36" i="50"/>
  <c r="Y37" i="82"/>
  <c r="X37" i="82"/>
  <c r="AR42" i="45"/>
  <c r="AE42" i="95"/>
  <c r="AG42" i="95"/>
  <c r="AP42" i="95" s="1"/>
  <c r="AF42" i="95"/>
  <c r="AO42" i="95" s="1"/>
  <c r="W43" i="95"/>
  <c r="AH45" i="104"/>
  <c r="AQ45" i="104" s="1"/>
  <c r="W41" i="18"/>
  <c r="AE40" i="18"/>
  <c r="AG40" i="18"/>
  <c r="AP40" i="18" s="1"/>
  <c r="AF40" i="18"/>
  <c r="AO40" i="18" s="1"/>
  <c r="AH46" i="101"/>
  <c r="AQ46" i="101" s="1"/>
  <c r="AI39" i="99"/>
  <c r="AN39" i="99"/>
  <c r="AI42" i="51"/>
  <c r="AN42" i="51"/>
  <c r="AR42" i="100"/>
  <c r="AE39" i="16"/>
  <c r="AN39" i="16" s="1"/>
  <c r="AG39" i="16"/>
  <c r="AP39" i="16" s="1"/>
  <c r="W40" i="16"/>
  <c r="AF39" i="16"/>
  <c r="AH36" i="48"/>
  <c r="AQ36" i="48" s="1"/>
  <c r="AH42" i="41"/>
  <c r="AQ42" i="41" s="1"/>
  <c r="AF48" i="53"/>
  <c r="AO48" i="53" s="1"/>
  <c r="AE48" i="53"/>
  <c r="AG48" i="53"/>
  <c r="AP48" i="53" s="1"/>
  <c r="W49" i="53"/>
  <c r="AI41" i="91"/>
  <c r="AN41" i="91"/>
  <c r="AF38" i="83"/>
  <c r="AO38" i="83" s="1"/>
  <c r="W39" i="83"/>
  <c r="AG38" i="83"/>
  <c r="AP38" i="83" s="1"/>
  <c r="AE38" i="83"/>
  <c r="AH41" i="11"/>
  <c r="AQ41" i="11" s="1"/>
  <c r="AH43" i="45"/>
  <c r="AQ43" i="45" s="1"/>
  <c r="AR44" i="104"/>
  <c r="AI35" i="50"/>
  <c r="AN35" i="50"/>
  <c r="AI36" i="82"/>
  <c r="AN36" i="82"/>
  <c r="Z45" i="104"/>
  <c r="AR38" i="87"/>
  <c r="Z46" i="101"/>
  <c r="Z36" i="48"/>
  <c r="Z42" i="41"/>
  <c r="AR40" i="11"/>
  <c r="Y42" i="91"/>
  <c r="X42" i="91"/>
  <c r="Z42" i="91" s="1"/>
  <c r="Y45" i="84"/>
  <c r="X45" i="84"/>
  <c r="Y49" i="93"/>
  <c r="X49" i="93"/>
  <c r="AF50" i="32"/>
  <c r="AO50" i="32" s="1"/>
  <c r="AE50" i="32"/>
  <c r="AG50" i="32"/>
  <c r="AP50" i="32" s="1"/>
  <c r="W51" i="32"/>
  <c r="AR45" i="101"/>
  <c r="AR44" i="92"/>
  <c r="Y51" i="97"/>
  <c r="X51" i="97"/>
  <c r="Z51" i="97" s="1"/>
  <c r="AI42" i="54"/>
  <c r="AN42" i="54"/>
  <c r="Y43" i="51"/>
  <c r="X43" i="51"/>
  <c r="AR36" i="85"/>
  <c r="AH48" i="47"/>
  <c r="AQ48" i="47" s="1"/>
  <c r="AH49" i="52"/>
  <c r="AQ49" i="52" s="1"/>
  <c r="AH36" i="102"/>
  <c r="AQ36" i="102" s="1"/>
  <c r="AI48" i="15"/>
  <c r="AN48" i="15"/>
  <c r="AI44" i="84"/>
  <c r="AN44" i="84"/>
  <c r="AH45" i="92"/>
  <c r="AQ45" i="92" s="1"/>
  <c r="Z45" i="92"/>
  <c r="AR41" i="95"/>
  <c r="W41" i="49"/>
  <c r="AE40" i="49"/>
  <c r="AF40" i="49"/>
  <c r="AO40" i="49" s="1"/>
  <c r="AG40" i="49"/>
  <c r="AP40" i="49" s="1"/>
  <c r="Z41" i="11"/>
  <c r="Y42" i="96"/>
  <c r="X42" i="96"/>
  <c r="AR47" i="53"/>
  <c r="AH39" i="87"/>
  <c r="AQ39" i="87" s="1"/>
  <c r="Y39" i="10"/>
  <c r="X39" i="10"/>
  <c r="AI38" i="103"/>
  <c r="AN38" i="103"/>
  <c r="W44" i="88"/>
  <c r="AF43" i="88"/>
  <c r="AO43" i="88" s="1"/>
  <c r="AG43" i="88"/>
  <c r="AP43" i="88" s="1"/>
  <c r="AE43" i="88"/>
  <c r="AH39" i="55"/>
  <c r="AQ39" i="55" s="1"/>
  <c r="AH37" i="85"/>
  <c r="AQ37" i="85" s="1"/>
  <c r="AR35" i="48"/>
  <c r="AH48" i="46"/>
  <c r="AQ48" i="46" s="1"/>
  <c r="Y45" i="20"/>
  <c r="X45" i="20"/>
  <c r="Z48" i="47"/>
  <c r="Y47" i="44"/>
  <c r="X47" i="44"/>
  <c r="Z47" i="44" s="1"/>
  <c r="AR47" i="46"/>
  <c r="AH43" i="100"/>
  <c r="AQ43" i="100" s="1"/>
  <c r="Z49" i="52"/>
  <c r="AR39" i="18"/>
  <c r="Z36" i="102"/>
  <c r="AH48" i="105"/>
  <c r="AQ48" i="105" s="1"/>
  <c r="AH38" i="83"/>
  <c r="AQ38" i="83" s="1"/>
  <c r="Z43" i="45"/>
  <c r="AH36" i="94"/>
  <c r="AQ36" i="94" s="1"/>
  <c r="AH47" i="86"/>
  <c r="AQ47" i="86" s="1"/>
  <c r="AI41" i="96"/>
  <c r="AN41" i="96"/>
  <c r="Z36" i="94"/>
  <c r="AR38" i="16"/>
  <c r="Z47" i="86"/>
  <c r="AI37" i="35"/>
  <c r="AN37" i="35"/>
  <c r="AE39" i="43"/>
  <c r="W40" i="43"/>
  <c r="AG39" i="43"/>
  <c r="AP39" i="43" s="1"/>
  <c r="AF39" i="43"/>
  <c r="AO39" i="43" s="1"/>
  <c r="AF50" i="89"/>
  <c r="AO50" i="89" s="1"/>
  <c r="AE50" i="89"/>
  <c r="AG50" i="89"/>
  <c r="AP50" i="89" s="1"/>
  <c r="W51" i="89"/>
  <c r="Y36" i="90"/>
  <c r="X36" i="90"/>
  <c r="Z39" i="87"/>
  <c r="AH38" i="98"/>
  <c r="AQ38" i="98" s="1"/>
  <c r="AR41" i="41"/>
  <c r="AR47" i="47"/>
  <c r="AI44" i="20"/>
  <c r="AN44" i="20"/>
  <c r="AR48" i="52"/>
  <c r="AR46" i="86"/>
  <c r="Z49" i="93" l="1"/>
  <c r="Z45" i="84"/>
  <c r="AG45" i="84" s="1"/>
  <c r="AP45" i="84" s="1"/>
  <c r="AF43" i="100"/>
  <c r="AO43" i="100" s="1"/>
  <c r="Z37" i="82"/>
  <c r="AF37" i="82" s="1"/>
  <c r="AO37" i="82" s="1"/>
  <c r="AF39" i="55"/>
  <c r="AO39" i="55" s="1"/>
  <c r="AE43" i="100"/>
  <c r="AF45" i="84"/>
  <c r="AO45" i="84" s="1"/>
  <c r="W46" i="84"/>
  <c r="AE45" i="84"/>
  <c r="AE42" i="91"/>
  <c r="W43" i="91"/>
  <c r="AG42" i="91"/>
  <c r="AP42" i="91" s="1"/>
  <c r="AF42" i="91"/>
  <c r="AO42" i="91" s="1"/>
  <c r="W50" i="93"/>
  <c r="AG49" i="93"/>
  <c r="AP49" i="93" s="1"/>
  <c r="AE49" i="93"/>
  <c r="AF49" i="93"/>
  <c r="AO49" i="93" s="1"/>
  <c r="AG37" i="82"/>
  <c r="AP37" i="82" s="1"/>
  <c r="AE37" i="82"/>
  <c r="AE43" i="54"/>
  <c r="W44" i="54"/>
  <c r="AG43" i="54"/>
  <c r="AP43" i="54" s="1"/>
  <c r="AF43" i="54"/>
  <c r="AO43" i="54" s="1"/>
  <c r="AH36" i="90"/>
  <c r="AQ36" i="90" s="1"/>
  <c r="AI50" i="89"/>
  <c r="AN50" i="89"/>
  <c r="AI39" i="43"/>
  <c r="AN39" i="43"/>
  <c r="W37" i="94"/>
  <c r="AE36" i="94"/>
  <c r="AG36" i="94"/>
  <c r="AP36" i="94" s="1"/>
  <c r="AF36" i="94"/>
  <c r="AO36" i="94" s="1"/>
  <c r="AG36" i="102"/>
  <c r="AP36" i="102" s="1"/>
  <c r="W37" i="102"/>
  <c r="AF36" i="102"/>
  <c r="AO36" i="102" s="1"/>
  <c r="AE36" i="102"/>
  <c r="W48" i="44"/>
  <c r="AE47" i="44"/>
  <c r="AF47" i="44"/>
  <c r="AO47" i="44" s="1"/>
  <c r="AG47" i="44"/>
  <c r="AP47" i="44" s="1"/>
  <c r="AI43" i="88"/>
  <c r="AN43" i="88"/>
  <c r="AH39" i="10"/>
  <c r="AQ39" i="10" s="1"/>
  <c r="Y41" i="49"/>
  <c r="X41" i="49"/>
  <c r="AR48" i="15"/>
  <c r="AH43" i="51"/>
  <c r="AQ43" i="51" s="1"/>
  <c r="AE51" i="97"/>
  <c r="AF51" i="97"/>
  <c r="AO51" i="97" s="1"/>
  <c r="W52" i="97"/>
  <c r="AG51" i="97"/>
  <c r="AP51" i="97" s="1"/>
  <c r="AE46" i="101"/>
  <c r="W47" i="101"/>
  <c r="AG46" i="101"/>
  <c r="AP46" i="101" s="1"/>
  <c r="AF46" i="101"/>
  <c r="AO46" i="101" s="1"/>
  <c r="AI48" i="53"/>
  <c r="AN48" i="53"/>
  <c r="AI42" i="95"/>
  <c r="AN42" i="95"/>
  <c r="AH36" i="50"/>
  <c r="AQ36" i="50" s="1"/>
  <c r="W41" i="99"/>
  <c r="AG40" i="99"/>
  <c r="AP40" i="99" s="1"/>
  <c r="AF40" i="99"/>
  <c r="AO40" i="99" s="1"/>
  <c r="AE40" i="99"/>
  <c r="AR50" i="97"/>
  <c r="AI48" i="46"/>
  <c r="AN48" i="46"/>
  <c r="Y38" i="85"/>
  <c r="X38" i="85"/>
  <c r="AI43" i="100"/>
  <c r="AN43" i="100"/>
  <c r="Y49" i="105"/>
  <c r="X49" i="105"/>
  <c r="Z49" i="105" s="1"/>
  <c r="Y40" i="43"/>
  <c r="X40" i="43"/>
  <c r="AR44" i="20"/>
  <c r="Z36" i="90"/>
  <c r="AE43" i="45"/>
  <c r="W44" i="45"/>
  <c r="AF43" i="45"/>
  <c r="AO43" i="45" s="1"/>
  <c r="AG43" i="45"/>
  <c r="AP43" i="45" s="1"/>
  <c r="Z39" i="10"/>
  <c r="AF41" i="11"/>
  <c r="AO41" i="11" s="1"/>
  <c r="AE41" i="11"/>
  <c r="AG41" i="11"/>
  <c r="AP41" i="11" s="1"/>
  <c r="W42" i="11"/>
  <c r="Z43" i="51"/>
  <c r="Y51" i="32"/>
  <c r="X51" i="32"/>
  <c r="AR35" i="50"/>
  <c r="AI39" i="16"/>
  <c r="AO39" i="16"/>
  <c r="AI40" i="18"/>
  <c r="AN40" i="18"/>
  <c r="Z36" i="50"/>
  <c r="Y37" i="42"/>
  <c r="X37" i="42"/>
  <c r="AH39" i="103"/>
  <c r="AQ39" i="103" s="1"/>
  <c r="AI44" i="13"/>
  <c r="AP44" i="13"/>
  <c r="AI39" i="55"/>
  <c r="AR39" i="55" s="1"/>
  <c r="AN39" i="55"/>
  <c r="AR37" i="35"/>
  <c r="AR41" i="96"/>
  <c r="W49" i="47"/>
  <c r="AE48" i="47"/>
  <c r="AF48" i="47"/>
  <c r="AO48" i="47" s="1"/>
  <c r="AG48" i="47"/>
  <c r="AP48" i="47" s="1"/>
  <c r="AH45" i="84"/>
  <c r="AQ45" i="84" s="1"/>
  <c r="AR41" i="91"/>
  <c r="Y40" i="16"/>
  <c r="X40" i="16"/>
  <c r="AR42" i="51"/>
  <c r="Y41" i="18"/>
  <c r="X41" i="18"/>
  <c r="AH43" i="54"/>
  <c r="AQ43" i="54" s="1"/>
  <c r="Z39" i="103"/>
  <c r="Y45" i="13"/>
  <c r="X45" i="13"/>
  <c r="Y49" i="46"/>
  <c r="Z49" i="46"/>
  <c r="X49" i="46"/>
  <c r="Y39" i="98"/>
  <c r="Z39" i="98" s="1"/>
  <c r="X39" i="98"/>
  <c r="AF47" i="86"/>
  <c r="AO47" i="86" s="1"/>
  <c r="W48" i="86"/>
  <c r="AE47" i="86"/>
  <c r="AG47" i="86"/>
  <c r="AP47" i="86" s="1"/>
  <c r="W50" i="52"/>
  <c r="AF49" i="52"/>
  <c r="AO49" i="52" s="1"/>
  <c r="AG49" i="52"/>
  <c r="AE49" i="52"/>
  <c r="AN49" i="52" s="1"/>
  <c r="AH45" i="20"/>
  <c r="AQ45" i="20" s="1"/>
  <c r="Y44" i="88"/>
  <c r="Z44" i="88" s="1"/>
  <c r="X44" i="88"/>
  <c r="AE45" i="92"/>
  <c r="AN45" i="92" s="1"/>
  <c r="W46" i="92"/>
  <c r="AG45" i="92"/>
  <c r="AF45" i="92"/>
  <c r="AO45" i="92" s="1"/>
  <c r="AI50" i="32"/>
  <c r="AN50" i="32"/>
  <c r="AG45" i="104"/>
  <c r="AP45" i="104" s="1"/>
  <c r="AE45" i="104"/>
  <c r="W46" i="104"/>
  <c r="AF45" i="104"/>
  <c r="AO45" i="104" s="1"/>
  <c r="AI38" i="83"/>
  <c r="AN38" i="83"/>
  <c r="Y43" i="95"/>
  <c r="X43" i="95"/>
  <c r="Z43" i="95" s="1"/>
  <c r="AH37" i="82"/>
  <c r="AQ37" i="82" s="1"/>
  <c r="AI36" i="42"/>
  <c r="AR36" i="42" s="1"/>
  <c r="AN36" i="42"/>
  <c r="AR46" i="44"/>
  <c r="AR38" i="10"/>
  <c r="AH38" i="35"/>
  <c r="AQ38" i="35" s="1"/>
  <c r="AI48" i="105"/>
  <c r="AN48" i="105"/>
  <c r="Y51" i="89"/>
  <c r="X51" i="89"/>
  <c r="Z45" i="20"/>
  <c r="AH42" i="96"/>
  <c r="AQ42" i="96" s="1"/>
  <c r="AR44" i="84"/>
  <c r="AR42" i="54"/>
  <c r="AF42" i="41"/>
  <c r="AO42" i="41" s="1"/>
  <c r="W43" i="41"/>
  <c r="AG42" i="41"/>
  <c r="AP42" i="41" s="1"/>
  <c r="AE42" i="41"/>
  <c r="Y49" i="53"/>
  <c r="X49" i="53"/>
  <c r="AR39" i="99"/>
  <c r="AR48" i="93"/>
  <c r="AH49" i="15"/>
  <c r="AQ49" i="15" s="1"/>
  <c r="Z38" i="35"/>
  <c r="Y40" i="55"/>
  <c r="Z40" i="55"/>
  <c r="X40" i="55"/>
  <c r="Y44" i="100"/>
  <c r="X44" i="100"/>
  <c r="Z44" i="100" s="1"/>
  <c r="AI38" i="98"/>
  <c r="AP38" i="98"/>
  <c r="AF39" i="87"/>
  <c r="AO39" i="87" s="1"/>
  <c r="AE39" i="87"/>
  <c r="W40" i="87"/>
  <c r="AG39" i="87"/>
  <c r="AP39" i="87" s="1"/>
  <c r="AH47" i="44"/>
  <c r="AQ47" i="44" s="1"/>
  <c r="AR38" i="103"/>
  <c r="Z42" i="96"/>
  <c r="AI40" i="49"/>
  <c r="AN40" i="49"/>
  <c r="AH51" i="97"/>
  <c r="AQ51" i="97" s="1"/>
  <c r="AH49" i="93"/>
  <c r="AQ49" i="93" s="1"/>
  <c r="AH42" i="91"/>
  <c r="AQ42" i="91" s="1"/>
  <c r="W37" i="48"/>
  <c r="AG36" i="48"/>
  <c r="AP36" i="48" s="1"/>
  <c r="AE36" i="48"/>
  <c r="AF36" i="48"/>
  <c r="AO36" i="48" s="1"/>
  <c r="AR36" i="82"/>
  <c r="Y39" i="83"/>
  <c r="X39" i="83"/>
  <c r="Z39" i="83" s="1"/>
  <c r="Z49" i="15"/>
  <c r="AH40" i="99"/>
  <c r="AQ40" i="99" s="1"/>
  <c r="AR35" i="90"/>
  <c r="AI37" i="85"/>
  <c r="AO37" i="85"/>
  <c r="Z38" i="85" l="1"/>
  <c r="Z37" i="42"/>
  <c r="W38" i="42" s="1"/>
  <c r="Z45" i="13"/>
  <c r="AE45" i="13" s="1"/>
  <c r="W38" i="82"/>
  <c r="AF44" i="88"/>
  <c r="AO44" i="88" s="1"/>
  <c r="W45" i="88"/>
  <c r="AG44" i="88"/>
  <c r="AP44" i="88" s="1"/>
  <c r="AE44" i="88"/>
  <c r="AE38" i="85"/>
  <c r="AF38" i="85"/>
  <c r="AO38" i="85" s="1"/>
  <c r="W39" i="85"/>
  <c r="AG38" i="85"/>
  <c r="AP38" i="85" s="1"/>
  <c r="W46" i="13"/>
  <c r="AG45" i="13"/>
  <c r="AP45" i="13" s="1"/>
  <c r="AE37" i="42"/>
  <c r="AF37" i="42"/>
  <c r="AO37" i="42" s="1"/>
  <c r="AG37" i="42"/>
  <c r="AP37" i="42" s="1"/>
  <c r="AE39" i="98"/>
  <c r="AF39" i="98"/>
  <c r="AO39" i="98" s="1"/>
  <c r="W40" i="98"/>
  <c r="AG39" i="98"/>
  <c r="AP39" i="98" s="1"/>
  <c r="Y40" i="87"/>
  <c r="X40" i="87"/>
  <c r="W45" i="100"/>
  <c r="AF44" i="100"/>
  <c r="AO44" i="100" s="1"/>
  <c r="AE44" i="100"/>
  <c r="AG44" i="100"/>
  <c r="AP44" i="100" s="1"/>
  <c r="AH43" i="95"/>
  <c r="AQ43" i="95" s="1"/>
  <c r="AR39" i="16"/>
  <c r="AF43" i="51"/>
  <c r="AO43" i="51" s="1"/>
  <c r="AG43" i="51"/>
  <c r="AP43" i="51" s="1"/>
  <c r="W44" i="51"/>
  <c r="AE43" i="51"/>
  <c r="AG39" i="10"/>
  <c r="AP39" i="10" s="1"/>
  <c r="AF39" i="10"/>
  <c r="AO39" i="10" s="1"/>
  <c r="AE39" i="10"/>
  <c r="W40" i="10"/>
  <c r="AG36" i="90"/>
  <c r="AP36" i="90" s="1"/>
  <c r="W37" i="90"/>
  <c r="AE36" i="90"/>
  <c r="AF36" i="90"/>
  <c r="AO36" i="90" s="1"/>
  <c r="AH49" i="105"/>
  <c r="AQ49" i="105" s="1"/>
  <c r="AI46" i="101"/>
  <c r="AN46" i="101"/>
  <c r="AI36" i="94"/>
  <c r="AN36" i="94"/>
  <c r="AI42" i="91"/>
  <c r="AN42" i="91"/>
  <c r="W40" i="83"/>
  <c r="AF39" i="83"/>
  <c r="AO39" i="83" s="1"/>
  <c r="AE39" i="83"/>
  <c r="AG39" i="83"/>
  <c r="AP39" i="83" s="1"/>
  <c r="AR40" i="49"/>
  <c r="AI39" i="87"/>
  <c r="AN39" i="87"/>
  <c r="AI42" i="41"/>
  <c r="AR42" i="41" s="1"/>
  <c r="AN42" i="41"/>
  <c r="AR48" i="105"/>
  <c r="AE43" i="95"/>
  <c r="AG43" i="95"/>
  <c r="AP43" i="95" s="1"/>
  <c r="W44" i="95"/>
  <c r="AF43" i="95"/>
  <c r="AO43" i="95" s="1"/>
  <c r="Y46" i="104"/>
  <c r="X46" i="104"/>
  <c r="AH40" i="16"/>
  <c r="AQ40" i="16" s="1"/>
  <c r="AF49" i="105"/>
  <c r="AO49" i="105" s="1"/>
  <c r="AE49" i="105"/>
  <c r="W50" i="105"/>
  <c r="AG49" i="105"/>
  <c r="AP49" i="105" s="1"/>
  <c r="AI40" i="99"/>
  <c r="AN40" i="99"/>
  <c r="AR48" i="53"/>
  <c r="AH41" i="49"/>
  <c r="AQ41" i="49" s="1"/>
  <c r="X37" i="102"/>
  <c r="Y37" i="102"/>
  <c r="Y37" i="94"/>
  <c r="X37" i="94"/>
  <c r="Y38" i="82"/>
  <c r="X38" i="82"/>
  <c r="Y50" i="93"/>
  <c r="Z50" i="93" s="1"/>
  <c r="X50" i="93"/>
  <c r="AE42" i="96"/>
  <c r="W43" i="96"/>
  <c r="AG42" i="96"/>
  <c r="AP42" i="96" s="1"/>
  <c r="AF42" i="96"/>
  <c r="AO42" i="96" s="1"/>
  <c r="AH40" i="55"/>
  <c r="AQ40" i="55" s="1"/>
  <c r="AF45" i="20"/>
  <c r="AO45" i="20" s="1"/>
  <c r="AE45" i="20"/>
  <c r="W46" i="20"/>
  <c r="AG45" i="20"/>
  <c r="AP45" i="20" s="1"/>
  <c r="AI45" i="104"/>
  <c r="AN45" i="104"/>
  <c r="AI45" i="92"/>
  <c r="AP45" i="92"/>
  <c r="AI47" i="86"/>
  <c r="AN47" i="86"/>
  <c r="AH49" i="46"/>
  <c r="AQ49" i="46" s="1"/>
  <c r="AE39" i="103"/>
  <c r="AG39" i="103"/>
  <c r="AP39" i="103" s="1"/>
  <c r="W40" i="103"/>
  <c r="AF39" i="103"/>
  <c r="AO39" i="103" s="1"/>
  <c r="AH41" i="18"/>
  <c r="AQ41" i="18" s="1"/>
  <c r="Z40" i="16"/>
  <c r="AI48" i="47"/>
  <c r="AN48" i="47"/>
  <c r="AE36" i="50"/>
  <c r="AF36" i="50"/>
  <c r="AO36" i="50" s="1"/>
  <c r="AG36" i="50"/>
  <c r="AP36" i="50" s="1"/>
  <c r="W37" i="50"/>
  <c r="Y42" i="11"/>
  <c r="X42" i="11"/>
  <c r="Z41" i="49"/>
  <c r="AI47" i="44"/>
  <c r="AN47" i="44"/>
  <c r="Y44" i="54"/>
  <c r="X44" i="54"/>
  <c r="Z44" i="54" s="1"/>
  <c r="AI45" i="84"/>
  <c r="AN45" i="84"/>
  <c r="AR37" i="85"/>
  <c r="AE40" i="55"/>
  <c r="AF40" i="55"/>
  <c r="AO40" i="55" s="1"/>
  <c r="W41" i="55"/>
  <c r="AG40" i="55"/>
  <c r="AP40" i="55" s="1"/>
  <c r="AH49" i="53"/>
  <c r="AQ49" i="53" s="1"/>
  <c r="Y43" i="41"/>
  <c r="X43" i="41"/>
  <c r="AH51" i="89"/>
  <c r="AQ51" i="89" s="1"/>
  <c r="Y46" i="92"/>
  <c r="X46" i="92"/>
  <c r="AI49" i="52"/>
  <c r="AP49" i="52"/>
  <c r="Y48" i="86"/>
  <c r="X48" i="86"/>
  <c r="Z48" i="86" s="1"/>
  <c r="AF49" i="46"/>
  <c r="AO49" i="46" s="1"/>
  <c r="AE49" i="46"/>
  <c r="W50" i="46"/>
  <c r="AG49" i="46"/>
  <c r="AP49" i="46" s="1"/>
  <c r="Z41" i="18"/>
  <c r="Y49" i="47"/>
  <c r="X49" i="47"/>
  <c r="AH51" i="32"/>
  <c r="AQ51" i="32" s="1"/>
  <c r="AH40" i="43"/>
  <c r="AQ40" i="43" s="1"/>
  <c r="AR48" i="46"/>
  <c r="Y52" i="97"/>
  <c r="X52" i="97"/>
  <c r="Z52" i="97" s="1"/>
  <c r="Y48" i="44"/>
  <c r="Z48" i="44" s="1"/>
  <c r="X48" i="44"/>
  <c r="AR39" i="43"/>
  <c r="AI43" i="54"/>
  <c r="AN43" i="54"/>
  <c r="Y46" i="84"/>
  <c r="X46" i="84"/>
  <c r="Y37" i="48"/>
  <c r="X37" i="48"/>
  <c r="AR38" i="98"/>
  <c r="Z49" i="53"/>
  <c r="Z51" i="89"/>
  <c r="AR38" i="83"/>
  <c r="AR40" i="18"/>
  <c r="Z51" i="32"/>
  <c r="AI41" i="11"/>
  <c r="AN41" i="11"/>
  <c r="Y44" i="45"/>
  <c r="Z44" i="45" s="1"/>
  <c r="X44" i="45"/>
  <c r="Z40" i="43"/>
  <c r="AR43" i="100"/>
  <c r="Y41" i="99"/>
  <c r="X41" i="99"/>
  <c r="AR43" i="88"/>
  <c r="AI36" i="48"/>
  <c r="AN36" i="48"/>
  <c r="AG49" i="15"/>
  <c r="AP49" i="15" s="1"/>
  <c r="AF49" i="15"/>
  <c r="AO49" i="15" s="1"/>
  <c r="AE49" i="15"/>
  <c r="W50" i="15"/>
  <c r="AH39" i="83"/>
  <c r="AQ39" i="83" s="1"/>
  <c r="AH44" i="100"/>
  <c r="AQ44" i="100" s="1"/>
  <c r="AE38" i="35"/>
  <c r="W39" i="35"/>
  <c r="AF38" i="35"/>
  <c r="AO38" i="35" s="1"/>
  <c r="AG38" i="35"/>
  <c r="AP38" i="35" s="1"/>
  <c r="AR50" i="32"/>
  <c r="AH44" i="88"/>
  <c r="AQ44" i="88" s="1"/>
  <c r="Y50" i="52"/>
  <c r="X50" i="52"/>
  <c r="AH39" i="98"/>
  <c r="AQ39" i="98" s="1"/>
  <c r="AH45" i="13"/>
  <c r="AQ45" i="13" s="1"/>
  <c r="AR44" i="13"/>
  <c r="AH37" i="42"/>
  <c r="AQ37" i="42" s="1"/>
  <c r="AI43" i="45"/>
  <c r="AN43" i="45"/>
  <c r="AH38" i="85"/>
  <c r="AQ38" i="85" s="1"/>
  <c r="AR42" i="95"/>
  <c r="Y47" i="101"/>
  <c r="X47" i="101"/>
  <c r="AI51" i="97"/>
  <c r="AN51" i="97"/>
  <c r="AI36" i="102"/>
  <c r="AN36" i="102"/>
  <c r="AR50" i="89"/>
  <c r="AI37" i="82"/>
  <c r="AN37" i="82"/>
  <c r="AI49" i="93"/>
  <c r="AN49" i="93"/>
  <c r="Y43" i="91"/>
  <c r="X43" i="91"/>
  <c r="Z43" i="91" s="1"/>
  <c r="Z41" i="99" l="1"/>
  <c r="Z38" i="82"/>
  <c r="AF45" i="13"/>
  <c r="AO45" i="13" s="1"/>
  <c r="Z37" i="94"/>
  <c r="AG37" i="94" s="1"/>
  <c r="AP37" i="94" s="1"/>
  <c r="W49" i="86"/>
  <c r="AG48" i="86"/>
  <c r="AP48" i="86" s="1"/>
  <c r="AF48" i="86"/>
  <c r="AO48" i="86" s="1"/>
  <c r="AE48" i="86"/>
  <c r="AE38" i="82"/>
  <c r="W39" i="82"/>
  <c r="AG38" i="82"/>
  <c r="AP38" i="82" s="1"/>
  <c r="AF38" i="82"/>
  <c r="AO38" i="82" s="1"/>
  <c r="AF41" i="99"/>
  <c r="AO41" i="99" s="1"/>
  <c r="AE41" i="99"/>
  <c r="AG41" i="99"/>
  <c r="AP41" i="99" s="1"/>
  <c r="W42" i="99"/>
  <c r="AE43" i="91"/>
  <c r="W44" i="91"/>
  <c r="AG43" i="91"/>
  <c r="AP43" i="91" s="1"/>
  <c r="AF43" i="91"/>
  <c r="AO43" i="91" s="1"/>
  <c r="AE48" i="44"/>
  <c r="AN48" i="44" s="1"/>
  <c r="AG48" i="44"/>
  <c r="AF48" i="44"/>
  <c r="AO48" i="44" s="1"/>
  <c r="W49" i="44"/>
  <c r="W38" i="94"/>
  <c r="AF37" i="94"/>
  <c r="AO37" i="94" s="1"/>
  <c r="AE44" i="45"/>
  <c r="AF44" i="45"/>
  <c r="AO44" i="45" s="1"/>
  <c r="AG44" i="45"/>
  <c r="AP44" i="45" s="1"/>
  <c r="W45" i="45"/>
  <c r="W45" i="54"/>
  <c r="AE44" i="54"/>
  <c r="AF44" i="54"/>
  <c r="AO44" i="54" s="1"/>
  <c r="AG44" i="54"/>
  <c r="AP44" i="54" s="1"/>
  <c r="AF50" i="93"/>
  <c r="AO50" i="93" s="1"/>
  <c r="AE50" i="93"/>
  <c r="AG50" i="93"/>
  <c r="AP50" i="93" s="1"/>
  <c r="W51" i="93"/>
  <c r="AI38" i="35"/>
  <c r="AN38" i="35"/>
  <c r="Y50" i="15"/>
  <c r="X50" i="15"/>
  <c r="AR41" i="11"/>
  <c r="AF51" i="89"/>
  <c r="AO51" i="89" s="1"/>
  <c r="AG51" i="89"/>
  <c r="AP51" i="89" s="1"/>
  <c r="AE51" i="89"/>
  <c r="W52" i="89"/>
  <c r="W53" i="97"/>
  <c r="AF52" i="97"/>
  <c r="AO52" i="97" s="1"/>
  <c r="AE52" i="97"/>
  <c r="AG52" i="97"/>
  <c r="AP52" i="97" s="1"/>
  <c r="AH43" i="41"/>
  <c r="AQ43" i="41" s="1"/>
  <c r="AI40" i="55"/>
  <c r="AN40" i="55"/>
  <c r="AI39" i="103"/>
  <c r="AN39" i="103"/>
  <c r="AH38" i="82"/>
  <c r="AQ38" i="82" s="1"/>
  <c r="Z37" i="102"/>
  <c r="AI39" i="10"/>
  <c r="AN39" i="10"/>
  <c r="Y38" i="42"/>
  <c r="X38" i="42"/>
  <c r="AI38" i="85"/>
  <c r="AN38" i="85"/>
  <c r="AR37" i="82"/>
  <c r="AH47" i="101"/>
  <c r="AQ47" i="101" s="1"/>
  <c r="Z47" i="101"/>
  <c r="AI49" i="15"/>
  <c r="AN49" i="15"/>
  <c r="AG40" i="43"/>
  <c r="AP40" i="43" s="1"/>
  <c r="W41" i="43"/>
  <c r="AE40" i="43"/>
  <c r="AF40" i="43"/>
  <c r="AO40" i="43" s="1"/>
  <c r="AF51" i="32"/>
  <c r="AO51" i="32" s="1"/>
  <c r="AE51" i="32"/>
  <c r="W52" i="32"/>
  <c r="AG51" i="32"/>
  <c r="AP51" i="32" s="1"/>
  <c r="W50" i="53"/>
  <c r="AG49" i="53"/>
  <c r="AP49" i="53" s="1"/>
  <c r="AF49" i="53"/>
  <c r="AO49" i="53" s="1"/>
  <c r="AE49" i="53"/>
  <c r="AH46" i="84"/>
  <c r="AQ46" i="84" s="1"/>
  <c r="Z43" i="41"/>
  <c r="AR48" i="47"/>
  <c r="AR47" i="86"/>
  <c r="Y43" i="96"/>
  <c r="X43" i="96"/>
  <c r="AH37" i="102"/>
  <c r="AQ37" i="102" s="1"/>
  <c r="Y50" i="105"/>
  <c r="X50" i="105"/>
  <c r="AR42" i="91"/>
  <c r="AI36" i="90"/>
  <c r="AN36" i="90"/>
  <c r="Y45" i="100"/>
  <c r="X45" i="100"/>
  <c r="Z45" i="100" s="1"/>
  <c r="Y40" i="98"/>
  <c r="X40" i="98"/>
  <c r="AI45" i="13"/>
  <c r="AN45" i="13"/>
  <c r="AH41" i="99"/>
  <c r="AQ41" i="99" s="1"/>
  <c r="AH44" i="45"/>
  <c r="AQ44" i="45" s="1"/>
  <c r="Z46" i="84"/>
  <c r="AH48" i="44"/>
  <c r="AQ48" i="44" s="1"/>
  <c r="AH49" i="47"/>
  <c r="AQ49" i="47" s="1"/>
  <c r="Y50" i="46"/>
  <c r="X50" i="46"/>
  <c r="Y37" i="50"/>
  <c r="X37" i="50"/>
  <c r="Z37" i="50" s="1"/>
  <c r="AG40" i="16"/>
  <c r="AP40" i="16" s="1"/>
  <c r="AF40" i="16"/>
  <c r="AO40" i="16" s="1"/>
  <c r="W41" i="16"/>
  <c r="AE40" i="16"/>
  <c r="Y46" i="20"/>
  <c r="Z46" i="20" s="1"/>
  <c r="X46" i="20"/>
  <c r="AI42" i="96"/>
  <c r="AN42" i="96"/>
  <c r="AI49" i="105"/>
  <c r="AN49" i="105"/>
  <c r="Y44" i="95"/>
  <c r="X44" i="95"/>
  <c r="X37" i="90"/>
  <c r="Y37" i="90"/>
  <c r="AH40" i="87"/>
  <c r="AQ40" i="87" s="1"/>
  <c r="AI37" i="42"/>
  <c r="AN37" i="42"/>
  <c r="AI44" i="88"/>
  <c r="AN44" i="88"/>
  <c r="AH43" i="91"/>
  <c r="AQ43" i="91" s="1"/>
  <c r="AR51" i="97"/>
  <c r="AR49" i="93"/>
  <c r="AR36" i="102"/>
  <c r="Z49" i="47"/>
  <c r="AI49" i="46"/>
  <c r="AN49" i="46"/>
  <c r="AR49" i="52"/>
  <c r="AR47" i="44"/>
  <c r="AR45" i="92"/>
  <c r="AI45" i="20"/>
  <c r="AN45" i="20"/>
  <c r="AH50" i="93"/>
  <c r="AQ50" i="93" s="1"/>
  <c r="AH37" i="94"/>
  <c r="AQ37" i="94" s="1"/>
  <c r="AH46" i="104"/>
  <c r="AQ46" i="104" s="1"/>
  <c r="AI39" i="83"/>
  <c r="AN39" i="83"/>
  <c r="AR36" i="94"/>
  <c r="Z40" i="87"/>
  <c r="AI39" i="98"/>
  <c r="AN39" i="98"/>
  <c r="AR43" i="45"/>
  <c r="AH50" i="52"/>
  <c r="AQ50" i="52" s="1"/>
  <c r="AH37" i="48"/>
  <c r="AQ37" i="48" s="1"/>
  <c r="AH46" i="92"/>
  <c r="AQ46" i="92" s="1"/>
  <c r="Y41" i="55"/>
  <c r="Z41" i="55" s="1"/>
  <c r="X41" i="55"/>
  <c r="AR45" i="84"/>
  <c r="AG41" i="49"/>
  <c r="AP41" i="49" s="1"/>
  <c r="AE41" i="49"/>
  <c r="W42" i="49"/>
  <c r="AF41" i="49"/>
  <c r="AO41" i="49" s="1"/>
  <c r="Y40" i="103"/>
  <c r="X40" i="103"/>
  <c r="Z40" i="103" s="1"/>
  <c r="AR40" i="99"/>
  <c r="Z46" i="104"/>
  <c r="AI43" i="95"/>
  <c r="AN43" i="95"/>
  <c r="AR39" i="87"/>
  <c r="AI43" i="51"/>
  <c r="AN43" i="51"/>
  <c r="Y39" i="85"/>
  <c r="Z39" i="85" s="1"/>
  <c r="X39" i="85"/>
  <c r="Y45" i="88"/>
  <c r="X45" i="88"/>
  <c r="Z50" i="52"/>
  <c r="Y39" i="35"/>
  <c r="Z39" i="35" s="1"/>
  <c r="X39" i="35"/>
  <c r="AR36" i="48"/>
  <c r="Z37" i="48"/>
  <c r="AR43" i="54"/>
  <c r="AH52" i="97"/>
  <c r="AQ52" i="97" s="1"/>
  <c r="AG41" i="18"/>
  <c r="AP41" i="18" s="1"/>
  <c r="AF41" i="18"/>
  <c r="AO41" i="18" s="1"/>
  <c r="W42" i="18"/>
  <c r="AE41" i="18"/>
  <c r="AH48" i="86"/>
  <c r="AQ48" i="86" s="1"/>
  <c r="Z46" i="92"/>
  <c r="AH44" i="54"/>
  <c r="AQ44" i="54" s="1"/>
  <c r="Z42" i="11"/>
  <c r="AH42" i="11"/>
  <c r="AQ42" i="11" s="1"/>
  <c r="AI36" i="50"/>
  <c r="AN36" i="50"/>
  <c r="AR45" i="104"/>
  <c r="Y40" i="83"/>
  <c r="Z40" i="83" s="1"/>
  <c r="X40" i="83"/>
  <c r="AR46" i="101"/>
  <c r="Y40" i="10"/>
  <c r="X40" i="10"/>
  <c r="Y44" i="51"/>
  <c r="X44" i="51"/>
  <c r="AI44" i="100"/>
  <c r="AN44" i="100"/>
  <c r="Y46" i="13"/>
  <c r="X46" i="13"/>
  <c r="Z46" i="13" s="1"/>
  <c r="Z37" i="90" l="1"/>
  <c r="Z43" i="96"/>
  <c r="AF43" i="96" s="1"/>
  <c r="AO43" i="96" s="1"/>
  <c r="Z40" i="98"/>
  <c r="AE37" i="94"/>
  <c r="W44" i="96"/>
  <c r="AG43" i="96"/>
  <c r="AP43" i="96" s="1"/>
  <c r="AE43" i="96"/>
  <c r="AF40" i="98"/>
  <c r="AO40" i="98" s="1"/>
  <c r="AE40" i="98"/>
  <c r="W41" i="98"/>
  <c r="AG40" i="98"/>
  <c r="AP40" i="98" s="1"/>
  <c r="W42" i="55"/>
  <c r="AE41" i="55"/>
  <c r="AF41" i="55"/>
  <c r="AO41" i="55" s="1"/>
  <c r="AG41" i="55"/>
  <c r="AP41" i="55" s="1"/>
  <c r="W40" i="35"/>
  <c r="AF39" i="35"/>
  <c r="AO39" i="35" s="1"/>
  <c r="AG39" i="35"/>
  <c r="AP39" i="35" s="1"/>
  <c r="AE39" i="35"/>
  <c r="AE46" i="20"/>
  <c r="AF46" i="20"/>
  <c r="AO46" i="20" s="1"/>
  <c r="W47" i="20"/>
  <c r="AG46" i="20"/>
  <c r="AP46" i="20" s="1"/>
  <c r="AF37" i="90"/>
  <c r="AO37" i="90" s="1"/>
  <c r="AE37" i="90"/>
  <c r="W38" i="90"/>
  <c r="AG37" i="90"/>
  <c r="AP37" i="90" s="1"/>
  <c r="AH40" i="10"/>
  <c r="AQ40" i="10" s="1"/>
  <c r="AI41" i="18"/>
  <c r="AN41" i="18"/>
  <c r="AF46" i="104"/>
  <c r="AO46" i="104" s="1"/>
  <c r="AG46" i="104"/>
  <c r="AP46" i="104" s="1"/>
  <c r="AE46" i="104"/>
  <c r="W47" i="104"/>
  <c r="AR44" i="100"/>
  <c r="AH39" i="35"/>
  <c r="AQ39" i="35" s="1"/>
  <c r="Y42" i="49"/>
  <c r="X42" i="49"/>
  <c r="AR45" i="20"/>
  <c r="AR37" i="42"/>
  <c r="AH37" i="50"/>
  <c r="AQ37" i="50" s="1"/>
  <c r="AR36" i="90"/>
  <c r="AG43" i="41"/>
  <c r="AP43" i="41" s="1"/>
  <c r="AE43" i="41"/>
  <c r="AF43" i="41"/>
  <c r="AO43" i="41" s="1"/>
  <c r="W44" i="41"/>
  <c r="AI40" i="43"/>
  <c r="AN40" i="43"/>
  <c r="AI51" i="89"/>
  <c r="AN51" i="89"/>
  <c r="AI50" i="93"/>
  <c r="AN50" i="93"/>
  <c r="Y45" i="54"/>
  <c r="X45" i="54"/>
  <c r="Y49" i="44"/>
  <c r="X49" i="44"/>
  <c r="AI41" i="99"/>
  <c r="AN41" i="99"/>
  <c r="AI38" i="82"/>
  <c r="AN38" i="82"/>
  <c r="AH39" i="85"/>
  <c r="AQ39" i="85" s="1"/>
  <c r="AH40" i="103"/>
  <c r="AQ40" i="103" s="1"/>
  <c r="AI41" i="49"/>
  <c r="AN41" i="49"/>
  <c r="AR39" i="83"/>
  <c r="AR49" i="105"/>
  <c r="AE37" i="50"/>
  <c r="AG37" i="50"/>
  <c r="AP37" i="50" s="1"/>
  <c r="AF37" i="50"/>
  <c r="AO37" i="50" s="1"/>
  <c r="W38" i="50"/>
  <c r="AI49" i="53"/>
  <c r="AN49" i="53"/>
  <c r="Y52" i="32"/>
  <c r="X52" i="32"/>
  <c r="Y41" i="43"/>
  <c r="X41" i="43"/>
  <c r="Z41" i="43" s="1"/>
  <c r="AR39" i="10"/>
  <c r="AI52" i="97"/>
  <c r="AN52" i="97"/>
  <c r="Y44" i="91"/>
  <c r="Z44" i="91" s="1"/>
  <c r="X44" i="91"/>
  <c r="AE46" i="13"/>
  <c r="AN46" i="13" s="1"/>
  <c r="W47" i="13"/>
  <c r="AG46" i="13"/>
  <c r="AF46" i="13"/>
  <c r="AO46" i="13" s="1"/>
  <c r="AH44" i="51"/>
  <c r="AQ44" i="51" s="1"/>
  <c r="AH46" i="13"/>
  <c r="AQ46" i="13" s="1"/>
  <c r="Z44" i="51"/>
  <c r="AE39" i="85"/>
  <c r="W40" i="85"/>
  <c r="AF39" i="85"/>
  <c r="AO39" i="85" s="1"/>
  <c r="AG39" i="85"/>
  <c r="AP39" i="85" s="1"/>
  <c r="AE40" i="103"/>
  <c r="W41" i="103"/>
  <c r="AG40" i="103"/>
  <c r="AP40" i="103" s="1"/>
  <c r="AF40" i="103"/>
  <c r="AO40" i="103" s="1"/>
  <c r="AR39" i="98"/>
  <c r="AR49" i="46"/>
  <c r="AH37" i="90"/>
  <c r="AQ37" i="90" s="1"/>
  <c r="AI40" i="16"/>
  <c r="AN40" i="16"/>
  <c r="AH45" i="100"/>
  <c r="AQ45" i="100" s="1"/>
  <c r="AI51" i="32"/>
  <c r="AN51" i="32"/>
  <c r="AR38" i="85"/>
  <c r="AF37" i="102"/>
  <c r="AO37" i="102" s="1"/>
  <c r="W38" i="102"/>
  <c r="AG37" i="102"/>
  <c r="AP37" i="102" s="1"/>
  <c r="AE37" i="102"/>
  <c r="AR38" i="35"/>
  <c r="Y45" i="45"/>
  <c r="X45" i="45"/>
  <c r="Z45" i="45" s="1"/>
  <c r="Y38" i="94"/>
  <c r="X38" i="94"/>
  <c r="AI48" i="44"/>
  <c r="AP48" i="44"/>
  <c r="AI43" i="91"/>
  <c r="AN43" i="91"/>
  <c r="AI48" i="86"/>
  <c r="AN48" i="86"/>
  <c r="AH40" i="83"/>
  <c r="AQ40" i="83" s="1"/>
  <c r="AR36" i="50"/>
  <c r="W43" i="11"/>
  <c r="AG42" i="11"/>
  <c r="AP42" i="11" s="1"/>
  <c r="AF42" i="11"/>
  <c r="AO42" i="11" s="1"/>
  <c r="AE42" i="11"/>
  <c r="W47" i="92"/>
  <c r="AF46" i="92"/>
  <c r="AO46" i="92" s="1"/>
  <c r="AE46" i="92"/>
  <c r="AG46" i="92"/>
  <c r="AP46" i="92" s="1"/>
  <c r="W38" i="48"/>
  <c r="AF37" i="48"/>
  <c r="AO37" i="48" s="1"/>
  <c r="AE37" i="48"/>
  <c r="AG37" i="48"/>
  <c r="AP37" i="48" s="1"/>
  <c r="AE50" i="52"/>
  <c r="AF50" i="52"/>
  <c r="AO50" i="52" s="1"/>
  <c r="AG50" i="52"/>
  <c r="AP50" i="52" s="1"/>
  <c r="W51" i="52"/>
  <c r="AR43" i="95"/>
  <c r="W41" i="87"/>
  <c r="AE40" i="87"/>
  <c r="AF40" i="87"/>
  <c r="AO40" i="87" s="1"/>
  <c r="AG40" i="87"/>
  <c r="AP40" i="87" s="1"/>
  <c r="AG49" i="47"/>
  <c r="AP49" i="47" s="1"/>
  <c r="AE49" i="47"/>
  <c r="AF49" i="47"/>
  <c r="AO49" i="47" s="1"/>
  <c r="W50" i="47"/>
  <c r="AH44" i="95"/>
  <c r="AQ44" i="95" s="1"/>
  <c r="AR42" i="96"/>
  <c r="Y41" i="16"/>
  <c r="X41" i="16"/>
  <c r="AH50" i="46"/>
  <c r="AQ50" i="46" s="1"/>
  <c r="AF45" i="100"/>
  <c r="AO45" i="100" s="1"/>
  <c r="AG45" i="100"/>
  <c r="AP45" i="100" s="1"/>
  <c r="W46" i="100"/>
  <c r="AE45" i="100"/>
  <c r="AH50" i="105"/>
  <c r="AQ50" i="105" s="1"/>
  <c r="AH38" i="42"/>
  <c r="AQ38" i="42" s="1"/>
  <c r="AR39" i="103"/>
  <c r="Y53" i="97"/>
  <c r="X53" i="97"/>
  <c r="AI37" i="94"/>
  <c r="AN37" i="94"/>
  <c r="AR44" i="88"/>
  <c r="Z44" i="95"/>
  <c r="AH46" i="20"/>
  <c r="AQ46" i="20" s="1"/>
  <c r="Z50" i="46"/>
  <c r="AF46" i="84"/>
  <c r="AO46" i="84" s="1"/>
  <c r="W47" i="84"/>
  <c r="AE46" i="84"/>
  <c r="AG46" i="84"/>
  <c r="AP46" i="84" s="1"/>
  <c r="AR45" i="13"/>
  <c r="Z50" i="105"/>
  <c r="Y50" i="53"/>
  <c r="X50" i="53"/>
  <c r="AR49" i="15"/>
  <c r="Z38" i="42"/>
  <c r="Y51" i="93"/>
  <c r="X51" i="93"/>
  <c r="Y42" i="99"/>
  <c r="X42" i="99"/>
  <c r="Z42" i="99" s="1"/>
  <c r="AG40" i="83"/>
  <c r="AP40" i="83" s="1"/>
  <c r="AE40" i="83"/>
  <c r="AF40" i="83"/>
  <c r="AO40" i="83" s="1"/>
  <c r="W41" i="83"/>
  <c r="AH45" i="88"/>
  <c r="AQ45" i="88" s="1"/>
  <c r="Z40" i="10"/>
  <c r="X42" i="18"/>
  <c r="Y42" i="18"/>
  <c r="Z45" i="88"/>
  <c r="AR43" i="51"/>
  <c r="AH41" i="55"/>
  <c r="AQ41" i="55" s="1"/>
  <c r="AH40" i="98"/>
  <c r="AQ40" i="98" s="1"/>
  <c r="AH43" i="96"/>
  <c r="AQ43" i="96" s="1"/>
  <c r="AG47" i="101"/>
  <c r="AP47" i="101" s="1"/>
  <c r="AF47" i="101"/>
  <c r="AO47" i="101" s="1"/>
  <c r="AE47" i="101"/>
  <c r="W48" i="101"/>
  <c r="AR40" i="55"/>
  <c r="Y52" i="89"/>
  <c r="X52" i="89"/>
  <c r="Z50" i="15"/>
  <c r="AH50" i="15"/>
  <c r="AQ50" i="15" s="1"/>
  <c r="AI44" i="54"/>
  <c r="AN44" i="54"/>
  <c r="AI44" i="45"/>
  <c r="AN44" i="45"/>
  <c r="Y39" i="82"/>
  <c r="X39" i="82"/>
  <c r="Y49" i="86"/>
  <c r="X49" i="86"/>
  <c r="Z49" i="86" s="1"/>
  <c r="Z52" i="89" l="1"/>
  <c r="Z42" i="18"/>
  <c r="Z41" i="16"/>
  <c r="AE41" i="16" s="1"/>
  <c r="Z38" i="94"/>
  <c r="W45" i="91"/>
  <c r="AG44" i="91"/>
  <c r="AP44" i="91" s="1"/>
  <c r="AF44" i="91"/>
  <c r="AO44" i="91" s="1"/>
  <c r="AE44" i="91"/>
  <c r="AG42" i="99"/>
  <c r="AP42" i="99" s="1"/>
  <c r="W43" i="99"/>
  <c r="AE42" i="99"/>
  <c r="AF42" i="99"/>
  <c r="AO42" i="99" s="1"/>
  <c r="AE45" i="45"/>
  <c r="AF45" i="45"/>
  <c r="AO45" i="45" s="1"/>
  <c r="AG45" i="45"/>
  <c r="AP45" i="45" s="1"/>
  <c r="W46" i="45"/>
  <c r="W42" i="16"/>
  <c r="AF41" i="16"/>
  <c r="AO41" i="16" s="1"/>
  <c r="AF38" i="94"/>
  <c r="AO38" i="94" s="1"/>
  <c r="AG38" i="94"/>
  <c r="AP38" i="94" s="1"/>
  <c r="W39" i="94"/>
  <c r="AE38" i="94"/>
  <c r="AF52" i="89"/>
  <c r="AO52" i="89" s="1"/>
  <c r="AE52" i="89"/>
  <c r="AG52" i="89"/>
  <c r="AP52" i="89" s="1"/>
  <c r="W53" i="89"/>
  <c r="AG42" i="18"/>
  <c r="AP42" i="18" s="1"/>
  <c r="AE42" i="18"/>
  <c r="W43" i="18"/>
  <c r="AF42" i="18"/>
  <c r="AO42" i="18" s="1"/>
  <c r="AF49" i="86"/>
  <c r="AO49" i="86" s="1"/>
  <c r="AE49" i="86"/>
  <c r="W50" i="86"/>
  <c r="AG49" i="86"/>
  <c r="AP49" i="86" s="1"/>
  <c r="AI47" i="101"/>
  <c r="AN47" i="101"/>
  <c r="AG40" i="10"/>
  <c r="AP40" i="10" s="1"/>
  <c r="AE40" i="10"/>
  <c r="W41" i="10"/>
  <c r="AF40" i="10"/>
  <c r="AO40" i="10" s="1"/>
  <c r="AH53" i="97"/>
  <c r="AQ53" i="97" s="1"/>
  <c r="Y50" i="47"/>
  <c r="X50" i="47"/>
  <c r="Y51" i="52"/>
  <c r="X51" i="52"/>
  <c r="AI37" i="48"/>
  <c r="AN37" i="48"/>
  <c r="Y43" i="11"/>
  <c r="X43" i="11"/>
  <c r="AR51" i="32"/>
  <c r="AR41" i="18"/>
  <c r="AI41" i="55"/>
  <c r="AN41" i="55"/>
  <c r="AH39" i="82"/>
  <c r="AQ39" i="82" s="1"/>
  <c r="AH49" i="86"/>
  <c r="AQ49" i="86" s="1"/>
  <c r="Y41" i="83"/>
  <c r="X41" i="83"/>
  <c r="AE50" i="46"/>
  <c r="AF50" i="46"/>
  <c r="AO50" i="46" s="1"/>
  <c r="W51" i="46"/>
  <c r="AG50" i="46"/>
  <c r="AP50" i="46" s="1"/>
  <c r="AG44" i="95"/>
  <c r="AP44" i="95" s="1"/>
  <c r="AF44" i="95"/>
  <c r="AO44" i="95" s="1"/>
  <c r="W45" i="95"/>
  <c r="AE44" i="95"/>
  <c r="Z53" i="97"/>
  <c r="AH41" i="16"/>
  <c r="AQ41" i="16" s="1"/>
  <c r="AI40" i="87"/>
  <c r="AN40" i="87"/>
  <c r="Y47" i="92"/>
  <c r="Z47" i="92" s="1"/>
  <c r="X47" i="92"/>
  <c r="AR48" i="44"/>
  <c r="Y38" i="102"/>
  <c r="X38" i="102"/>
  <c r="AR40" i="16"/>
  <c r="Y40" i="85"/>
  <c r="X40" i="85"/>
  <c r="AH44" i="91"/>
  <c r="AQ44" i="91" s="1"/>
  <c r="AI37" i="50"/>
  <c r="AN37" i="50"/>
  <c r="AR41" i="49"/>
  <c r="AR38" i="82"/>
  <c r="AH45" i="54"/>
  <c r="AQ45" i="54" s="1"/>
  <c r="AR51" i="89"/>
  <c r="AI43" i="41"/>
  <c r="AN43" i="41"/>
  <c r="Y47" i="104"/>
  <c r="X47" i="104"/>
  <c r="Y47" i="20"/>
  <c r="X47" i="20"/>
  <c r="Z47" i="20" s="1"/>
  <c r="Y42" i="55"/>
  <c r="X42" i="55"/>
  <c r="AE45" i="88"/>
  <c r="W46" i="88"/>
  <c r="AG45" i="88"/>
  <c r="AP45" i="88" s="1"/>
  <c r="AF45" i="88"/>
  <c r="AO45" i="88" s="1"/>
  <c r="AH51" i="93"/>
  <c r="AQ51" i="93" s="1"/>
  <c r="AH50" i="53"/>
  <c r="AQ50" i="53" s="1"/>
  <c r="AI49" i="47"/>
  <c r="AN49" i="47"/>
  <c r="Y41" i="87"/>
  <c r="X41" i="87"/>
  <c r="Y38" i="48"/>
  <c r="Z38" i="48" s="1"/>
  <c r="X38" i="48"/>
  <c r="AH38" i="94"/>
  <c r="AQ38" i="94" s="1"/>
  <c r="Y41" i="103"/>
  <c r="X41" i="103"/>
  <c r="AI39" i="85"/>
  <c r="AN39" i="85"/>
  <c r="AH41" i="43"/>
  <c r="AQ41" i="43" s="1"/>
  <c r="AR49" i="53"/>
  <c r="Z45" i="54"/>
  <c r="AH42" i="49"/>
  <c r="AQ42" i="49" s="1"/>
  <c r="AI46" i="104"/>
  <c r="AN46" i="104"/>
  <c r="Y38" i="90"/>
  <c r="X38" i="90"/>
  <c r="Y40" i="35"/>
  <c r="X40" i="35"/>
  <c r="AI43" i="96"/>
  <c r="AN43" i="96"/>
  <c r="AI40" i="83"/>
  <c r="AN40" i="83"/>
  <c r="Z51" i="93"/>
  <c r="Z50" i="53"/>
  <c r="AI50" i="52"/>
  <c r="AN50" i="52"/>
  <c r="AI42" i="11"/>
  <c r="AN42" i="11"/>
  <c r="AR48" i="86"/>
  <c r="AI40" i="103"/>
  <c r="AN40" i="103"/>
  <c r="W45" i="51"/>
  <c r="AE44" i="51"/>
  <c r="AN44" i="51" s="1"/>
  <c r="AF44" i="51"/>
  <c r="AO44" i="51" s="1"/>
  <c r="AG44" i="51"/>
  <c r="W42" i="43"/>
  <c r="AG41" i="43"/>
  <c r="AP41" i="43" s="1"/>
  <c r="AE41" i="43"/>
  <c r="AF41" i="43"/>
  <c r="AO41" i="43" s="1"/>
  <c r="AR41" i="99"/>
  <c r="AR40" i="43"/>
  <c r="Z42" i="49"/>
  <c r="AI37" i="90"/>
  <c r="AN37" i="90"/>
  <c r="AI46" i="20"/>
  <c r="AN46" i="20"/>
  <c r="AI46" i="84"/>
  <c r="AN46" i="84"/>
  <c r="AI45" i="100"/>
  <c r="AN45" i="100"/>
  <c r="AI46" i="13"/>
  <c r="AP46" i="13"/>
  <c r="Y38" i="50"/>
  <c r="X38" i="50"/>
  <c r="AH49" i="44"/>
  <c r="AQ49" i="44" s="1"/>
  <c r="Y41" i="98"/>
  <c r="X41" i="98"/>
  <c r="Z41" i="98" s="1"/>
  <c r="AR44" i="45"/>
  <c r="AR44" i="54"/>
  <c r="AE50" i="15"/>
  <c r="W51" i="15"/>
  <c r="AG50" i="15"/>
  <c r="AP50" i="15" s="1"/>
  <c r="AF50" i="15"/>
  <c r="AO50" i="15" s="1"/>
  <c r="Z39" i="82"/>
  <c r="AH52" i="89"/>
  <c r="AQ52" i="89" s="1"/>
  <c r="Y48" i="101"/>
  <c r="X48" i="101"/>
  <c r="AH42" i="18"/>
  <c r="AQ42" i="18" s="1"/>
  <c r="AH42" i="99"/>
  <c r="AQ42" i="99" s="1"/>
  <c r="AG38" i="42"/>
  <c r="AP38" i="42" s="1"/>
  <c r="AF38" i="42"/>
  <c r="AO38" i="42" s="1"/>
  <c r="W39" i="42"/>
  <c r="AE38" i="42"/>
  <c r="AF50" i="105"/>
  <c r="AO50" i="105" s="1"/>
  <c r="AE50" i="105"/>
  <c r="W51" i="105"/>
  <c r="AG50" i="105"/>
  <c r="AP50" i="105" s="1"/>
  <c r="Y47" i="84"/>
  <c r="X47" i="84"/>
  <c r="AR37" i="94"/>
  <c r="X46" i="100"/>
  <c r="Z46" i="100" s="1"/>
  <c r="Y46" i="100"/>
  <c r="AI46" i="92"/>
  <c r="AN46" i="92"/>
  <c r="AR43" i="91"/>
  <c r="AH45" i="45"/>
  <c r="AQ45" i="45" s="1"/>
  <c r="AI37" i="102"/>
  <c r="AN37" i="102"/>
  <c r="X47" i="13"/>
  <c r="Y47" i="13"/>
  <c r="Z47" i="13"/>
  <c r="AR52" i="97"/>
  <c r="Z52" i="32"/>
  <c r="AH52" i="32"/>
  <c r="AQ52" i="32" s="1"/>
  <c r="Z49" i="44"/>
  <c r="AR50" i="93"/>
  <c r="Y44" i="41"/>
  <c r="Z44" i="41" s="1"/>
  <c r="X44" i="41"/>
  <c r="AI39" i="35"/>
  <c r="AN39" i="35"/>
  <c r="AI40" i="98"/>
  <c r="AN40" i="98"/>
  <c r="Y44" i="96"/>
  <c r="Z44" i="96" s="1"/>
  <c r="X44" i="96"/>
  <c r="Z38" i="90" l="1"/>
  <c r="Z50" i="47"/>
  <c r="AF50" i="47" s="1"/>
  <c r="AO50" i="47" s="1"/>
  <c r="AG41" i="16"/>
  <c r="AP41" i="16" s="1"/>
  <c r="W45" i="41"/>
  <c r="AF44" i="41"/>
  <c r="AO44" i="41" s="1"/>
  <c r="AE44" i="41"/>
  <c r="AG44" i="41"/>
  <c r="AP44" i="41" s="1"/>
  <c r="AE38" i="48"/>
  <c r="W39" i="48"/>
  <c r="AF38" i="48"/>
  <c r="AO38" i="48" s="1"/>
  <c r="AG38" i="48"/>
  <c r="AP38" i="48" s="1"/>
  <c r="W51" i="47"/>
  <c r="AG50" i="47"/>
  <c r="AP50" i="47" s="1"/>
  <c r="AE50" i="47"/>
  <c r="AG46" i="100"/>
  <c r="AP46" i="100" s="1"/>
  <c r="AF46" i="100"/>
  <c r="AO46" i="100" s="1"/>
  <c r="W47" i="100"/>
  <c r="AE46" i="100"/>
  <c r="AE47" i="92"/>
  <c r="AG47" i="92"/>
  <c r="AP47" i="92" s="1"/>
  <c r="W48" i="92"/>
  <c r="AF47" i="92"/>
  <c r="AO47" i="92" s="1"/>
  <c r="AE44" i="96"/>
  <c r="W45" i="96"/>
  <c r="AG44" i="96"/>
  <c r="AP44" i="96" s="1"/>
  <c r="AF44" i="96"/>
  <c r="AO44" i="96" s="1"/>
  <c r="AF38" i="90"/>
  <c r="AO38" i="90" s="1"/>
  <c r="AG38" i="90"/>
  <c r="AP38" i="90" s="1"/>
  <c r="W39" i="90"/>
  <c r="AE38" i="90"/>
  <c r="Y39" i="42"/>
  <c r="X39" i="42"/>
  <c r="Y45" i="51"/>
  <c r="X45" i="51"/>
  <c r="AR42" i="11"/>
  <c r="AR40" i="83"/>
  <c r="AH38" i="90"/>
  <c r="AQ38" i="90" s="1"/>
  <c r="AH47" i="20"/>
  <c r="AQ47" i="20" s="1"/>
  <c r="AH47" i="92"/>
  <c r="AQ47" i="92" s="1"/>
  <c r="AI44" i="95"/>
  <c r="AN44" i="95"/>
  <c r="Y51" i="46"/>
  <c r="X51" i="46"/>
  <c r="AI38" i="94"/>
  <c r="AN38" i="94"/>
  <c r="AI41" i="16"/>
  <c r="AN41" i="16"/>
  <c r="Y51" i="105"/>
  <c r="X51" i="105"/>
  <c r="Z51" i="105" s="1"/>
  <c r="AH48" i="101"/>
  <c r="AQ48" i="101" s="1"/>
  <c r="Y51" i="15"/>
  <c r="X51" i="15"/>
  <c r="AH41" i="98"/>
  <c r="AQ41" i="98" s="1"/>
  <c r="AR46" i="13"/>
  <c r="AR46" i="20"/>
  <c r="Y42" i="43"/>
  <c r="X42" i="43"/>
  <c r="AR39" i="85"/>
  <c r="AH41" i="87"/>
  <c r="AQ41" i="87" s="1"/>
  <c r="Y46" i="88"/>
  <c r="X46" i="88"/>
  <c r="Z46" i="88" s="1"/>
  <c r="AG47" i="20"/>
  <c r="AP47" i="20" s="1"/>
  <c r="W48" i="20"/>
  <c r="AF47" i="20"/>
  <c r="AO47" i="20" s="1"/>
  <c r="AE47" i="20"/>
  <c r="AR43" i="41"/>
  <c r="AH38" i="102"/>
  <c r="AQ38" i="102" s="1"/>
  <c r="Y45" i="95"/>
  <c r="X45" i="95"/>
  <c r="AR37" i="48"/>
  <c r="AR47" i="101"/>
  <c r="Y53" i="89"/>
  <c r="X53" i="89"/>
  <c r="Z53" i="89" s="1"/>
  <c r="Y39" i="94"/>
  <c r="Z39" i="94" s="1"/>
  <c r="X39" i="94"/>
  <c r="AI45" i="45"/>
  <c r="AN45" i="45"/>
  <c r="Z48" i="101"/>
  <c r="AI50" i="15"/>
  <c r="AN50" i="15"/>
  <c r="AR40" i="103"/>
  <c r="AR50" i="52"/>
  <c r="AR43" i="96"/>
  <c r="AH41" i="103"/>
  <c r="AQ41" i="103" s="1"/>
  <c r="Z41" i="87"/>
  <c r="AI45" i="88"/>
  <c r="AN45" i="88"/>
  <c r="AR37" i="50"/>
  <c r="AH40" i="85"/>
  <c r="AQ40" i="85" s="1"/>
  <c r="Z38" i="102"/>
  <c r="AI50" i="46"/>
  <c r="AN50" i="46"/>
  <c r="AH51" i="52"/>
  <c r="AQ51" i="52" s="1"/>
  <c r="Y42" i="16"/>
  <c r="X42" i="16"/>
  <c r="AI44" i="91"/>
  <c r="AN44" i="91"/>
  <c r="AR46" i="92"/>
  <c r="AH47" i="84"/>
  <c r="AQ47" i="84" s="1"/>
  <c r="AF41" i="98"/>
  <c r="AO41" i="98" s="1"/>
  <c r="W42" i="98"/>
  <c r="AE41" i="98"/>
  <c r="AG41" i="98"/>
  <c r="AP41" i="98" s="1"/>
  <c r="AH47" i="13"/>
  <c r="AQ47" i="13" s="1"/>
  <c r="Z47" i="84"/>
  <c r="AG39" i="82"/>
  <c r="AP39" i="82" s="1"/>
  <c r="W40" i="82"/>
  <c r="AF39" i="82"/>
  <c r="AO39" i="82" s="1"/>
  <c r="AE39" i="82"/>
  <c r="AH38" i="50"/>
  <c r="AQ38" i="50" s="1"/>
  <c r="AR45" i="100"/>
  <c r="AR37" i="90"/>
  <c r="AI44" i="51"/>
  <c r="AP44" i="51"/>
  <c r="AF50" i="53"/>
  <c r="AO50" i="53" s="1"/>
  <c r="W51" i="53"/>
  <c r="AE50" i="53"/>
  <c r="AG50" i="53"/>
  <c r="AP50" i="53" s="1"/>
  <c r="AH40" i="35"/>
  <c r="AQ40" i="35" s="1"/>
  <c r="Z41" i="103"/>
  <c r="AH42" i="55"/>
  <c r="AQ42" i="55" s="1"/>
  <c r="AH47" i="104"/>
  <c r="AQ47" i="104" s="1"/>
  <c r="Z40" i="85"/>
  <c r="AH41" i="83"/>
  <c r="AQ41" i="83" s="1"/>
  <c r="Z51" i="52"/>
  <c r="Y41" i="10"/>
  <c r="X41" i="10"/>
  <c r="Y43" i="18"/>
  <c r="X43" i="18"/>
  <c r="Z43" i="18" s="1"/>
  <c r="AI52" i="89"/>
  <c r="AN52" i="89"/>
  <c r="AE47" i="13"/>
  <c r="AN47" i="13" s="1"/>
  <c r="W48" i="13"/>
  <c r="AF47" i="13"/>
  <c r="AO47" i="13" s="1"/>
  <c r="AG47" i="13"/>
  <c r="AR40" i="98"/>
  <c r="AI50" i="105"/>
  <c r="AN50" i="105"/>
  <c r="AH44" i="96"/>
  <c r="AQ44" i="96" s="1"/>
  <c r="AR39" i="35"/>
  <c r="AE49" i="44"/>
  <c r="AF49" i="44"/>
  <c r="AO49" i="44" s="1"/>
  <c r="AG49" i="44"/>
  <c r="AP49" i="44" s="1"/>
  <c r="W50" i="44"/>
  <c r="AE52" i="32"/>
  <c r="AG52" i="32"/>
  <c r="AP52" i="32" s="1"/>
  <c r="W53" i="32"/>
  <c r="AF52" i="32"/>
  <c r="AO52" i="32" s="1"/>
  <c r="Z38" i="50"/>
  <c r="AE42" i="49"/>
  <c r="W43" i="49"/>
  <c r="AG42" i="49"/>
  <c r="AP42" i="49" s="1"/>
  <c r="AF42" i="49"/>
  <c r="AO42" i="49" s="1"/>
  <c r="AG51" i="93"/>
  <c r="AP51" i="93" s="1"/>
  <c r="AF51" i="93"/>
  <c r="AO51" i="93" s="1"/>
  <c r="AE51" i="93"/>
  <c r="W52" i="93"/>
  <c r="Z40" i="35"/>
  <c r="AR46" i="104"/>
  <c r="AE45" i="54"/>
  <c r="AF45" i="54"/>
  <c r="AO45" i="54" s="1"/>
  <c r="AG45" i="54"/>
  <c r="AP45" i="54" s="1"/>
  <c r="W46" i="54"/>
  <c r="AH38" i="48"/>
  <c r="AQ38" i="48" s="1"/>
  <c r="Z42" i="55"/>
  <c r="Z47" i="104"/>
  <c r="AR40" i="87"/>
  <c r="AE53" i="97"/>
  <c r="W54" i="97"/>
  <c r="AG53" i="97"/>
  <c r="AP53" i="97" s="1"/>
  <c r="AF53" i="97"/>
  <c r="AO53" i="97" s="1"/>
  <c r="Z41" i="83"/>
  <c r="Z43" i="11"/>
  <c r="AH43" i="11"/>
  <c r="AQ43" i="11" s="1"/>
  <c r="AI40" i="10"/>
  <c r="AN40" i="10"/>
  <c r="Y50" i="86"/>
  <c r="X50" i="86"/>
  <c r="AI42" i="18"/>
  <c r="AN42" i="18"/>
  <c r="Y46" i="45"/>
  <c r="X46" i="45"/>
  <c r="AI42" i="99"/>
  <c r="AN42" i="99"/>
  <c r="AH44" i="41"/>
  <c r="AQ44" i="41" s="1"/>
  <c r="AR37" i="102"/>
  <c r="AH46" i="100"/>
  <c r="AQ46" i="100" s="1"/>
  <c r="AI38" i="42"/>
  <c r="AN38" i="42"/>
  <c r="AR46" i="84"/>
  <c r="AI41" i="43"/>
  <c r="AN41" i="43"/>
  <c r="AR49" i="47"/>
  <c r="AR41" i="55"/>
  <c r="AH50" i="47"/>
  <c r="AQ50" i="47" s="1"/>
  <c r="AI49" i="86"/>
  <c r="AN49" i="86"/>
  <c r="Y43" i="99"/>
  <c r="X43" i="99"/>
  <c r="Y45" i="91"/>
  <c r="X45" i="91"/>
  <c r="Z45" i="91" s="1"/>
  <c r="Z42" i="43" l="1"/>
  <c r="AF39" i="94"/>
  <c r="AO39" i="94" s="1"/>
  <c r="W40" i="94"/>
  <c r="AG39" i="94"/>
  <c r="AP39" i="94" s="1"/>
  <c r="AE39" i="94"/>
  <c r="AE42" i="43"/>
  <c r="AF42" i="43"/>
  <c r="AO42" i="43" s="1"/>
  <c r="AG42" i="43"/>
  <c r="AP42" i="43" s="1"/>
  <c r="W43" i="43"/>
  <c r="AH46" i="45"/>
  <c r="AQ46" i="45" s="1"/>
  <c r="Z46" i="45"/>
  <c r="AR40" i="10"/>
  <c r="AG43" i="11"/>
  <c r="AP43" i="11" s="1"/>
  <c r="W44" i="11"/>
  <c r="AE43" i="11"/>
  <c r="AF43" i="11"/>
  <c r="AO43" i="11" s="1"/>
  <c r="AH45" i="91"/>
  <c r="AQ45" i="91" s="1"/>
  <c r="AR41" i="43"/>
  <c r="AR42" i="99"/>
  <c r="Z50" i="86"/>
  <c r="AH50" i="86"/>
  <c r="AQ50" i="86" s="1"/>
  <c r="W48" i="104"/>
  <c r="AF47" i="104"/>
  <c r="AO47" i="104" s="1"/>
  <c r="AE47" i="104"/>
  <c r="AG47" i="104"/>
  <c r="AP47" i="104" s="1"/>
  <c r="AI42" i="49"/>
  <c r="AN42" i="49"/>
  <c r="AI52" i="32"/>
  <c r="AN52" i="32"/>
  <c r="AI47" i="13"/>
  <c r="AP47" i="13"/>
  <c r="AH43" i="18"/>
  <c r="AQ43" i="18" s="1"/>
  <c r="AF51" i="52"/>
  <c r="AO51" i="52" s="1"/>
  <c r="AG51" i="52"/>
  <c r="AP51" i="52" s="1"/>
  <c r="W52" i="52"/>
  <c r="AE51" i="52"/>
  <c r="AE40" i="85"/>
  <c r="AF40" i="85"/>
  <c r="AO40" i="85" s="1"/>
  <c r="W41" i="85"/>
  <c r="AG40" i="85"/>
  <c r="AP40" i="85" s="1"/>
  <c r="Y40" i="82"/>
  <c r="Z40" i="82" s="1"/>
  <c r="X40" i="82"/>
  <c r="W42" i="87"/>
  <c r="AG41" i="87"/>
  <c r="AP41" i="87" s="1"/>
  <c r="AF41" i="87"/>
  <c r="AO41" i="87" s="1"/>
  <c r="AE41" i="87"/>
  <c r="AH46" i="88"/>
  <c r="AQ46" i="88" s="1"/>
  <c r="AH51" i="105"/>
  <c r="AQ51" i="105" s="1"/>
  <c r="AR38" i="94"/>
  <c r="Y47" i="100"/>
  <c r="X47" i="100"/>
  <c r="AI38" i="48"/>
  <c r="AN38" i="48"/>
  <c r="AF42" i="55"/>
  <c r="AO42" i="55" s="1"/>
  <c r="AG42" i="55"/>
  <c r="AP42" i="55" s="1"/>
  <c r="W43" i="55"/>
  <c r="AE42" i="55"/>
  <c r="AG38" i="50"/>
  <c r="AP38" i="50" s="1"/>
  <c r="AE38" i="50"/>
  <c r="W39" i="50"/>
  <c r="AF38" i="50"/>
  <c r="AO38" i="50" s="1"/>
  <c r="AF43" i="18"/>
  <c r="AO43" i="18" s="1"/>
  <c r="AE43" i="18"/>
  <c r="AG43" i="18"/>
  <c r="AP43" i="18" s="1"/>
  <c r="W44" i="18"/>
  <c r="AI50" i="53"/>
  <c r="AN50" i="53"/>
  <c r="AR50" i="46"/>
  <c r="AR50" i="15"/>
  <c r="W47" i="88"/>
  <c r="AF46" i="88"/>
  <c r="AO46" i="88" s="1"/>
  <c r="AE46" i="88"/>
  <c r="AG46" i="88"/>
  <c r="AP46" i="88" s="1"/>
  <c r="AG51" i="105"/>
  <c r="AP51" i="105" s="1"/>
  <c r="W52" i="105"/>
  <c r="AE51" i="105"/>
  <c r="AF51" i="105"/>
  <c r="AO51" i="105" s="1"/>
  <c r="AH51" i="46"/>
  <c r="AQ51" i="46" s="1"/>
  <c r="AH45" i="51"/>
  <c r="AQ45" i="51" s="1"/>
  <c r="Y48" i="92"/>
  <c r="X48" i="92"/>
  <c r="Z48" i="92" s="1"/>
  <c r="Y51" i="47"/>
  <c r="Z51" i="47"/>
  <c r="X51" i="47"/>
  <c r="Y50" i="44"/>
  <c r="X50" i="44"/>
  <c r="Z50" i="44" s="1"/>
  <c r="AR50" i="105"/>
  <c r="Y48" i="13"/>
  <c r="X48" i="13"/>
  <c r="Y51" i="53"/>
  <c r="X51" i="53"/>
  <c r="W48" i="84"/>
  <c r="AG47" i="84"/>
  <c r="AP47" i="84" s="1"/>
  <c r="AF47" i="84"/>
  <c r="AO47" i="84" s="1"/>
  <c r="AE47" i="84"/>
  <c r="W39" i="102"/>
  <c r="AF38" i="102"/>
  <c r="AO38" i="102" s="1"/>
  <c r="AE38" i="102"/>
  <c r="AG38" i="102"/>
  <c r="AP38" i="102" s="1"/>
  <c r="AF48" i="101"/>
  <c r="AO48" i="101" s="1"/>
  <c r="AE48" i="101"/>
  <c r="W49" i="101"/>
  <c r="AG48" i="101"/>
  <c r="AP48" i="101" s="1"/>
  <c r="AH53" i="89"/>
  <c r="AQ53" i="89" s="1"/>
  <c r="AI47" i="20"/>
  <c r="AR47" i="20" s="1"/>
  <c r="AN47" i="20"/>
  <c r="Z51" i="46"/>
  <c r="Z45" i="51"/>
  <c r="AI38" i="90"/>
  <c r="AN38" i="90"/>
  <c r="AE45" i="91"/>
  <c r="W46" i="91"/>
  <c r="AF45" i="91"/>
  <c r="AO45" i="91" s="1"/>
  <c r="AG45" i="91"/>
  <c r="AP45" i="91" s="1"/>
  <c r="AI53" i="97"/>
  <c r="AN53" i="97"/>
  <c r="AH41" i="10"/>
  <c r="AQ41" i="10" s="1"/>
  <c r="AR44" i="91"/>
  <c r="AF53" i="89"/>
  <c r="AO53" i="89" s="1"/>
  <c r="AE53" i="89"/>
  <c r="AN53" i="89" s="1"/>
  <c r="W54" i="89"/>
  <c r="AG53" i="89"/>
  <c r="AH45" i="95"/>
  <c r="AQ45" i="95" s="1"/>
  <c r="Y39" i="90"/>
  <c r="X39" i="90"/>
  <c r="Y45" i="96"/>
  <c r="Z45" i="96" s="1"/>
  <c r="X45" i="96"/>
  <c r="AI47" i="92"/>
  <c r="AN47" i="92"/>
  <c r="AI44" i="41"/>
  <c r="AN44" i="41"/>
  <c r="AR49" i="86"/>
  <c r="Y54" i="97"/>
  <c r="X54" i="97"/>
  <c r="AF40" i="35"/>
  <c r="AO40" i="35" s="1"/>
  <c r="AE40" i="35"/>
  <c r="AG40" i="35"/>
  <c r="AP40" i="35" s="1"/>
  <c r="W41" i="35"/>
  <c r="AR38" i="42"/>
  <c r="AF41" i="83"/>
  <c r="AO41" i="83" s="1"/>
  <c r="AG41" i="83"/>
  <c r="AP41" i="83" s="1"/>
  <c r="W42" i="83"/>
  <c r="AE41" i="83"/>
  <c r="Y52" i="93"/>
  <c r="X52" i="93"/>
  <c r="Z52" i="93" s="1"/>
  <c r="Y53" i="32"/>
  <c r="X53" i="32"/>
  <c r="Z41" i="10"/>
  <c r="AI39" i="82"/>
  <c r="AN39" i="82"/>
  <c r="AI41" i="98"/>
  <c r="AN41" i="98"/>
  <c r="AH42" i="16"/>
  <c r="AQ42" i="16" s="1"/>
  <c r="AR45" i="45"/>
  <c r="Z45" i="95"/>
  <c r="Y48" i="20"/>
  <c r="X48" i="20"/>
  <c r="AH42" i="43"/>
  <c r="AQ42" i="43" s="1"/>
  <c r="AH51" i="15"/>
  <c r="AQ51" i="15" s="1"/>
  <c r="AR41" i="16"/>
  <c r="AH39" i="42"/>
  <c r="AQ39" i="42" s="1"/>
  <c r="AI44" i="96"/>
  <c r="AN44" i="96"/>
  <c r="AI50" i="47"/>
  <c r="AN50" i="47"/>
  <c r="Y46" i="54"/>
  <c r="Z46" i="54" s="1"/>
  <c r="X46" i="54"/>
  <c r="AH43" i="99"/>
  <c r="AQ43" i="99" s="1"/>
  <c r="Z43" i="99"/>
  <c r="AR42" i="18"/>
  <c r="AI45" i="54"/>
  <c r="AN45" i="54"/>
  <c r="AI51" i="93"/>
  <c r="AN51" i="93"/>
  <c r="Y43" i="49"/>
  <c r="X43" i="49"/>
  <c r="AI49" i="44"/>
  <c r="AN49" i="44"/>
  <c r="AR52" i="89"/>
  <c r="AE41" i="103"/>
  <c r="AF41" i="103"/>
  <c r="AO41" i="103" s="1"/>
  <c r="AG41" i="103"/>
  <c r="AP41" i="103" s="1"/>
  <c r="W42" i="103"/>
  <c r="AR44" i="51"/>
  <c r="Y42" i="98"/>
  <c r="X42" i="98"/>
  <c r="Z42" i="16"/>
  <c r="AR45" i="88"/>
  <c r="AH39" i="94"/>
  <c r="AQ39" i="94" s="1"/>
  <c r="Z51" i="15"/>
  <c r="AR44" i="95"/>
  <c r="Z39" i="42"/>
  <c r="AI46" i="100"/>
  <c r="AN46" i="100"/>
  <c r="Y39" i="48"/>
  <c r="X39" i="48"/>
  <c r="Y45" i="41"/>
  <c r="X45" i="41"/>
  <c r="Z45" i="41" s="1"/>
  <c r="Z48" i="13" l="1"/>
  <c r="Z48" i="20"/>
  <c r="AG40" i="82"/>
  <c r="AP40" i="82" s="1"/>
  <c r="AF40" i="82"/>
  <c r="AO40" i="82" s="1"/>
  <c r="AE40" i="82"/>
  <c r="W41" i="82"/>
  <c r="W49" i="13"/>
  <c r="AE48" i="13"/>
  <c r="AN48" i="13" s="1"/>
  <c r="AG48" i="13"/>
  <c r="AP48" i="13" s="1"/>
  <c r="AF48" i="13"/>
  <c r="AG48" i="92"/>
  <c r="AP48" i="92" s="1"/>
  <c r="AF48" i="92"/>
  <c r="AO48" i="92" s="1"/>
  <c r="AE48" i="92"/>
  <c r="W49" i="92"/>
  <c r="W47" i="54"/>
  <c r="AF46" i="54"/>
  <c r="AO46" i="54" s="1"/>
  <c r="AE46" i="54"/>
  <c r="AG46" i="54"/>
  <c r="AP46" i="54" s="1"/>
  <c r="AF48" i="20"/>
  <c r="AO48" i="20" s="1"/>
  <c r="AE48" i="20"/>
  <c r="W49" i="20"/>
  <c r="AG48" i="20"/>
  <c r="AP48" i="20" s="1"/>
  <c r="AG50" i="44"/>
  <c r="AP50" i="44" s="1"/>
  <c r="AE50" i="44"/>
  <c r="W51" i="44"/>
  <c r="AF50" i="44"/>
  <c r="AO50" i="44" s="1"/>
  <c r="AR45" i="54"/>
  <c r="AH45" i="41"/>
  <c r="AQ45" i="41" s="1"/>
  <c r="W44" i="99"/>
  <c r="AG43" i="99"/>
  <c r="AP43" i="99" s="1"/>
  <c r="AF43" i="99"/>
  <c r="AO43" i="99" s="1"/>
  <c r="AE43" i="99"/>
  <c r="AH46" i="54"/>
  <c r="AQ46" i="54" s="1"/>
  <c r="AR44" i="96"/>
  <c r="AH48" i="20"/>
  <c r="AQ48" i="20" s="1"/>
  <c r="AR41" i="98"/>
  <c r="Y42" i="83"/>
  <c r="X42" i="83"/>
  <c r="X41" i="35"/>
  <c r="Y41" i="35"/>
  <c r="AR47" i="92"/>
  <c r="AI45" i="91"/>
  <c r="AN45" i="91"/>
  <c r="AH48" i="13"/>
  <c r="AQ48" i="13" s="1"/>
  <c r="AI38" i="50"/>
  <c r="AN38" i="50"/>
  <c r="AI40" i="85"/>
  <c r="AN40" i="85"/>
  <c r="AR47" i="13"/>
  <c r="AI42" i="43"/>
  <c r="AN42" i="43"/>
  <c r="AF45" i="41"/>
  <c r="AO45" i="41" s="1"/>
  <c r="AG45" i="41"/>
  <c r="AP45" i="41" s="1"/>
  <c r="AE45" i="41"/>
  <c r="W46" i="41"/>
  <c r="Y42" i="103"/>
  <c r="X42" i="103"/>
  <c r="AH52" i="93"/>
  <c r="AQ52" i="93" s="1"/>
  <c r="AH45" i="96"/>
  <c r="AQ45" i="96" s="1"/>
  <c r="AI53" i="89"/>
  <c r="AP53" i="89"/>
  <c r="AR53" i="97"/>
  <c r="AI38" i="102"/>
  <c r="AN38" i="102"/>
  <c r="AI46" i="88"/>
  <c r="AN46" i="88"/>
  <c r="AI43" i="18"/>
  <c r="AN43" i="18"/>
  <c r="AI41" i="87"/>
  <c r="AN41" i="87"/>
  <c r="AI47" i="104"/>
  <c r="AN47" i="104"/>
  <c r="AR46" i="100"/>
  <c r="AR39" i="82"/>
  <c r="W53" i="93"/>
  <c r="AG52" i="93"/>
  <c r="AP52" i="93" s="1"/>
  <c r="AF52" i="93"/>
  <c r="AO52" i="93" s="1"/>
  <c r="AE52" i="93"/>
  <c r="AI40" i="35"/>
  <c r="AN40" i="35"/>
  <c r="AE45" i="96"/>
  <c r="W46" i="96"/>
  <c r="AG45" i="96"/>
  <c r="AP45" i="96" s="1"/>
  <c r="AF45" i="96"/>
  <c r="AO45" i="96" s="1"/>
  <c r="X54" i="89"/>
  <c r="Y54" i="89"/>
  <c r="Z54" i="89" s="1"/>
  <c r="AR38" i="90"/>
  <c r="Y49" i="101"/>
  <c r="X49" i="101"/>
  <c r="Y48" i="84"/>
  <c r="X48" i="84"/>
  <c r="AH51" i="47"/>
  <c r="AQ51" i="47" s="1"/>
  <c r="AI51" i="105"/>
  <c r="AN51" i="105"/>
  <c r="AR38" i="48"/>
  <c r="AI51" i="52"/>
  <c r="AN51" i="52"/>
  <c r="AR52" i="32"/>
  <c r="AE46" i="45"/>
  <c r="AF46" i="45"/>
  <c r="AO46" i="45" s="1"/>
  <c r="W47" i="45"/>
  <c r="AG46" i="45"/>
  <c r="AP46" i="45" s="1"/>
  <c r="AI39" i="94"/>
  <c r="AN39" i="94"/>
  <c r="W40" i="42"/>
  <c r="AF39" i="42"/>
  <c r="AO39" i="42" s="1"/>
  <c r="AG39" i="42"/>
  <c r="AP39" i="42" s="1"/>
  <c r="AE39" i="42"/>
  <c r="AH43" i="49"/>
  <c r="AQ43" i="49" s="1"/>
  <c r="AG45" i="95"/>
  <c r="AP45" i="95" s="1"/>
  <c r="AE45" i="95"/>
  <c r="AN45" i="95" s="1"/>
  <c r="W46" i="95"/>
  <c r="AF45" i="95"/>
  <c r="AF41" i="10"/>
  <c r="AO41" i="10" s="1"/>
  <c r="AG41" i="10"/>
  <c r="AP41" i="10" s="1"/>
  <c r="W42" i="10"/>
  <c r="AE41" i="10"/>
  <c r="AE45" i="51"/>
  <c r="AF45" i="51"/>
  <c r="AO45" i="51" s="1"/>
  <c r="AG45" i="51"/>
  <c r="AP45" i="51" s="1"/>
  <c r="W46" i="51"/>
  <c r="AI48" i="101"/>
  <c r="AN48" i="101"/>
  <c r="Y39" i="102"/>
  <c r="X39" i="102"/>
  <c r="AH51" i="53"/>
  <c r="AQ51" i="53" s="1"/>
  <c r="AF51" i="47"/>
  <c r="AO51" i="47" s="1"/>
  <c r="AG51" i="47"/>
  <c r="AP51" i="47" s="1"/>
  <c r="W52" i="47"/>
  <c r="AE51" i="47"/>
  <c r="Y52" i="105"/>
  <c r="X52" i="105"/>
  <c r="Y47" i="88"/>
  <c r="X47" i="88"/>
  <c r="AR50" i="53"/>
  <c r="AI42" i="55"/>
  <c r="AN42" i="55"/>
  <c r="AH47" i="100"/>
  <c r="AQ47" i="100" s="1"/>
  <c r="Y52" i="52"/>
  <c r="X52" i="52"/>
  <c r="Y48" i="104"/>
  <c r="X48" i="104"/>
  <c r="AE50" i="86"/>
  <c r="AG50" i="86"/>
  <c r="AP50" i="86" s="1"/>
  <c r="AF50" i="86"/>
  <c r="AO50" i="86" s="1"/>
  <c r="W51" i="86"/>
  <c r="AI43" i="11"/>
  <c r="AN43" i="11"/>
  <c r="Y43" i="43"/>
  <c r="X43" i="43"/>
  <c r="Z43" i="43" s="1"/>
  <c r="AF42" i="16"/>
  <c r="AO42" i="16" s="1"/>
  <c r="W43" i="16"/>
  <c r="AE42" i="16"/>
  <c r="AN42" i="16" s="1"/>
  <c r="AG42" i="16"/>
  <c r="AR51" i="93"/>
  <c r="Z42" i="98"/>
  <c r="AH42" i="98"/>
  <c r="AQ42" i="98" s="1"/>
  <c r="AR49" i="44"/>
  <c r="AI41" i="103"/>
  <c r="AN41" i="103"/>
  <c r="Z43" i="49"/>
  <c r="AR44" i="41"/>
  <c r="AG51" i="46"/>
  <c r="AP51" i="46" s="1"/>
  <c r="W52" i="46"/>
  <c r="AE51" i="46"/>
  <c r="AN51" i="46" s="1"/>
  <c r="AF51" i="46"/>
  <c r="Z51" i="53"/>
  <c r="Y43" i="55"/>
  <c r="X43" i="55"/>
  <c r="Z47" i="100"/>
  <c r="Y42" i="87"/>
  <c r="Z42" i="87"/>
  <c r="X42" i="87"/>
  <c r="Y41" i="85"/>
  <c r="X41" i="85"/>
  <c r="Z41" i="85" s="1"/>
  <c r="AR42" i="49"/>
  <c r="Y44" i="11"/>
  <c r="X44" i="11"/>
  <c r="Y40" i="94"/>
  <c r="X40" i="94"/>
  <c r="AH39" i="48"/>
  <c r="AQ39" i="48" s="1"/>
  <c r="Z39" i="48"/>
  <c r="AR50" i="47"/>
  <c r="AH53" i="32"/>
  <c r="AQ53" i="32" s="1"/>
  <c r="AH54" i="97"/>
  <c r="AQ54" i="97" s="1"/>
  <c r="AH39" i="90"/>
  <c r="AQ39" i="90" s="1"/>
  <c r="W52" i="15"/>
  <c r="AG51" i="15"/>
  <c r="AP51" i="15" s="1"/>
  <c r="AF51" i="15"/>
  <c r="AO51" i="15" s="1"/>
  <c r="AE51" i="15"/>
  <c r="Z53" i="32"/>
  <c r="AI41" i="83"/>
  <c r="AN41" i="83"/>
  <c r="Z54" i="97"/>
  <c r="Z39" i="90"/>
  <c r="Y46" i="91"/>
  <c r="X46" i="91"/>
  <c r="AI47" i="84"/>
  <c r="AN47" i="84"/>
  <c r="AH50" i="44"/>
  <c r="AQ50" i="44" s="1"/>
  <c r="AH48" i="92"/>
  <c r="AQ48" i="92" s="1"/>
  <c r="Y44" i="18"/>
  <c r="X44" i="18"/>
  <c r="Y39" i="50"/>
  <c r="X39" i="50"/>
  <c r="AH40" i="82"/>
  <c r="AQ40" i="82" s="1"/>
  <c r="Z39" i="102" l="1"/>
  <c r="Z39" i="50"/>
  <c r="AE39" i="50" s="1"/>
  <c r="W40" i="102"/>
  <c r="AE39" i="102"/>
  <c r="AG39" i="102"/>
  <c r="AP39" i="102" s="1"/>
  <c r="AF39" i="102"/>
  <c r="AO39" i="102" s="1"/>
  <c r="AG39" i="50"/>
  <c r="AP39" i="50" s="1"/>
  <c r="W40" i="50"/>
  <c r="AF39" i="50"/>
  <c r="AO39" i="50" s="1"/>
  <c r="AH44" i="11"/>
  <c r="AQ44" i="11" s="1"/>
  <c r="W42" i="85"/>
  <c r="AG41" i="85"/>
  <c r="AP41" i="85" s="1"/>
  <c r="AE41" i="85"/>
  <c r="AF41" i="85"/>
  <c r="AO41" i="85" s="1"/>
  <c r="AH43" i="55"/>
  <c r="AQ43" i="55" s="1"/>
  <c r="AF43" i="43"/>
  <c r="AO43" i="43" s="1"/>
  <c r="AG43" i="43"/>
  <c r="AP43" i="43" s="1"/>
  <c r="W44" i="43"/>
  <c r="AE43" i="43"/>
  <c r="AH52" i="52"/>
  <c r="AQ52" i="52" s="1"/>
  <c r="AH47" i="88"/>
  <c r="AQ47" i="88" s="1"/>
  <c r="AI39" i="42"/>
  <c r="AN39" i="42"/>
  <c r="AR51" i="105"/>
  <c r="AH48" i="84"/>
  <c r="AQ48" i="84" s="1"/>
  <c r="AR41" i="87"/>
  <c r="AR38" i="102"/>
  <c r="AR42" i="43"/>
  <c r="AR38" i="50"/>
  <c r="AH41" i="35"/>
  <c r="AQ41" i="35" s="1"/>
  <c r="AI46" i="54"/>
  <c r="AN46" i="54"/>
  <c r="Y49" i="13"/>
  <c r="X49" i="13"/>
  <c r="Z49" i="13" s="1"/>
  <c r="AH44" i="18"/>
  <c r="AQ44" i="18" s="1"/>
  <c r="AF39" i="90"/>
  <c r="AO39" i="90" s="1"/>
  <c r="W40" i="90"/>
  <c r="AE39" i="90"/>
  <c r="AG39" i="90"/>
  <c r="AP39" i="90" s="1"/>
  <c r="AI51" i="15"/>
  <c r="AN51" i="15"/>
  <c r="Z44" i="18"/>
  <c r="AF54" i="97"/>
  <c r="AO54" i="97" s="1"/>
  <c r="AE54" i="97"/>
  <c r="W55" i="97"/>
  <c r="AG54" i="97"/>
  <c r="AP54" i="97" s="1"/>
  <c r="Z44" i="11"/>
  <c r="Z43" i="55"/>
  <c r="Y52" i="46"/>
  <c r="X52" i="46"/>
  <c r="AR41" i="103"/>
  <c r="AI42" i="16"/>
  <c r="AP42" i="16"/>
  <c r="Z52" i="52"/>
  <c r="Z47" i="88"/>
  <c r="AI51" i="47"/>
  <c r="AN51" i="47"/>
  <c r="AI45" i="51"/>
  <c r="AN45" i="51"/>
  <c r="Z48" i="84"/>
  <c r="AI52" i="93"/>
  <c r="AN52" i="93"/>
  <c r="Y46" i="41"/>
  <c r="X46" i="41"/>
  <c r="AR45" i="91"/>
  <c r="AH42" i="83"/>
  <c r="AQ42" i="83" s="1"/>
  <c r="AI43" i="99"/>
  <c r="AN43" i="99"/>
  <c r="Y49" i="20"/>
  <c r="X49" i="20"/>
  <c r="AR47" i="84"/>
  <c r="AH42" i="87"/>
  <c r="AQ42" i="87" s="1"/>
  <c r="AI50" i="86"/>
  <c r="AN50" i="86"/>
  <c r="Y52" i="47"/>
  <c r="X52" i="47"/>
  <c r="AR48" i="101"/>
  <c r="AI45" i="95"/>
  <c r="AO45" i="95"/>
  <c r="Y47" i="45"/>
  <c r="X47" i="45"/>
  <c r="AR51" i="52"/>
  <c r="AF54" i="89"/>
  <c r="AO54" i="89" s="1"/>
  <c r="W55" i="89"/>
  <c r="AG54" i="89"/>
  <c r="AP54" i="89" s="1"/>
  <c r="AE54" i="89"/>
  <c r="Y46" i="96"/>
  <c r="X46" i="96"/>
  <c r="Z46" i="96" s="1"/>
  <c r="AR43" i="18"/>
  <c r="AI45" i="41"/>
  <c r="AN45" i="41"/>
  <c r="Z42" i="83"/>
  <c r="Y51" i="44"/>
  <c r="X51" i="44"/>
  <c r="AI48" i="20"/>
  <c r="AN48" i="20"/>
  <c r="Y47" i="54"/>
  <c r="X47" i="54"/>
  <c r="Y41" i="82"/>
  <c r="X41" i="82"/>
  <c r="AH39" i="50"/>
  <c r="AQ39" i="50" s="1"/>
  <c r="AH46" i="91"/>
  <c r="AQ46" i="91" s="1"/>
  <c r="AR41" i="83"/>
  <c r="Y52" i="15"/>
  <c r="X52" i="15"/>
  <c r="W40" i="48"/>
  <c r="AF39" i="48"/>
  <c r="AO39" i="48" s="1"/>
  <c r="AG39" i="48"/>
  <c r="AP39" i="48" s="1"/>
  <c r="AE39" i="48"/>
  <c r="AH40" i="94"/>
  <c r="AQ40" i="94" s="1"/>
  <c r="W43" i="87"/>
  <c r="AG42" i="87"/>
  <c r="AP42" i="87" s="1"/>
  <c r="AF42" i="87"/>
  <c r="AO42" i="87" s="1"/>
  <c r="AE42" i="87"/>
  <c r="AE51" i="53"/>
  <c r="W52" i="53"/>
  <c r="AG51" i="53"/>
  <c r="AP51" i="53" s="1"/>
  <c r="AF51" i="53"/>
  <c r="AO51" i="53" s="1"/>
  <c r="AF42" i="98"/>
  <c r="AO42" i="98" s="1"/>
  <c r="W43" i="98"/>
  <c r="AG42" i="98"/>
  <c r="AP42" i="98" s="1"/>
  <c r="AE42" i="98"/>
  <c r="Y43" i="16"/>
  <c r="X43" i="16"/>
  <c r="AR43" i="11"/>
  <c r="AH48" i="104"/>
  <c r="AQ48" i="104" s="1"/>
  <c r="AR42" i="55"/>
  <c r="AH52" i="105"/>
  <c r="AQ52" i="105" s="1"/>
  <c r="AI41" i="10"/>
  <c r="AN41" i="10"/>
  <c r="Y46" i="95"/>
  <c r="X46" i="95"/>
  <c r="Z46" i="95" s="1"/>
  <c r="Y40" i="42"/>
  <c r="X40" i="42"/>
  <c r="AH49" i="101"/>
  <c r="AQ49" i="101" s="1"/>
  <c r="AI45" i="96"/>
  <c r="AN45" i="96"/>
  <c r="AH42" i="103"/>
  <c r="AQ42" i="103" s="1"/>
  <c r="AI50" i="44"/>
  <c r="AN50" i="44"/>
  <c r="AI48" i="13"/>
  <c r="AO48" i="13"/>
  <c r="AI40" i="82"/>
  <c r="AN40" i="82"/>
  <c r="Z46" i="91"/>
  <c r="AE53" i="32"/>
  <c r="AG53" i="32"/>
  <c r="AP53" i="32" s="1"/>
  <c r="W54" i="32"/>
  <c r="AF53" i="32"/>
  <c r="AO53" i="32" s="1"/>
  <c r="Z40" i="94"/>
  <c r="Z48" i="104"/>
  <c r="Z52" i="105"/>
  <c r="AH39" i="102"/>
  <c r="AQ39" i="102" s="1"/>
  <c r="Y46" i="51"/>
  <c r="X46" i="51"/>
  <c r="Y42" i="10"/>
  <c r="X42" i="10"/>
  <c r="Z42" i="10" s="1"/>
  <c r="AI46" i="45"/>
  <c r="AN46" i="45"/>
  <c r="Z49" i="101"/>
  <c r="AH54" i="89"/>
  <c r="AQ54" i="89" s="1"/>
  <c r="Y53" i="93"/>
  <c r="X53" i="93"/>
  <c r="Z53" i="93" s="1"/>
  <c r="AR47" i="104"/>
  <c r="AR46" i="88"/>
  <c r="AR53" i="89"/>
  <c r="Z42" i="103"/>
  <c r="AR40" i="85"/>
  <c r="Z41" i="35"/>
  <c r="Y44" i="99"/>
  <c r="X44" i="99"/>
  <c r="Y49" i="92"/>
  <c r="X49" i="92"/>
  <c r="AH41" i="85"/>
  <c r="AQ41" i="85" s="1"/>
  <c r="W48" i="100"/>
  <c r="AE47" i="100"/>
  <c r="AG47" i="100"/>
  <c r="AP47" i="100" s="1"/>
  <c r="AF47" i="100"/>
  <c r="AO47" i="100" s="1"/>
  <c r="AI51" i="46"/>
  <c r="AR51" i="46" s="1"/>
  <c r="AO51" i="46"/>
  <c r="AG43" i="49"/>
  <c r="AP43" i="49" s="1"/>
  <c r="AF43" i="49"/>
  <c r="AO43" i="49" s="1"/>
  <c r="AE43" i="49"/>
  <c r="W44" i="49"/>
  <c r="AH43" i="43"/>
  <c r="AQ43" i="43" s="1"/>
  <c r="Y51" i="86"/>
  <c r="X51" i="86"/>
  <c r="AR39" i="94"/>
  <c r="AR40" i="35"/>
  <c r="AI48" i="92"/>
  <c r="AN48" i="92"/>
  <c r="Z41" i="82" l="1"/>
  <c r="Z52" i="15"/>
  <c r="Z49" i="20"/>
  <c r="AE49" i="20" s="1"/>
  <c r="Z44" i="99"/>
  <c r="W45" i="99" s="1"/>
  <c r="W42" i="82"/>
  <c r="AG41" i="82"/>
  <c r="AP41" i="82" s="1"/>
  <c r="AE41" i="82"/>
  <c r="AF41" i="82"/>
  <c r="AO41" i="82" s="1"/>
  <c r="W50" i="13"/>
  <c r="AF49" i="13"/>
  <c r="AO49" i="13" s="1"/>
  <c r="AG49" i="13"/>
  <c r="AP49" i="13" s="1"/>
  <c r="AE49" i="13"/>
  <c r="AG44" i="99"/>
  <c r="AP44" i="99" s="1"/>
  <c r="AF44" i="99"/>
  <c r="AO44" i="99" s="1"/>
  <c r="W50" i="20"/>
  <c r="AG49" i="20"/>
  <c r="AP49" i="20" s="1"/>
  <c r="AF42" i="10"/>
  <c r="AO42" i="10" s="1"/>
  <c r="AG42" i="10"/>
  <c r="AP42" i="10" s="1"/>
  <c r="AE42" i="10"/>
  <c r="W43" i="10"/>
  <c r="W53" i="15"/>
  <c r="AG52" i="15"/>
  <c r="AP52" i="15" s="1"/>
  <c r="AF52" i="15"/>
  <c r="AO52" i="15" s="1"/>
  <c r="AE52" i="15"/>
  <c r="W43" i="83"/>
  <c r="AF42" i="83"/>
  <c r="AO42" i="83" s="1"/>
  <c r="AE42" i="83"/>
  <c r="AG42" i="83"/>
  <c r="AP42" i="83" s="1"/>
  <c r="AH53" i="93"/>
  <c r="AQ53" i="93" s="1"/>
  <c r="AE40" i="94"/>
  <c r="AF40" i="94"/>
  <c r="AO40" i="94" s="1"/>
  <c r="W41" i="94"/>
  <c r="AG40" i="94"/>
  <c r="AP40" i="94" s="1"/>
  <c r="AG46" i="91"/>
  <c r="AP46" i="91" s="1"/>
  <c r="AE46" i="91"/>
  <c r="W47" i="91"/>
  <c r="AF46" i="91"/>
  <c r="AO46" i="91" s="1"/>
  <c r="AR50" i="44"/>
  <c r="AI42" i="87"/>
  <c r="AN42" i="87"/>
  <c r="AR48" i="20"/>
  <c r="AR45" i="41"/>
  <c r="AR50" i="86"/>
  <c r="AR43" i="99"/>
  <c r="AR52" i="93"/>
  <c r="AE47" i="88"/>
  <c r="AG47" i="88"/>
  <c r="AP47" i="88" s="1"/>
  <c r="AF47" i="88"/>
  <c r="AO47" i="88" s="1"/>
  <c r="W48" i="88"/>
  <c r="AH52" i="46"/>
  <c r="AQ52" i="46" s="1"/>
  <c r="AR51" i="15"/>
  <c r="AI41" i="85"/>
  <c r="AN41" i="85"/>
  <c r="AI39" i="50"/>
  <c r="AN39" i="50"/>
  <c r="AR46" i="45"/>
  <c r="AH43" i="16"/>
  <c r="AQ43" i="16" s="1"/>
  <c r="X43" i="98"/>
  <c r="Y43" i="98"/>
  <c r="Z43" i="98" s="1"/>
  <c r="Y40" i="90"/>
  <c r="X40" i="90"/>
  <c r="AI43" i="49"/>
  <c r="AR43" i="49" s="1"/>
  <c r="AN43" i="49"/>
  <c r="AH44" i="99"/>
  <c r="AQ44" i="99" s="1"/>
  <c r="W43" i="103"/>
  <c r="AE42" i="103"/>
  <c r="AG42" i="103"/>
  <c r="AP42" i="103" s="1"/>
  <c r="AF42" i="103"/>
  <c r="AO42" i="103" s="1"/>
  <c r="AI47" i="100"/>
  <c r="AN47" i="100"/>
  <c r="AF53" i="93"/>
  <c r="AO53" i="93" s="1"/>
  <c r="AE53" i="93"/>
  <c r="W54" i="93"/>
  <c r="AG53" i="93"/>
  <c r="AP53" i="93" s="1"/>
  <c r="AR45" i="96"/>
  <c r="AH40" i="42"/>
  <c r="AQ40" i="42" s="1"/>
  <c r="AR41" i="10"/>
  <c r="Y40" i="48"/>
  <c r="X40" i="48"/>
  <c r="Z40" i="48" s="1"/>
  <c r="AH51" i="44"/>
  <c r="AQ51" i="44" s="1"/>
  <c r="AI54" i="89"/>
  <c r="AN54" i="89"/>
  <c r="AH47" i="45"/>
  <c r="AQ47" i="45" s="1"/>
  <c r="AF48" i="84"/>
  <c r="AO48" i="84" s="1"/>
  <c r="AE48" i="84"/>
  <c r="W49" i="84"/>
  <c r="AG48" i="84"/>
  <c r="AP48" i="84" s="1"/>
  <c r="AE52" i="52"/>
  <c r="W53" i="52"/>
  <c r="AF52" i="52"/>
  <c r="AO52" i="52" s="1"/>
  <c r="AG52" i="52"/>
  <c r="AP52" i="52" s="1"/>
  <c r="Z52" i="46"/>
  <c r="Y55" i="97"/>
  <c r="X55" i="97"/>
  <c r="AR39" i="42"/>
  <c r="AI43" i="43"/>
  <c r="AN43" i="43"/>
  <c r="AE44" i="11"/>
  <c r="W45" i="11"/>
  <c r="AF44" i="11"/>
  <c r="AO44" i="11" s="1"/>
  <c r="AG44" i="11"/>
  <c r="AP44" i="11" s="1"/>
  <c r="AH51" i="86"/>
  <c r="AQ51" i="86" s="1"/>
  <c r="AR48" i="92"/>
  <c r="Z51" i="86"/>
  <c r="Y48" i="100"/>
  <c r="X48" i="100"/>
  <c r="Z48" i="100" s="1"/>
  <c r="AH49" i="92"/>
  <c r="AQ49" i="92" s="1"/>
  <c r="AG41" i="35"/>
  <c r="AP41" i="35" s="1"/>
  <c r="AE41" i="35"/>
  <c r="W42" i="35"/>
  <c r="AF41" i="35"/>
  <c r="AO41" i="35" s="1"/>
  <c r="AE49" i="101"/>
  <c r="AG49" i="101"/>
  <c r="AP49" i="101" s="1"/>
  <c r="AF49" i="101"/>
  <c r="AO49" i="101" s="1"/>
  <c r="W50" i="101"/>
  <c r="AH46" i="51"/>
  <c r="AQ46" i="51" s="1"/>
  <c r="AR40" i="82"/>
  <c r="Z40" i="42"/>
  <c r="AI42" i="98"/>
  <c r="AN42" i="98"/>
  <c r="AH52" i="15"/>
  <c r="AQ52" i="15" s="1"/>
  <c r="AH47" i="54"/>
  <c r="AQ47" i="54" s="1"/>
  <c r="Z51" i="44"/>
  <c r="Z47" i="45"/>
  <c r="AH52" i="47"/>
  <c r="AQ52" i="47" s="1"/>
  <c r="AH49" i="20"/>
  <c r="AQ49" i="20" s="1"/>
  <c r="AH46" i="41"/>
  <c r="AQ46" i="41" s="1"/>
  <c r="AI54" i="97"/>
  <c r="AN54" i="97"/>
  <c r="Y44" i="43"/>
  <c r="Z44" i="43" s="1"/>
  <c r="X44" i="43"/>
  <c r="Y42" i="85"/>
  <c r="Z42" i="85"/>
  <c r="X42" i="85"/>
  <c r="Y44" i="49"/>
  <c r="X44" i="49"/>
  <c r="AF46" i="95"/>
  <c r="AO46" i="95" s="1"/>
  <c r="AE46" i="95"/>
  <c r="W47" i="95"/>
  <c r="AG46" i="95"/>
  <c r="AP46" i="95" s="1"/>
  <c r="AE46" i="96"/>
  <c r="W47" i="96"/>
  <c r="AF46" i="96"/>
  <c r="AO46" i="96" s="1"/>
  <c r="AG46" i="96"/>
  <c r="AP46" i="96" s="1"/>
  <c r="AF44" i="18"/>
  <c r="AO44" i="18" s="1"/>
  <c r="AG44" i="18"/>
  <c r="AP44" i="18" s="1"/>
  <c r="AE44" i="18"/>
  <c r="W45" i="18"/>
  <c r="Z49" i="92"/>
  <c r="Z46" i="51"/>
  <c r="Y54" i="32"/>
  <c r="X54" i="32"/>
  <c r="AH46" i="95"/>
  <c r="AQ46" i="95" s="1"/>
  <c r="Y52" i="53"/>
  <c r="X52" i="53"/>
  <c r="Y43" i="87"/>
  <c r="X43" i="87"/>
  <c r="Z47" i="54"/>
  <c r="AH46" i="96"/>
  <c r="AQ46" i="96" s="1"/>
  <c r="Y55" i="89"/>
  <c r="X55" i="89"/>
  <c r="Z52" i="47"/>
  <c r="Z46" i="41"/>
  <c r="AR45" i="51"/>
  <c r="AR42" i="16"/>
  <c r="AF43" i="55"/>
  <c r="AO43" i="55" s="1"/>
  <c r="AG43" i="55"/>
  <c r="AP43" i="55" s="1"/>
  <c r="W44" i="55"/>
  <c r="AE43" i="55"/>
  <c r="AI39" i="90"/>
  <c r="AN39" i="90"/>
  <c r="AR46" i="54"/>
  <c r="AE52" i="105"/>
  <c r="W53" i="105"/>
  <c r="AG52" i="105"/>
  <c r="AP52" i="105" s="1"/>
  <c r="AF52" i="105"/>
  <c r="AO52" i="105" s="1"/>
  <c r="AI51" i="53"/>
  <c r="AN51" i="53"/>
  <c r="Y40" i="50"/>
  <c r="X40" i="50"/>
  <c r="Z40" i="50" s="1"/>
  <c r="AI39" i="102"/>
  <c r="AN39" i="102"/>
  <c r="AR48" i="13"/>
  <c r="AI39" i="48"/>
  <c r="AN39" i="48"/>
  <c r="AH42" i="10"/>
  <c r="AQ42" i="10" s="1"/>
  <c r="AE48" i="104"/>
  <c r="AG48" i="104"/>
  <c r="AP48" i="104" s="1"/>
  <c r="W49" i="104"/>
  <c r="AF48" i="104"/>
  <c r="AO48" i="104" s="1"/>
  <c r="AI53" i="32"/>
  <c r="AN53" i="32"/>
  <c r="Z43" i="16"/>
  <c r="AH41" i="82"/>
  <c r="AQ41" i="82" s="1"/>
  <c r="AR45" i="95"/>
  <c r="AR51" i="47"/>
  <c r="AH49" i="13"/>
  <c r="AQ49" i="13" s="1"/>
  <c r="Y40" i="102"/>
  <c r="Z40" i="102" s="1"/>
  <c r="X40" i="102"/>
  <c r="AF49" i="20" l="1"/>
  <c r="AO49" i="20" s="1"/>
  <c r="AE44" i="99"/>
  <c r="AG48" i="100"/>
  <c r="AP48" i="100" s="1"/>
  <c r="W49" i="100"/>
  <c r="AF48" i="100"/>
  <c r="AO48" i="100" s="1"/>
  <c r="AE48" i="100"/>
  <c r="AF44" i="43"/>
  <c r="AO44" i="43" s="1"/>
  <c r="W45" i="43"/>
  <c r="AE44" i="43"/>
  <c r="AG44" i="43"/>
  <c r="AP44" i="43" s="1"/>
  <c r="AI52" i="105"/>
  <c r="AN52" i="105"/>
  <c r="AI43" i="55"/>
  <c r="AN43" i="55"/>
  <c r="AE47" i="54"/>
  <c r="AF47" i="54"/>
  <c r="AO47" i="54" s="1"/>
  <c r="AG47" i="54"/>
  <c r="AP47" i="54" s="1"/>
  <c r="W48" i="54"/>
  <c r="AH54" i="32"/>
  <c r="AQ54" i="32" s="1"/>
  <c r="Y45" i="18"/>
  <c r="X45" i="18"/>
  <c r="AI46" i="95"/>
  <c r="AR46" i="95" s="1"/>
  <c r="AN46" i="95"/>
  <c r="AE42" i="85"/>
  <c r="W43" i="85"/>
  <c r="AG42" i="85"/>
  <c r="AP42" i="85" s="1"/>
  <c r="AF42" i="85"/>
  <c r="AO42" i="85" s="1"/>
  <c r="AR54" i="97"/>
  <c r="AE40" i="42"/>
  <c r="AF40" i="42"/>
  <c r="AO40" i="42" s="1"/>
  <c r="AG40" i="42"/>
  <c r="AP40" i="42" s="1"/>
  <c r="W41" i="42"/>
  <c r="AI49" i="101"/>
  <c r="AN49" i="101"/>
  <c r="Y49" i="84"/>
  <c r="X49" i="84"/>
  <c r="AI53" i="93"/>
  <c r="AN53" i="93"/>
  <c r="Y47" i="91"/>
  <c r="X47" i="91"/>
  <c r="Y43" i="10"/>
  <c r="Z43" i="10"/>
  <c r="X43" i="10"/>
  <c r="AI49" i="20"/>
  <c r="AN49" i="20"/>
  <c r="AI44" i="99"/>
  <c r="AN44" i="99"/>
  <c r="Y50" i="13"/>
  <c r="Z50" i="13" s="1"/>
  <c r="X50" i="13"/>
  <c r="AR53" i="32"/>
  <c r="Y49" i="104"/>
  <c r="X49" i="104"/>
  <c r="Z49" i="104" s="1"/>
  <c r="AR51" i="53"/>
  <c r="Y44" i="55"/>
  <c r="X44" i="55"/>
  <c r="AH43" i="87"/>
  <c r="AQ43" i="87" s="1"/>
  <c r="Z54" i="32"/>
  <c r="AI44" i="18"/>
  <c r="AN44" i="18"/>
  <c r="Y47" i="96"/>
  <c r="X47" i="96"/>
  <c r="Y45" i="11"/>
  <c r="Z45" i="11" s="1"/>
  <c r="X45" i="11"/>
  <c r="AH55" i="97"/>
  <c r="AQ55" i="97" s="1"/>
  <c r="AI48" i="84"/>
  <c r="AN48" i="84"/>
  <c r="AI42" i="103"/>
  <c r="AN42" i="103"/>
  <c r="AF43" i="98"/>
  <c r="AO43" i="98" s="1"/>
  <c r="W44" i="98"/>
  <c r="AG43" i="98"/>
  <c r="AP43" i="98" s="1"/>
  <c r="AE43" i="98"/>
  <c r="AR41" i="85"/>
  <c r="AI47" i="88"/>
  <c r="AN47" i="88"/>
  <c r="AR42" i="87"/>
  <c r="AI46" i="91"/>
  <c r="AN46" i="91"/>
  <c r="AI40" i="94"/>
  <c r="AN40" i="94"/>
  <c r="AI52" i="15"/>
  <c r="AN52" i="15"/>
  <c r="AI42" i="10"/>
  <c r="AN42" i="10"/>
  <c r="Y45" i="99"/>
  <c r="X45" i="99"/>
  <c r="AE43" i="16"/>
  <c r="AF43" i="16"/>
  <c r="AO43" i="16" s="1"/>
  <c r="W44" i="16"/>
  <c r="AG43" i="16"/>
  <c r="AP43" i="16" s="1"/>
  <c r="AR39" i="102"/>
  <c r="W47" i="41"/>
  <c r="AF46" i="41"/>
  <c r="AO46" i="41" s="1"/>
  <c r="AE46" i="41"/>
  <c r="AG46" i="41"/>
  <c r="AP46" i="41" s="1"/>
  <c r="Z43" i="87"/>
  <c r="AI46" i="96"/>
  <c r="AN46" i="96"/>
  <c r="AH44" i="49"/>
  <c r="AQ44" i="49" s="1"/>
  <c r="AH44" i="43"/>
  <c r="AQ44" i="43" s="1"/>
  <c r="AF51" i="86"/>
  <c r="AO51" i="86" s="1"/>
  <c r="AE51" i="86"/>
  <c r="AG51" i="86"/>
  <c r="AP51" i="86" s="1"/>
  <c r="W52" i="86"/>
  <c r="AI44" i="11"/>
  <c r="AN44" i="11"/>
  <c r="Z55" i="97"/>
  <c r="Y53" i="52"/>
  <c r="X53" i="52"/>
  <c r="Z53" i="52" s="1"/>
  <c r="Y43" i="103"/>
  <c r="X43" i="103"/>
  <c r="Z43" i="103" s="1"/>
  <c r="AH43" i="98"/>
  <c r="AQ43" i="98" s="1"/>
  <c r="Y50" i="20"/>
  <c r="X50" i="20"/>
  <c r="AH40" i="102"/>
  <c r="AQ40" i="102" s="1"/>
  <c r="AI48" i="104"/>
  <c r="AN48" i="104"/>
  <c r="AH40" i="50"/>
  <c r="AQ40" i="50" s="1"/>
  <c r="AE52" i="47"/>
  <c r="AG52" i="47"/>
  <c r="AP52" i="47" s="1"/>
  <c r="AF52" i="47"/>
  <c r="AO52" i="47" s="1"/>
  <c r="W53" i="47"/>
  <c r="AE46" i="51"/>
  <c r="AF46" i="51"/>
  <c r="AO46" i="51" s="1"/>
  <c r="AG46" i="51"/>
  <c r="AP46" i="51" s="1"/>
  <c r="W47" i="51"/>
  <c r="Z44" i="49"/>
  <c r="Y50" i="101"/>
  <c r="X50" i="101"/>
  <c r="Y42" i="35"/>
  <c r="Z42" i="35" s="1"/>
  <c r="X42" i="35"/>
  <c r="AI52" i="52"/>
  <c r="AN52" i="52"/>
  <c r="AR54" i="89"/>
  <c r="AH40" i="48"/>
  <c r="AQ40" i="48" s="1"/>
  <c r="AR47" i="100"/>
  <c r="AI42" i="83"/>
  <c r="AR42" i="83" s="1"/>
  <c r="AN42" i="83"/>
  <c r="AI49" i="13"/>
  <c r="AN49" i="13"/>
  <c r="AI41" i="82"/>
  <c r="AN41" i="82"/>
  <c r="AR39" i="48"/>
  <c r="AR39" i="90"/>
  <c r="AH55" i="89"/>
  <c r="AQ55" i="89" s="1"/>
  <c r="AH52" i="53"/>
  <c r="AQ52" i="53" s="1"/>
  <c r="AG49" i="92"/>
  <c r="AP49" i="92" s="1"/>
  <c r="AF49" i="92"/>
  <c r="AO49" i="92" s="1"/>
  <c r="AE49" i="92"/>
  <c r="W50" i="92"/>
  <c r="AE47" i="45"/>
  <c r="W48" i="45"/>
  <c r="AG47" i="45"/>
  <c r="AP47" i="45" s="1"/>
  <c r="AF47" i="45"/>
  <c r="AO47" i="45" s="1"/>
  <c r="AI41" i="35"/>
  <c r="AN41" i="35"/>
  <c r="AR43" i="43"/>
  <c r="AF52" i="46"/>
  <c r="AO52" i="46" s="1"/>
  <c r="AE52" i="46"/>
  <c r="AG52" i="46"/>
  <c r="AP52" i="46" s="1"/>
  <c r="W53" i="46"/>
  <c r="AG40" i="48"/>
  <c r="AP40" i="48" s="1"/>
  <c r="W41" i="48"/>
  <c r="AF40" i="48"/>
  <c r="AO40" i="48" s="1"/>
  <c r="AE40" i="48"/>
  <c r="AH40" i="90"/>
  <c r="AQ40" i="90" s="1"/>
  <c r="X48" i="88"/>
  <c r="Y48" i="88"/>
  <c r="Z48" i="88"/>
  <c r="Y53" i="15"/>
  <c r="X53" i="15"/>
  <c r="Z53" i="15" s="1"/>
  <c r="AG40" i="102"/>
  <c r="AP40" i="102" s="1"/>
  <c r="AF40" i="102"/>
  <c r="AO40" i="102" s="1"/>
  <c r="AE40" i="102"/>
  <c r="W41" i="102"/>
  <c r="AF40" i="50"/>
  <c r="AO40" i="50" s="1"/>
  <c r="AG40" i="50"/>
  <c r="AP40" i="50" s="1"/>
  <c r="W41" i="50"/>
  <c r="AE40" i="50"/>
  <c r="Y53" i="105"/>
  <c r="X53" i="105"/>
  <c r="Z55" i="89"/>
  <c r="Z52" i="53"/>
  <c r="Y47" i="95"/>
  <c r="X47" i="95"/>
  <c r="Z47" i="95" s="1"/>
  <c r="AH42" i="85"/>
  <c r="AQ42" i="85" s="1"/>
  <c r="AG51" i="44"/>
  <c r="AP51" i="44" s="1"/>
  <c r="AE51" i="44"/>
  <c r="W52" i="44"/>
  <c r="AF51" i="44"/>
  <c r="AO51" i="44" s="1"/>
  <c r="AR42" i="98"/>
  <c r="AH48" i="100"/>
  <c r="AQ48" i="100" s="1"/>
  <c r="Y54" i="93"/>
  <c r="X54" i="93"/>
  <c r="Z54" i="93" s="1"/>
  <c r="Z40" i="90"/>
  <c r="AR39" i="50"/>
  <c r="Y41" i="94"/>
  <c r="X41" i="94"/>
  <c r="Z41" i="94" s="1"/>
  <c r="Y43" i="83"/>
  <c r="X43" i="83"/>
  <c r="Y42" i="82"/>
  <c r="X42" i="82"/>
  <c r="Z42" i="82" s="1"/>
  <c r="Z45" i="99" l="1"/>
  <c r="Z53" i="105"/>
  <c r="AF42" i="82"/>
  <c r="AO42" i="82" s="1"/>
  <c r="AE42" i="82"/>
  <c r="AG42" i="82"/>
  <c r="AP42" i="82" s="1"/>
  <c r="W43" i="82"/>
  <c r="AG53" i="52"/>
  <c r="AP53" i="52" s="1"/>
  <c r="AF53" i="52"/>
  <c r="AO53" i="52" s="1"/>
  <c r="W54" i="52"/>
  <c r="AE53" i="52"/>
  <c r="AE45" i="99"/>
  <c r="W46" i="99"/>
  <c r="AG45" i="99"/>
  <c r="AP45" i="99" s="1"/>
  <c r="AF45" i="99"/>
  <c r="AO45" i="99" s="1"/>
  <c r="AE50" i="13"/>
  <c r="AF50" i="13"/>
  <c r="AO50" i="13" s="1"/>
  <c r="W51" i="13"/>
  <c r="AG50" i="13"/>
  <c r="AP50" i="13" s="1"/>
  <c r="AF54" i="93"/>
  <c r="AO54" i="93" s="1"/>
  <c r="AG54" i="93"/>
  <c r="AE54" i="93"/>
  <c r="AN54" i="93" s="1"/>
  <c r="W55" i="93"/>
  <c r="AG41" i="94"/>
  <c r="AP41" i="94" s="1"/>
  <c r="W42" i="94"/>
  <c r="AF41" i="94"/>
  <c r="AO41" i="94" s="1"/>
  <c r="AE41" i="94"/>
  <c r="AG42" i="35"/>
  <c r="AP42" i="35" s="1"/>
  <c r="AF42" i="35"/>
  <c r="AO42" i="35" s="1"/>
  <c r="W43" i="35"/>
  <c r="AE42" i="35"/>
  <c r="W54" i="105"/>
  <c r="AG53" i="105"/>
  <c r="AP53" i="105" s="1"/>
  <c r="AF53" i="105"/>
  <c r="AO53" i="105" s="1"/>
  <c r="AE53" i="105"/>
  <c r="AF45" i="11"/>
  <c r="AO45" i="11" s="1"/>
  <c r="AG45" i="11"/>
  <c r="AP45" i="11" s="1"/>
  <c r="AE45" i="11"/>
  <c r="W46" i="11"/>
  <c r="Y52" i="44"/>
  <c r="X52" i="44"/>
  <c r="Z52" i="44" s="1"/>
  <c r="AI51" i="44"/>
  <c r="AN51" i="44"/>
  <c r="AH53" i="105"/>
  <c r="AQ53" i="105" s="1"/>
  <c r="AH48" i="88"/>
  <c r="AQ48" i="88" s="1"/>
  <c r="Y53" i="46"/>
  <c r="X53" i="46"/>
  <c r="AI47" i="45"/>
  <c r="AN47" i="45"/>
  <c r="AR52" i="52"/>
  <c r="AI46" i="51"/>
  <c r="AN46" i="51"/>
  <c r="AR48" i="104"/>
  <c r="AH50" i="20"/>
  <c r="AQ50" i="20" s="1"/>
  <c r="Y52" i="86"/>
  <c r="Z52" i="86" s="1"/>
  <c r="X52" i="86"/>
  <c r="AR48" i="84"/>
  <c r="AH45" i="11"/>
  <c r="AQ45" i="11" s="1"/>
  <c r="AR44" i="18"/>
  <c r="AH49" i="104"/>
  <c r="AQ49" i="104" s="1"/>
  <c r="AH43" i="10"/>
  <c r="AQ43" i="10" s="1"/>
  <c r="AR49" i="101"/>
  <c r="AI42" i="85"/>
  <c r="AN42" i="85"/>
  <c r="Y48" i="54"/>
  <c r="X48" i="54"/>
  <c r="AH47" i="95"/>
  <c r="AQ47" i="95" s="1"/>
  <c r="AH53" i="15"/>
  <c r="AQ53" i="15" s="1"/>
  <c r="AI40" i="48"/>
  <c r="AN40" i="48"/>
  <c r="AR41" i="35"/>
  <c r="AH42" i="35"/>
  <c r="AQ42" i="35" s="1"/>
  <c r="AE44" i="49"/>
  <c r="AF44" i="49"/>
  <c r="AO44" i="49" s="1"/>
  <c r="AG44" i="49"/>
  <c r="AP44" i="49" s="1"/>
  <c r="W45" i="49"/>
  <c r="Z50" i="20"/>
  <c r="AI46" i="41"/>
  <c r="AN46" i="41"/>
  <c r="AR40" i="94"/>
  <c r="AR47" i="88"/>
  <c r="Y44" i="98"/>
  <c r="X44" i="98"/>
  <c r="AF54" i="32"/>
  <c r="AO54" i="32" s="1"/>
  <c r="AE54" i="32"/>
  <c r="AG54" i="32"/>
  <c r="AP54" i="32" s="1"/>
  <c r="W55" i="32"/>
  <c r="AH44" i="55"/>
  <c r="AQ44" i="55" s="1"/>
  <c r="W50" i="104"/>
  <c r="AF49" i="104"/>
  <c r="AO49" i="104" s="1"/>
  <c r="AE49" i="104"/>
  <c r="AG49" i="104"/>
  <c r="AP49" i="104" s="1"/>
  <c r="W44" i="10"/>
  <c r="AE43" i="10"/>
  <c r="AF43" i="10"/>
  <c r="AO43" i="10" s="1"/>
  <c r="AG43" i="10"/>
  <c r="AP43" i="10" s="1"/>
  <c r="AR53" i="93"/>
  <c r="AR52" i="105"/>
  <c r="AH43" i="83"/>
  <c r="AQ43" i="83" s="1"/>
  <c r="W48" i="95"/>
  <c r="AF47" i="95"/>
  <c r="AO47" i="95" s="1"/>
  <c r="AE47" i="95"/>
  <c r="AG47" i="95"/>
  <c r="AP47" i="95" s="1"/>
  <c r="AE53" i="15"/>
  <c r="W54" i="15"/>
  <c r="AG53" i="15"/>
  <c r="AP53" i="15" s="1"/>
  <c r="AF53" i="15"/>
  <c r="AO53" i="15" s="1"/>
  <c r="AI52" i="46"/>
  <c r="AN52" i="46"/>
  <c r="Y50" i="92"/>
  <c r="X50" i="92"/>
  <c r="Y53" i="47"/>
  <c r="X53" i="47"/>
  <c r="AH43" i="103"/>
  <c r="AQ43" i="103" s="1"/>
  <c r="W56" i="97"/>
  <c r="AG55" i="97"/>
  <c r="AP55" i="97" s="1"/>
  <c r="AE55" i="97"/>
  <c r="AF55" i="97"/>
  <c r="AO55" i="97" s="1"/>
  <c r="AI51" i="86"/>
  <c r="AN51" i="86"/>
  <c r="Y44" i="16"/>
  <c r="X44" i="16"/>
  <c r="Z44" i="55"/>
  <c r="AH49" i="84"/>
  <c r="AQ49" i="84" s="1"/>
  <c r="Y41" i="42"/>
  <c r="X41" i="42"/>
  <c r="AI48" i="100"/>
  <c r="AN48" i="100"/>
  <c r="Y41" i="102"/>
  <c r="X41" i="102"/>
  <c r="Z41" i="102" s="1"/>
  <c r="Y41" i="48"/>
  <c r="X41" i="48"/>
  <c r="AI49" i="92"/>
  <c r="AN49" i="92"/>
  <c r="AR41" i="82"/>
  <c r="Y47" i="51"/>
  <c r="X47" i="51"/>
  <c r="AE43" i="103"/>
  <c r="W44" i="103"/>
  <c r="AG43" i="103"/>
  <c r="AP43" i="103" s="1"/>
  <c r="AF43" i="103"/>
  <c r="AO43" i="103" s="1"/>
  <c r="AR46" i="96"/>
  <c r="Y47" i="41"/>
  <c r="Z47" i="41" s="1"/>
  <c r="X47" i="41"/>
  <c r="AR42" i="10"/>
  <c r="AR46" i="91"/>
  <c r="Z47" i="96"/>
  <c r="AH47" i="96"/>
  <c r="AR44" i="99"/>
  <c r="AH47" i="91"/>
  <c r="AQ47" i="91" s="1"/>
  <c r="Z49" i="84"/>
  <c r="AH45" i="18"/>
  <c r="AQ45" i="18" s="1"/>
  <c r="AI47" i="54"/>
  <c r="AN47" i="54"/>
  <c r="AF52" i="53"/>
  <c r="AO52" i="53" s="1"/>
  <c r="W53" i="53"/>
  <c r="AG52" i="53"/>
  <c r="AP52" i="53" s="1"/>
  <c r="AE52" i="53"/>
  <c r="AI40" i="50"/>
  <c r="AN40" i="50"/>
  <c r="AI40" i="102"/>
  <c r="AN40" i="102"/>
  <c r="W49" i="88"/>
  <c r="AF48" i="88"/>
  <c r="AO48" i="88" s="1"/>
  <c r="AE48" i="88"/>
  <c r="AG48" i="88"/>
  <c r="AP48" i="88" s="1"/>
  <c r="AH50" i="101"/>
  <c r="AQ50" i="101" s="1"/>
  <c r="AR44" i="11"/>
  <c r="W44" i="87"/>
  <c r="AG43" i="87"/>
  <c r="AP43" i="87" s="1"/>
  <c r="AF43" i="87"/>
  <c r="AO43" i="87" s="1"/>
  <c r="AE43" i="87"/>
  <c r="AI43" i="16"/>
  <c r="AN43" i="16"/>
  <c r="AR42" i="103"/>
  <c r="Z47" i="91"/>
  <c r="Z45" i="18"/>
  <c r="AI44" i="43"/>
  <c r="AN44" i="43"/>
  <c r="Y49" i="100"/>
  <c r="X49" i="100"/>
  <c r="Z43" i="83"/>
  <c r="W41" i="90"/>
  <c r="AF40" i="90"/>
  <c r="AO40" i="90" s="1"/>
  <c r="AG40" i="90"/>
  <c r="AP40" i="90" s="1"/>
  <c r="AE40" i="90"/>
  <c r="AH42" i="82"/>
  <c r="AQ42" i="82" s="1"/>
  <c r="AH41" i="94"/>
  <c r="AQ41" i="94" s="1"/>
  <c r="AH54" i="93"/>
  <c r="AQ54" i="93" s="1"/>
  <c r="AF55" i="89"/>
  <c r="AO55" i="89" s="1"/>
  <c r="AE55" i="89"/>
  <c r="AN55" i="89" s="1"/>
  <c r="W56" i="89"/>
  <c r="AG55" i="89"/>
  <c r="Y41" i="50"/>
  <c r="X41" i="50"/>
  <c r="Y48" i="45"/>
  <c r="X48" i="45"/>
  <c r="AR49" i="13"/>
  <c r="Z50" i="101"/>
  <c r="AI52" i="47"/>
  <c r="AN52" i="47"/>
  <c r="AH53" i="52"/>
  <c r="AQ53" i="52" s="1"/>
  <c r="AH45" i="99"/>
  <c r="AQ45" i="99" s="1"/>
  <c r="AR52" i="15"/>
  <c r="AI43" i="98"/>
  <c r="AN43" i="98"/>
  <c r="AH50" i="13"/>
  <c r="AQ50" i="13" s="1"/>
  <c r="AR49" i="20"/>
  <c r="AI40" i="42"/>
  <c r="AN40" i="42"/>
  <c r="Y43" i="85"/>
  <c r="X43" i="85"/>
  <c r="Z43" i="85" s="1"/>
  <c r="AR43" i="55"/>
  <c r="Y45" i="43"/>
  <c r="X45" i="43"/>
  <c r="Z41" i="42" l="1"/>
  <c r="Z53" i="47"/>
  <c r="Z41" i="50"/>
  <c r="AE41" i="50" s="1"/>
  <c r="Z41" i="48"/>
  <c r="AF52" i="86"/>
  <c r="AO52" i="86" s="1"/>
  <c r="AE52" i="86"/>
  <c r="AG52" i="86"/>
  <c r="AP52" i="86" s="1"/>
  <c r="W53" i="86"/>
  <c r="AG47" i="41"/>
  <c r="AP47" i="41" s="1"/>
  <c r="AE47" i="41"/>
  <c r="W48" i="41"/>
  <c r="AF47" i="41"/>
  <c r="AO47" i="41" s="1"/>
  <c r="AF41" i="42"/>
  <c r="AO41" i="42" s="1"/>
  <c r="AG41" i="42"/>
  <c r="AP41" i="42" s="1"/>
  <c r="AE41" i="42"/>
  <c r="W42" i="42"/>
  <c r="AE53" i="47"/>
  <c r="W54" i="47"/>
  <c r="AG53" i="47"/>
  <c r="AP53" i="47" s="1"/>
  <c r="AF53" i="47"/>
  <c r="AO53" i="47" s="1"/>
  <c r="AG41" i="48"/>
  <c r="AP41" i="48" s="1"/>
  <c r="W42" i="48"/>
  <c r="AE41" i="48"/>
  <c r="AF41" i="48"/>
  <c r="AO41" i="48" s="1"/>
  <c r="W44" i="85"/>
  <c r="AG43" i="85"/>
  <c r="AP43" i="85" s="1"/>
  <c r="AF43" i="85"/>
  <c r="AO43" i="85" s="1"/>
  <c r="AE43" i="85"/>
  <c r="AG41" i="50"/>
  <c r="AP41" i="50" s="1"/>
  <c r="W42" i="50"/>
  <c r="AF41" i="50"/>
  <c r="AO41" i="50" s="1"/>
  <c r="AH45" i="43"/>
  <c r="AQ45" i="43" s="1"/>
  <c r="AI55" i="89"/>
  <c r="AP55" i="89"/>
  <c r="Y56" i="89"/>
  <c r="X56" i="89"/>
  <c r="AR40" i="42"/>
  <c r="AR47" i="54"/>
  <c r="AE49" i="84"/>
  <c r="W50" i="84"/>
  <c r="AG49" i="84"/>
  <c r="AP49" i="84" s="1"/>
  <c r="AF49" i="84"/>
  <c r="AO49" i="84" s="1"/>
  <c r="AQ47" i="96"/>
  <c r="AH47" i="41"/>
  <c r="AQ47" i="41" s="1"/>
  <c r="AR48" i="100"/>
  <c r="Y54" i="15"/>
  <c r="Z54" i="15"/>
  <c r="X54" i="15"/>
  <c r="Y48" i="95"/>
  <c r="X48" i="95"/>
  <c r="Z44" i="98"/>
  <c r="AH44" i="98"/>
  <c r="AQ44" i="98" s="1"/>
  <c r="AH52" i="44"/>
  <c r="AQ52" i="44" s="1"/>
  <c r="Y54" i="105"/>
  <c r="X54" i="105"/>
  <c r="Y55" i="93"/>
  <c r="X55" i="93"/>
  <c r="Z55" i="93" s="1"/>
  <c r="X51" i="13"/>
  <c r="Z51" i="13" s="1"/>
  <c r="Y51" i="13"/>
  <c r="Y46" i="99"/>
  <c r="X46" i="99"/>
  <c r="Z46" i="99" s="1"/>
  <c r="Y44" i="87"/>
  <c r="X44" i="87"/>
  <c r="Y49" i="88"/>
  <c r="X49" i="88"/>
  <c r="Z49" i="88" s="1"/>
  <c r="AI52" i="53"/>
  <c r="AN52" i="53"/>
  <c r="AG47" i="96"/>
  <c r="AP47" i="96" s="1"/>
  <c r="AE47" i="96"/>
  <c r="AN47" i="96" s="1"/>
  <c r="W48" i="96"/>
  <c r="AF47" i="96"/>
  <c r="AO47" i="96" s="1"/>
  <c r="AH41" i="42"/>
  <c r="AQ41" i="42" s="1"/>
  <c r="Y56" i="97"/>
  <c r="X56" i="97"/>
  <c r="AH53" i="47"/>
  <c r="AQ53" i="47" s="1"/>
  <c r="AI53" i="15"/>
  <c r="AN53" i="15"/>
  <c r="AI43" i="10"/>
  <c r="AN43" i="10"/>
  <c r="Y50" i="104"/>
  <c r="X50" i="104"/>
  <c r="AR46" i="41"/>
  <c r="AI44" i="49"/>
  <c r="AN44" i="49"/>
  <c r="AR42" i="85"/>
  <c r="AF52" i="44"/>
  <c r="AO52" i="44" s="1"/>
  <c r="W53" i="44"/>
  <c r="AE52" i="44"/>
  <c r="AG52" i="44"/>
  <c r="AP52" i="44" s="1"/>
  <c r="AI41" i="94"/>
  <c r="AN41" i="94"/>
  <c r="AI45" i="99"/>
  <c r="AN45" i="99"/>
  <c r="AR43" i="98"/>
  <c r="Y41" i="90"/>
  <c r="X41" i="90"/>
  <c r="Z41" i="90" s="1"/>
  <c r="AR44" i="43"/>
  <c r="AR43" i="16"/>
  <c r="Y44" i="103"/>
  <c r="X44" i="103"/>
  <c r="Z44" i="103" s="1"/>
  <c r="AH41" i="102"/>
  <c r="AQ41" i="102" s="1"/>
  <c r="AR51" i="86"/>
  <c r="AR52" i="46"/>
  <c r="Y44" i="10"/>
  <c r="X44" i="10"/>
  <c r="Z44" i="10" s="1"/>
  <c r="Y55" i="32"/>
  <c r="X55" i="32"/>
  <c r="W51" i="20"/>
  <c r="AF50" i="20"/>
  <c r="AO50" i="20" s="1"/>
  <c r="AG50" i="20"/>
  <c r="AP50" i="20" s="1"/>
  <c r="AE50" i="20"/>
  <c r="AR47" i="45"/>
  <c r="AI42" i="35"/>
  <c r="AN42" i="35"/>
  <c r="AI54" i="93"/>
  <c r="AP54" i="93"/>
  <c r="AI50" i="13"/>
  <c r="AN50" i="13"/>
  <c r="Y43" i="82"/>
  <c r="X43" i="82"/>
  <c r="AG43" i="83"/>
  <c r="AP43" i="83" s="1"/>
  <c r="AF43" i="83"/>
  <c r="AO43" i="83" s="1"/>
  <c r="AE43" i="83"/>
  <c r="W44" i="83"/>
  <c r="W46" i="18"/>
  <c r="AF45" i="18"/>
  <c r="AO45" i="18" s="1"/>
  <c r="AE45" i="18"/>
  <c r="AG45" i="18"/>
  <c r="AP45" i="18" s="1"/>
  <c r="AR40" i="102"/>
  <c r="Y53" i="53"/>
  <c r="Z53" i="53" s="1"/>
  <c r="X53" i="53"/>
  <c r="AI43" i="103"/>
  <c r="AN43" i="103"/>
  <c r="W42" i="102"/>
  <c r="AF41" i="102"/>
  <c r="AO41" i="102" s="1"/>
  <c r="AG41" i="102"/>
  <c r="AP41" i="102" s="1"/>
  <c r="AE41" i="102"/>
  <c r="AF44" i="55"/>
  <c r="AO44" i="55" s="1"/>
  <c r="AE44" i="55"/>
  <c r="W45" i="55"/>
  <c r="AG44" i="55"/>
  <c r="AP44" i="55" s="1"/>
  <c r="AH48" i="54"/>
  <c r="AQ48" i="54" s="1"/>
  <c r="AH53" i="46"/>
  <c r="AQ53" i="46" s="1"/>
  <c r="AI53" i="105"/>
  <c r="AN53" i="105"/>
  <c r="Y43" i="35"/>
  <c r="X43" i="35"/>
  <c r="Y42" i="94"/>
  <c r="Z42" i="94" s="1"/>
  <c r="X42" i="94"/>
  <c r="AI53" i="52"/>
  <c r="AN53" i="52"/>
  <c r="AH49" i="100"/>
  <c r="AQ49" i="100" s="1"/>
  <c r="W48" i="91"/>
  <c r="AE47" i="91"/>
  <c r="AF47" i="91"/>
  <c r="AO47" i="91" s="1"/>
  <c r="AG47" i="91"/>
  <c r="AP47" i="91" s="1"/>
  <c r="AI43" i="87"/>
  <c r="AN43" i="87"/>
  <c r="AH47" i="51"/>
  <c r="AQ47" i="51" s="1"/>
  <c r="AR49" i="92"/>
  <c r="AH44" i="16"/>
  <c r="AQ44" i="16" s="1"/>
  <c r="AH50" i="92"/>
  <c r="AQ50" i="92" s="1"/>
  <c r="AI47" i="95"/>
  <c r="AN47" i="95"/>
  <c r="AI54" i="32"/>
  <c r="AN54" i="32"/>
  <c r="Y45" i="49"/>
  <c r="Z45" i="49" s="1"/>
  <c r="X45" i="49"/>
  <c r="AR40" i="48"/>
  <c r="Z48" i="54"/>
  <c r="AR46" i="51"/>
  <c r="Z53" i="46"/>
  <c r="Y46" i="11"/>
  <c r="X46" i="11"/>
  <c r="X54" i="52"/>
  <c r="Y54" i="52"/>
  <c r="AI42" i="82"/>
  <c r="AN42" i="82"/>
  <c r="AH43" i="85"/>
  <c r="AQ43" i="85" s="1"/>
  <c r="AH48" i="45"/>
  <c r="AQ48" i="45" s="1"/>
  <c r="Z45" i="43"/>
  <c r="Z48" i="45"/>
  <c r="AR52" i="47"/>
  <c r="AE50" i="101"/>
  <c r="W51" i="101"/>
  <c r="AG50" i="101"/>
  <c r="AP50" i="101" s="1"/>
  <c r="AF50" i="101"/>
  <c r="AO50" i="101" s="1"/>
  <c r="AH41" i="50"/>
  <c r="AQ41" i="50" s="1"/>
  <c r="AI40" i="90"/>
  <c r="AN40" i="90"/>
  <c r="Z49" i="100"/>
  <c r="AI48" i="88"/>
  <c r="AN48" i="88"/>
  <c r="AR40" i="50"/>
  <c r="Z47" i="51"/>
  <c r="AH41" i="48"/>
  <c r="AQ41" i="48" s="1"/>
  <c r="Z44" i="16"/>
  <c r="AI55" i="97"/>
  <c r="AN55" i="97"/>
  <c r="Z50" i="92"/>
  <c r="AI49" i="104"/>
  <c r="AN49" i="104"/>
  <c r="AH52" i="86"/>
  <c r="AQ52" i="86" s="1"/>
  <c r="AR51" i="44"/>
  <c r="AI45" i="11"/>
  <c r="AN45" i="11"/>
  <c r="AF45" i="49" l="1"/>
  <c r="AO45" i="49" s="1"/>
  <c r="AG45" i="49"/>
  <c r="AP45" i="49" s="1"/>
  <c r="W46" i="49"/>
  <c r="AE45" i="49"/>
  <c r="AG42" i="94"/>
  <c r="AP42" i="94" s="1"/>
  <c r="AF42" i="94"/>
  <c r="AO42" i="94" s="1"/>
  <c r="AE42" i="94"/>
  <c r="W43" i="94"/>
  <c r="W54" i="53"/>
  <c r="AE53" i="53"/>
  <c r="AF53" i="53"/>
  <c r="AO53" i="53" s="1"/>
  <c r="AG53" i="53"/>
  <c r="AP53" i="53" s="1"/>
  <c r="W42" i="90"/>
  <c r="AF41" i="90"/>
  <c r="AO41" i="90" s="1"/>
  <c r="AE41" i="90"/>
  <c r="AG41" i="90"/>
  <c r="AP41" i="90" s="1"/>
  <c r="AR45" i="11"/>
  <c r="AE47" i="51"/>
  <c r="W48" i="51"/>
  <c r="AF47" i="51"/>
  <c r="AO47" i="51" s="1"/>
  <c r="AG47" i="51"/>
  <c r="AP47" i="51" s="1"/>
  <c r="AH54" i="52"/>
  <c r="AQ54" i="52" s="1"/>
  <c r="AH42" i="94"/>
  <c r="AQ42" i="94" s="1"/>
  <c r="AI41" i="102"/>
  <c r="AN41" i="102"/>
  <c r="AH53" i="53"/>
  <c r="AQ53" i="53" s="1"/>
  <c r="AI43" i="83"/>
  <c r="AN43" i="83"/>
  <c r="Y51" i="20"/>
  <c r="X51" i="20"/>
  <c r="AH54" i="15"/>
  <c r="AQ54" i="15" s="1"/>
  <c r="AR40" i="90"/>
  <c r="AH46" i="11"/>
  <c r="AQ46" i="11" s="1"/>
  <c r="AE48" i="54"/>
  <c r="AF48" i="54"/>
  <c r="AO48" i="54" s="1"/>
  <c r="AG48" i="54"/>
  <c r="AP48" i="54" s="1"/>
  <c r="W49" i="54"/>
  <c r="AR53" i="105"/>
  <c r="AI45" i="18"/>
  <c r="AN45" i="18"/>
  <c r="AR50" i="13"/>
  <c r="AH55" i="32"/>
  <c r="AQ55" i="32" s="1"/>
  <c r="AR41" i="94"/>
  <c r="AH50" i="104"/>
  <c r="AQ50" i="104" s="1"/>
  <c r="AR53" i="15"/>
  <c r="AH56" i="97"/>
  <c r="AQ56" i="97" s="1"/>
  <c r="AH44" i="87"/>
  <c r="AQ44" i="87" s="1"/>
  <c r="AF51" i="13"/>
  <c r="AO51" i="13" s="1"/>
  <c r="AE51" i="13"/>
  <c r="AG51" i="13"/>
  <c r="AP51" i="13" s="1"/>
  <c r="W52" i="13"/>
  <c r="AH54" i="105"/>
  <c r="AQ54" i="105" s="1"/>
  <c r="AG54" i="15"/>
  <c r="AP54" i="15" s="1"/>
  <c r="W55" i="15"/>
  <c r="AF54" i="15"/>
  <c r="AO54" i="15" s="1"/>
  <c r="AE54" i="15"/>
  <c r="AR55" i="89"/>
  <c r="AI43" i="85"/>
  <c r="AN43" i="85"/>
  <c r="AI41" i="48"/>
  <c r="AN41" i="48"/>
  <c r="X54" i="47"/>
  <c r="Y54" i="47"/>
  <c r="Z54" i="47" s="1"/>
  <c r="AF44" i="16"/>
  <c r="AO44" i="16" s="1"/>
  <c r="AG44" i="16"/>
  <c r="AP44" i="16" s="1"/>
  <c r="W45" i="16"/>
  <c r="AE44" i="16"/>
  <c r="AR49" i="104"/>
  <c r="AG48" i="45"/>
  <c r="AP48" i="45" s="1"/>
  <c r="AF48" i="45"/>
  <c r="AO48" i="45" s="1"/>
  <c r="AE48" i="45"/>
  <c r="W49" i="45"/>
  <c r="Z46" i="11"/>
  <c r="AR54" i="32"/>
  <c r="Y45" i="55"/>
  <c r="X45" i="55"/>
  <c r="Z45" i="55" s="1"/>
  <c r="Z55" i="32"/>
  <c r="Z50" i="104"/>
  <c r="Z56" i="97"/>
  <c r="Z44" i="87"/>
  <c r="Z54" i="105"/>
  <c r="AF44" i="98"/>
  <c r="AO44" i="98" s="1"/>
  <c r="AE44" i="98"/>
  <c r="AN44" i="98" s="1"/>
  <c r="W45" i="98"/>
  <c r="AG44" i="98"/>
  <c r="Y42" i="48"/>
  <c r="Z42" i="48" s="1"/>
  <c r="X42" i="48"/>
  <c r="AI53" i="47"/>
  <c r="AN53" i="47"/>
  <c r="Y53" i="86"/>
  <c r="X53" i="86"/>
  <c r="Z53" i="86" s="1"/>
  <c r="AR55" i="97"/>
  <c r="AF50" i="92"/>
  <c r="AO50" i="92" s="1"/>
  <c r="AG50" i="92"/>
  <c r="AP50" i="92" s="1"/>
  <c r="W51" i="92"/>
  <c r="AE50" i="92"/>
  <c r="W46" i="43"/>
  <c r="AF45" i="43"/>
  <c r="AO45" i="43" s="1"/>
  <c r="AG45" i="43"/>
  <c r="AP45" i="43" s="1"/>
  <c r="AE45" i="43"/>
  <c r="AR42" i="82"/>
  <c r="AI47" i="91"/>
  <c r="AN47" i="91"/>
  <c r="AH43" i="35"/>
  <c r="AQ43" i="35" s="1"/>
  <c r="AI44" i="55"/>
  <c r="AN44" i="55"/>
  <c r="Y42" i="102"/>
  <c r="X42" i="102"/>
  <c r="Y46" i="18"/>
  <c r="X46" i="18"/>
  <c r="AH43" i="82"/>
  <c r="AQ43" i="82" s="1"/>
  <c r="AR54" i="93"/>
  <c r="AI50" i="20"/>
  <c r="AN50" i="20"/>
  <c r="AR52" i="53"/>
  <c r="AH51" i="13"/>
  <c r="AQ51" i="13" s="1"/>
  <c r="AH48" i="95"/>
  <c r="AQ48" i="95" s="1"/>
  <c r="Y50" i="84"/>
  <c r="X50" i="84"/>
  <c r="AH56" i="89"/>
  <c r="AQ56" i="89" s="1"/>
  <c r="AI41" i="50"/>
  <c r="AR41" i="50" s="1"/>
  <c r="AN41" i="50"/>
  <c r="AG49" i="100"/>
  <c r="AP49" i="100" s="1"/>
  <c r="AF49" i="100"/>
  <c r="AO49" i="100" s="1"/>
  <c r="W50" i="100"/>
  <c r="AE49" i="100"/>
  <c r="AR48" i="88"/>
  <c r="Y51" i="101"/>
  <c r="Z51" i="101"/>
  <c r="X51" i="101"/>
  <c r="Z54" i="52"/>
  <c r="AG53" i="46"/>
  <c r="AP53" i="46" s="1"/>
  <c r="AE53" i="46"/>
  <c r="AN53" i="46" s="1"/>
  <c r="AF53" i="46"/>
  <c r="W54" i="46"/>
  <c r="AH45" i="49"/>
  <c r="AQ45" i="49" s="1"/>
  <c r="AR47" i="95"/>
  <c r="Y48" i="91"/>
  <c r="X48" i="91"/>
  <c r="Z43" i="35"/>
  <c r="Z43" i="82"/>
  <c r="AH44" i="10"/>
  <c r="AQ44" i="10" s="1"/>
  <c r="AH44" i="103"/>
  <c r="AQ44" i="103" s="1"/>
  <c r="AI52" i="44"/>
  <c r="AN52" i="44"/>
  <c r="AR44" i="49"/>
  <c r="AH49" i="88"/>
  <c r="AQ49" i="88" s="1"/>
  <c r="AH46" i="99"/>
  <c r="AQ46" i="99" s="1"/>
  <c r="AH55" i="93"/>
  <c r="AQ55" i="93" s="1"/>
  <c r="Z48" i="95"/>
  <c r="AI49" i="84"/>
  <c r="AN49" i="84"/>
  <c r="Z56" i="89"/>
  <c r="Y42" i="50"/>
  <c r="X42" i="50"/>
  <c r="Z42" i="50" s="1"/>
  <c r="Y44" i="85"/>
  <c r="X44" i="85"/>
  <c r="Z44" i="85" s="1"/>
  <c r="Y42" i="42"/>
  <c r="X42" i="42"/>
  <c r="Z42" i="42" s="1"/>
  <c r="Y48" i="41"/>
  <c r="X48" i="41"/>
  <c r="Z48" i="41" s="1"/>
  <c r="AI52" i="86"/>
  <c r="AN52" i="86"/>
  <c r="AI50" i="101"/>
  <c r="AN50" i="101"/>
  <c r="AR43" i="87"/>
  <c r="AR53" i="52"/>
  <c r="AR43" i="103"/>
  <c r="Y44" i="83"/>
  <c r="X44" i="83"/>
  <c r="AR42" i="35"/>
  <c r="AF44" i="10"/>
  <c r="AO44" i="10" s="1"/>
  <c r="AE44" i="10"/>
  <c r="W45" i="10"/>
  <c r="AG44" i="10"/>
  <c r="AP44" i="10" s="1"/>
  <c r="AF44" i="103"/>
  <c r="AO44" i="103" s="1"/>
  <c r="AE44" i="103"/>
  <c r="W45" i="103"/>
  <c r="AG44" i="103"/>
  <c r="AP44" i="103" s="1"/>
  <c r="AH41" i="90"/>
  <c r="AQ41" i="90" s="1"/>
  <c r="AR45" i="99"/>
  <c r="X53" i="44"/>
  <c r="Y53" i="44"/>
  <c r="Z53" i="44" s="1"/>
  <c r="AR43" i="10"/>
  <c r="Y48" i="96"/>
  <c r="Z48" i="96" s="1"/>
  <c r="X48" i="96"/>
  <c r="AE49" i="88"/>
  <c r="W50" i="88"/>
  <c r="AG49" i="88"/>
  <c r="AP49" i="88" s="1"/>
  <c r="AF49" i="88"/>
  <c r="AO49" i="88" s="1"/>
  <c r="AE46" i="99"/>
  <c r="W47" i="99"/>
  <c r="AG46" i="99"/>
  <c r="AP46" i="99" s="1"/>
  <c r="AF46" i="99"/>
  <c r="AO46" i="99" s="1"/>
  <c r="W56" i="93"/>
  <c r="AG55" i="93"/>
  <c r="AP55" i="93" s="1"/>
  <c r="AF55" i="93"/>
  <c r="AO55" i="93" s="1"/>
  <c r="AE55" i="93"/>
  <c r="AI47" i="96"/>
  <c r="AI41" i="42"/>
  <c r="AN41" i="42"/>
  <c r="AI47" i="41"/>
  <c r="AN47" i="41"/>
  <c r="Z51" i="20" l="1"/>
  <c r="Z42" i="102"/>
  <c r="W52" i="20"/>
  <c r="AG51" i="20"/>
  <c r="AP51" i="20" s="1"/>
  <c r="AF51" i="20"/>
  <c r="AO51" i="20" s="1"/>
  <c r="AE51" i="20"/>
  <c r="AF54" i="47"/>
  <c r="AO54" i="47" s="1"/>
  <c r="AE54" i="47"/>
  <c r="AG54" i="47"/>
  <c r="AP54" i="47" s="1"/>
  <c r="W55" i="47"/>
  <c r="AE42" i="48"/>
  <c r="AF42" i="48"/>
  <c r="AO42" i="48" s="1"/>
  <c r="AG42" i="48"/>
  <c r="AP42" i="48" s="1"/>
  <c r="W43" i="48"/>
  <c r="W43" i="102"/>
  <c r="AE42" i="102"/>
  <c r="AF42" i="102"/>
  <c r="AO42" i="102" s="1"/>
  <c r="AG42" i="102"/>
  <c r="AP42" i="102" s="1"/>
  <c r="Y50" i="88"/>
  <c r="X50" i="88"/>
  <c r="Y45" i="103"/>
  <c r="X45" i="103"/>
  <c r="AI44" i="10"/>
  <c r="AN44" i="10"/>
  <c r="W49" i="41"/>
  <c r="AG48" i="41"/>
  <c r="AP48" i="41" s="1"/>
  <c r="AF48" i="41"/>
  <c r="AO48" i="41" s="1"/>
  <c r="AE48" i="41"/>
  <c r="AF44" i="85"/>
  <c r="AO44" i="85" s="1"/>
  <c r="W45" i="85"/>
  <c r="AG44" i="85"/>
  <c r="AP44" i="85" s="1"/>
  <c r="AE44" i="85"/>
  <c r="AI50" i="92"/>
  <c r="AN50" i="92"/>
  <c r="AH53" i="86"/>
  <c r="AQ53" i="86" s="1"/>
  <c r="AH45" i="55"/>
  <c r="AQ45" i="55" s="1"/>
  <c r="AR43" i="85"/>
  <c r="Y55" i="15"/>
  <c r="X55" i="15"/>
  <c r="Z55" i="15" s="1"/>
  <c r="Y48" i="51"/>
  <c r="Z48" i="51" s="1"/>
  <c r="X48" i="51"/>
  <c r="AI41" i="90"/>
  <c r="AN41" i="90"/>
  <c r="AI53" i="53"/>
  <c r="AN53" i="53"/>
  <c r="AR47" i="41"/>
  <c r="Y47" i="99"/>
  <c r="X47" i="99"/>
  <c r="Z47" i="99" s="1"/>
  <c r="AI49" i="88"/>
  <c r="AN49" i="88"/>
  <c r="AF53" i="44"/>
  <c r="AO53" i="44" s="1"/>
  <c r="W54" i="44"/>
  <c r="AG53" i="44"/>
  <c r="AP53" i="44" s="1"/>
  <c r="AE53" i="44"/>
  <c r="AI44" i="103"/>
  <c r="AN44" i="103"/>
  <c r="AR49" i="84"/>
  <c r="AE54" i="52"/>
  <c r="W55" i="52"/>
  <c r="AF54" i="52"/>
  <c r="AO54" i="52" s="1"/>
  <c r="AG54" i="52"/>
  <c r="AP54" i="52" s="1"/>
  <c r="AH50" i="84"/>
  <c r="AQ50" i="84" s="1"/>
  <c r="AH46" i="18"/>
  <c r="AQ46" i="18" s="1"/>
  <c r="AI45" i="43"/>
  <c r="AN45" i="43"/>
  <c r="X51" i="92"/>
  <c r="Y51" i="92"/>
  <c r="AE53" i="86"/>
  <c r="AG53" i="86"/>
  <c r="AP53" i="86" s="1"/>
  <c r="W54" i="86"/>
  <c r="AF53" i="86"/>
  <c r="AO53" i="86" s="1"/>
  <c r="AF54" i="105"/>
  <c r="AO54" i="105" s="1"/>
  <c r="AE54" i="105"/>
  <c r="W55" i="105"/>
  <c r="AG54" i="105"/>
  <c r="AP54" i="105" s="1"/>
  <c r="AF45" i="55"/>
  <c r="AO45" i="55" s="1"/>
  <c r="AG45" i="55"/>
  <c r="AP45" i="55" s="1"/>
  <c r="W46" i="55"/>
  <c r="AE45" i="55"/>
  <c r="Y49" i="45"/>
  <c r="X49" i="45"/>
  <c r="Y49" i="54"/>
  <c r="X49" i="54"/>
  <c r="AI47" i="51"/>
  <c r="AN47" i="51"/>
  <c r="Y54" i="53"/>
  <c r="X54" i="53"/>
  <c r="AI55" i="93"/>
  <c r="AN55" i="93"/>
  <c r="AI46" i="99"/>
  <c r="AR46" i="99" s="1"/>
  <c r="AN46" i="99"/>
  <c r="AH48" i="96"/>
  <c r="AQ48" i="96" s="1"/>
  <c r="AH53" i="44"/>
  <c r="AQ53" i="44" s="1"/>
  <c r="AR50" i="101"/>
  <c r="AH42" i="42"/>
  <c r="AQ42" i="42" s="1"/>
  <c r="AH42" i="50"/>
  <c r="AQ42" i="50" s="1"/>
  <c r="AF48" i="95"/>
  <c r="AO48" i="95" s="1"/>
  <c r="AG48" i="95"/>
  <c r="AP48" i="95" s="1"/>
  <c r="AE48" i="95"/>
  <c r="W49" i="95"/>
  <c r="AG43" i="82"/>
  <c r="AP43" i="82" s="1"/>
  <c r="AE43" i="82"/>
  <c r="AF43" i="82"/>
  <c r="AO43" i="82" s="1"/>
  <c r="W44" i="82"/>
  <c r="AH51" i="101"/>
  <c r="AQ51" i="101" s="1"/>
  <c r="AI49" i="100"/>
  <c r="AN49" i="100"/>
  <c r="Z50" i="84"/>
  <c r="Z46" i="18"/>
  <c r="AR44" i="55"/>
  <c r="AF44" i="87"/>
  <c r="AO44" i="87" s="1"/>
  <c r="AE44" i="87"/>
  <c r="W45" i="87"/>
  <c r="AG44" i="87"/>
  <c r="AP44" i="87" s="1"/>
  <c r="AI48" i="45"/>
  <c r="AN48" i="45"/>
  <c r="AI44" i="16"/>
  <c r="AN44" i="16"/>
  <c r="AH54" i="47"/>
  <c r="AQ54" i="47" s="1"/>
  <c r="Y52" i="13"/>
  <c r="X52" i="13"/>
  <c r="Y42" i="90"/>
  <c r="X42" i="90"/>
  <c r="Z42" i="90" s="1"/>
  <c r="AI45" i="49"/>
  <c r="AN45" i="49"/>
  <c r="W43" i="42"/>
  <c r="AF42" i="42"/>
  <c r="AO42" i="42" s="1"/>
  <c r="AG42" i="42"/>
  <c r="AP42" i="42" s="1"/>
  <c r="AE42" i="42"/>
  <c r="AF42" i="50"/>
  <c r="AO42" i="50" s="1"/>
  <c r="AG42" i="50"/>
  <c r="AP42" i="50" s="1"/>
  <c r="W43" i="50"/>
  <c r="AE42" i="50"/>
  <c r="AR52" i="44"/>
  <c r="AE43" i="35"/>
  <c r="AF43" i="35"/>
  <c r="AO43" i="35" s="1"/>
  <c r="AG43" i="35"/>
  <c r="AP43" i="35" s="1"/>
  <c r="W44" i="35"/>
  <c r="Y54" i="46"/>
  <c r="Z54" i="46" s="1"/>
  <c r="X54" i="46"/>
  <c r="AF51" i="101"/>
  <c r="AO51" i="101" s="1"/>
  <c r="AG51" i="101"/>
  <c r="AP51" i="101" s="1"/>
  <c r="AE51" i="101"/>
  <c r="W52" i="101"/>
  <c r="Y50" i="100"/>
  <c r="X50" i="100"/>
  <c r="AR47" i="91"/>
  <c r="AI44" i="98"/>
  <c r="AR44" i="98" s="1"/>
  <c r="AP44" i="98"/>
  <c r="W57" i="97"/>
  <c r="AE56" i="97"/>
  <c r="AG56" i="97"/>
  <c r="AP56" i="97" s="1"/>
  <c r="AF56" i="97"/>
  <c r="AO56" i="97" s="1"/>
  <c r="Y45" i="16"/>
  <c r="X45" i="16"/>
  <c r="AR45" i="18"/>
  <c r="AR43" i="83"/>
  <c r="Y43" i="94"/>
  <c r="X43" i="94"/>
  <c r="Y46" i="49"/>
  <c r="Z46" i="49" s="1"/>
  <c r="X46" i="49"/>
  <c r="AR41" i="42"/>
  <c r="Y56" i="93"/>
  <c r="Z56" i="93" s="1"/>
  <c r="X56" i="93"/>
  <c r="AF48" i="96"/>
  <c r="AO48" i="96" s="1"/>
  <c r="AE48" i="96"/>
  <c r="W49" i="96"/>
  <c r="AG48" i="96"/>
  <c r="AP48" i="96" s="1"/>
  <c r="AR47" i="96"/>
  <c r="AH44" i="83"/>
  <c r="AQ44" i="83" s="1"/>
  <c r="AR52" i="86"/>
  <c r="AH48" i="91"/>
  <c r="AQ48" i="91" s="1"/>
  <c r="AI53" i="46"/>
  <c r="AO53" i="46"/>
  <c r="AH42" i="102"/>
  <c r="AQ42" i="102" s="1"/>
  <c r="Y46" i="43"/>
  <c r="Z46" i="43"/>
  <c r="X46" i="43"/>
  <c r="AR53" i="47"/>
  <c r="Y45" i="98"/>
  <c r="X45" i="98"/>
  <c r="AF50" i="104"/>
  <c r="AO50" i="104" s="1"/>
  <c r="AE50" i="104"/>
  <c r="AG50" i="104"/>
  <c r="AP50" i="104" s="1"/>
  <c r="W51" i="104"/>
  <c r="AR41" i="48"/>
  <c r="AI54" i="15"/>
  <c r="AN54" i="15"/>
  <c r="AI51" i="13"/>
  <c r="AN51" i="13"/>
  <c r="AI48" i="54"/>
  <c r="AN48" i="54"/>
  <c r="AR41" i="102"/>
  <c r="AI42" i="94"/>
  <c r="AN42" i="94"/>
  <c r="Y45" i="10"/>
  <c r="Z45" i="10" s="1"/>
  <c r="X45" i="10"/>
  <c r="Z44" i="83"/>
  <c r="AH48" i="41"/>
  <c r="AQ48" i="41" s="1"/>
  <c r="AH44" i="85"/>
  <c r="AQ44" i="85" s="1"/>
  <c r="AF56" i="89"/>
  <c r="AO56" i="89" s="1"/>
  <c r="AE56" i="89"/>
  <c r="AG56" i="89"/>
  <c r="AP56" i="89" s="1"/>
  <c r="W57" i="89"/>
  <c r="Z48" i="91"/>
  <c r="AR50" i="20"/>
  <c r="AH42" i="48"/>
  <c r="AQ42" i="48" s="1"/>
  <c r="AG55" i="32"/>
  <c r="AP55" i="32" s="1"/>
  <c r="AE55" i="32"/>
  <c r="AF55" i="32"/>
  <c r="AO55" i="32" s="1"/>
  <c r="W56" i="32"/>
  <c r="AG46" i="11"/>
  <c r="AP46" i="11" s="1"/>
  <c r="W47" i="11"/>
  <c r="AF46" i="11"/>
  <c r="AO46" i="11" s="1"/>
  <c r="AE46" i="11"/>
  <c r="AH51" i="20"/>
  <c r="AQ51" i="20" s="1"/>
  <c r="Z50" i="100" l="1"/>
  <c r="Z54" i="53"/>
  <c r="Z49" i="45"/>
  <c r="Z45" i="103"/>
  <c r="Z52" i="13"/>
  <c r="W53" i="13" s="1"/>
  <c r="W49" i="51"/>
  <c r="AG48" i="51"/>
  <c r="AF48" i="51"/>
  <c r="AO48" i="51" s="1"/>
  <c r="AE48" i="51"/>
  <c r="AN48" i="51" s="1"/>
  <c r="AE45" i="10"/>
  <c r="W46" i="10"/>
  <c r="AG45" i="10"/>
  <c r="AP45" i="10" s="1"/>
  <c r="AF45" i="10"/>
  <c r="AO45" i="10" s="1"/>
  <c r="AG42" i="90"/>
  <c r="AP42" i="90" s="1"/>
  <c r="AF42" i="90"/>
  <c r="AO42" i="90" s="1"/>
  <c r="AE42" i="90"/>
  <c r="W43" i="90"/>
  <c r="AE50" i="100"/>
  <c r="W51" i="100"/>
  <c r="AF50" i="100"/>
  <c r="AO50" i="100" s="1"/>
  <c r="AG50" i="100"/>
  <c r="AP50" i="100" s="1"/>
  <c r="AE54" i="53"/>
  <c r="AG54" i="53"/>
  <c r="AP54" i="53" s="1"/>
  <c r="W55" i="53"/>
  <c r="AF54" i="53"/>
  <c r="AO54" i="53" s="1"/>
  <c r="AF49" i="45"/>
  <c r="AO49" i="45" s="1"/>
  <c r="AG49" i="45"/>
  <c r="AP49" i="45" s="1"/>
  <c r="AE49" i="45"/>
  <c r="W50" i="45"/>
  <c r="W47" i="49"/>
  <c r="AE46" i="49"/>
  <c r="AF46" i="49"/>
  <c r="AO46" i="49" s="1"/>
  <c r="AG46" i="49"/>
  <c r="AP46" i="49" s="1"/>
  <c r="AG56" i="93"/>
  <c r="AP56" i="93" s="1"/>
  <c r="AF56" i="93"/>
  <c r="AO56" i="93" s="1"/>
  <c r="AE56" i="93"/>
  <c r="W57" i="93"/>
  <c r="W55" i="46"/>
  <c r="AE54" i="46"/>
  <c r="AF54" i="46"/>
  <c r="AO54" i="46" s="1"/>
  <c r="AG54" i="46"/>
  <c r="AP54" i="46" s="1"/>
  <c r="W46" i="103"/>
  <c r="AG45" i="103"/>
  <c r="AP45" i="103" s="1"/>
  <c r="AF45" i="103"/>
  <c r="AO45" i="103" s="1"/>
  <c r="AE45" i="103"/>
  <c r="AF48" i="91"/>
  <c r="AO48" i="91" s="1"/>
  <c r="AG48" i="91"/>
  <c r="AP48" i="91" s="1"/>
  <c r="W49" i="91"/>
  <c r="AE48" i="91"/>
  <c r="Y56" i="32"/>
  <c r="X56" i="32"/>
  <c r="AH43" i="94"/>
  <c r="AQ43" i="94" s="1"/>
  <c r="AI51" i="101"/>
  <c r="AN51" i="101"/>
  <c r="Y45" i="87"/>
  <c r="X45" i="87"/>
  <c r="AR47" i="51"/>
  <c r="AH51" i="92"/>
  <c r="AQ51" i="92" s="1"/>
  <c r="AF47" i="99"/>
  <c r="AO47" i="99" s="1"/>
  <c r="W48" i="99"/>
  <c r="AG47" i="99"/>
  <c r="AP47" i="99" s="1"/>
  <c r="AE47" i="99"/>
  <c r="W56" i="15"/>
  <c r="AG55" i="15"/>
  <c r="AP55" i="15" s="1"/>
  <c r="AF55" i="15"/>
  <c r="AO55" i="15" s="1"/>
  <c r="AE55" i="15"/>
  <c r="W51" i="84"/>
  <c r="AG50" i="84"/>
  <c r="AP50" i="84" s="1"/>
  <c r="AF50" i="84"/>
  <c r="AO50" i="84" s="1"/>
  <c r="AE50" i="84"/>
  <c r="Y57" i="89"/>
  <c r="Z57" i="89" s="1"/>
  <c r="X57" i="89"/>
  <c r="AH45" i="16"/>
  <c r="AQ45" i="16" s="1"/>
  <c r="Y44" i="35"/>
  <c r="X44" i="35"/>
  <c r="AI42" i="42"/>
  <c r="AN42" i="42"/>
  <c r="AR44" i="16"/>
  <c r="AI44" i="87"/>
  <c r="AN44" i="87"/>
  <c r="AR55" i="93"/>
  <c r="AH49" i="54"/>
  <c r="AQ49" i="54" s="1"/>
  <c r="Y54" i="86"/>
  <c r="X54" i="86"/>
  <c r="X54" i="44"/>
  <c r="Y54" i="44"/>
  <c r="AR41" i="90"/>
  <c r="Y45" i="85"/>
  <c r="Z45" i="85"/>
  <c r="X45" i="85"/>
  <c r="Y49" i="41"/>
  <c r="Z49" i="41" s="1"/>
  <c r="X49" i="41"/>
  <c r="AH50" i="88"/>
  <c r="AQ50" i="88" s="1"/>
  <c r="AI42" i="102"/>
  <c r="AN42" i="102"/>
  <c r="AI42" i="48"/>
  <c r="AN42" i="48"/>
  <c r="AR48" i="54"/>
  <c r="AH45" i="98"/>
  <c r="AQ45" i="98" s="1"/>
  <c r="AI55" i="32"/>
  <c r="AN55" i="32"/>
  <c r="AR42" i="94"/>
  <c r="AR51" i="13"/>
  <c r="Y51" i="104"/>
  <c r="X51" i="104"/>
  <c r="Z51" i="104" s="1"/>
  <c r="AR53" i="46"/>
  <c r="AI48" i="96"/>
  <c r="AN48" i="96"/>
  <c r="Z45" i="16"/>
  <c r="Y57" i="97"/>
  <c r="X57" i="97"/>
  <c r="Z57" i="97" s="1"/>
  <c r="AI42" i="50"/>
  <c r="AN42" i="50"/>
  <c r="AR49" i="100"/>
  <c r="Y49" i="95"/>
  <c r="X49" i="95"/>
  <c r="AH54" i="53"/>
  <c r="AQ54" i="53" s="1"/>
  <c r="Z49" i="54"/>
  <c r="AI45" i="55"/>
  <c r="AN45" i="55"/>
  <c r="Y55" i="105"/>
  <c r="X55" i="105"/>
  <c r="Z55" i="105" s="1"/>
  <c r="AR45" i="43"/>
  <c r="AH48" i="51"/>
  <c r="AQ48" i="51" s="1"/>
  <c r="Z50" i="88"/>
  <c r="Y43" i="102"/>
  <c r="X43" i="102"/>
  <c r="AI51" i="20"/>
  <c r="AN51" i="20"/>
  <c r="Z45" i="98"/>
  <c r="Y49" i="96"/>
  <c r="X49" i="96"/>
  <c r="Z43" i="94"/>
  <c r="AI56" i="97"/>
  <c r="AN56" i="97"/>
  <c r="AH50" i="100"/>
  <c r="AQ50" i="100" s="1"/>
  <c r="AH42" i="90"/>
  <c r="AQ42" i="90" s="1"/>
  <c r="Y47" i="11"/>
  <c r="X47" i="11"/>
  <c r="AI56" i="89"/>
  <c r="AN56" i="89"/>
  <c r="AE44" i="83"/>
  <c r="AF44" i="83"/>
  <c r="AO44" i="83" s="1"/>
  <c r="AG44" i="83"/>
  <c r="AP44" i="83" s="1"/>
  <c r="W45" i="83"/>
  <c r="AH46" i="49"/>
  <c r="AQ46" i="49" s="1"/>
  <c r="AH54" i="46"/>
  <c r="AQ54" i="46" s="1"/>
  <c r="Y43" i="50"/>
  <c r="X43" i="50"/>
  <c r="AR48" i="45"/>
  <c r="X44" i="82"/>
  <c r="Y44" i="82"/>
  <c r="AI48" i="95"/>
  <c r="AN48" i="95"/>
  <c r="Y46" i="55"/>
  <c r="Z46" i="55" s="1"/>
  <c r="X46" i="55"/>
  <c r="AI54" i="105"/>
  <c r="AN54" i="105"/>
  <c r="AI53" i="86"/>
  <c r="AN53" i="86"/>
  <c r="AR44" i="103"/>
  <c r="AR50" i="92"/>
  <c r="AR44" i="10"/>
  <c r="Y55" i="47"/>
  <c r="X55" i="47"/>
  <c r="Z55" i="47" s="1"/>
  <c r="AE46" i="43"/>
  <c r="AG46" i="43"/>
  <c r="AP46" i="43" s="1"/>
  <c r="AF46" i="43"/>
  <c r="AO46" i="43" s="1"/>
  <c r="W47" i="43"/>
  <c r="AR45" i="49"/>
  <c r="AI46" i="11"/>
  <c r="AN46" i="11"/>
  <c r="AH45" i="10"/>
  <c r="AQ45" i="10" s="1"/>
  <c r="AR54" i="15"/>
  <c r="AI50" i="104"/>
  <c r="AN50" i="104"/>
  <c r="AH56" i="93"/>
  <c r="AQ56" i="93" s="1"/>
  <c r="AI43" i="35"/>
  <c r="AN43" i="35"/>
  <c r="Y43" i="42"/>
  <c r="X43" i="42"/>
  <c r="AH52" i="13"/>
  <c r="AQ52" i="13" s="1"/>
  <c r="AH49" i="45"/>
  <c r="AQ49" i="45" s="1"/>
  <c r="Z51" i="92"/>
  <c r="Y55" i="52"/>
  <c r="X55" i="52"/>
  <c r="AR49" i="88"/>
  <c r="AI48" i="41"/>
  <c r="AN48" i="41"/>
  <c r="AH45" i="103"/>
  <c r="AQ45" i="103" s="1"/>
  <c r="Y43" i="48"/>
  <c r="X43" i="48"/>
  <c r="AH46" i="43"/>
  <c r="AQ46" i="43" s="1"/>
  <c r="Y52" i="101"/>
  <c r="X52" i="101"/>
  <c r="W47" i="18"/>
  <c r="AF46" i="18"/>
  <c r="AO46" i="18" s="1"/>
  <c r="AE46" i="18"/>
  <c r="AG46" i="18"/>
  <c r="AP46" i="18" s="1"/>
  <c r="AI43" i="82"/>
  <c r="AN43" i="82"/>
  <c r="AI54" i="52"/>
  <c r="AN54" i="52"/>
  <c r="AI53" i="44"/>
  <c r="AN53" i="44"/>
  <c r="AH47" i="99"/>
  <c r="AQ47" i="99" s="1"/>
  <c r="AR53" i="53"/>
  <c r="AH55" i="15"/>
  <c r="AQ55" i="15" s="1"/>
  <c r="AI44" i="85"/>
  <c r="AN44" i="85"/>
  <c r="AI54" i="47"/>
  <c r="AN54" i="47"/>
  <c r="Y52" i="20"/>
  <c r="X52" i="20"/>
  <c r="Z45" i="87" l="1"/>
  <c r="AE52" i="13"/>
  <c r="AF52" i="13"/>
  <c r="AO52" i="13" s="1"/>
  <c r="Z44" i="82"/>
  <c r="W45" i="82" s="1"/>
  <c r="AG52" i="13"/>
  <c r="AP52" i="13" s="1"/>
  <c r="Z43" i="48"/>
  <c r="AE43" i="48" s="1"/>
  <c r="Z55" i="52"/>
  <c r="Z47" i="11"/>
  <c r="Z49" i="95"/>
  <c r="W50" i="95" s="1"/>
  <c r="AF55" i="47"/>
  <c r="AO55" i="47" s="1"/>
  <c r="AE55" i="47"/>
  <c r="AG55" i="47"/>
  <c r="AP55" i="47" s="1"/>
  <c r="W56" i="47"/>
  <c r="W58" i="89"/>
  <c r="AE57" i="89"/>
  <c r="AF57" i="89"/>
  <c r="AO57" i="89" s="1"/>
  <c r="AG57" i="89"/>
  <c r="AP57" i="89" s="1"/>
  <c r="AE44" i="82"/>
  <c r="AG44" i="82"/>
  <c r="AP44" i="82" s="1"/>
  <c r="AE55" i="52"/>
  <c r="AF55" i="52"/>
  <c r="AO55" i="52" s="1"/>
  <c r="AG55" i="52"/>
  <c r="AP55" i="52" s="1"/>
  <c r="W56" i="52"/>
  <c r="AF47" i="11"/>
  <c r="AO47" i="11" s="1"/>
  <c r="AG47" i="11"/>
  <c r="AP47" i="11" s="1"/>
  <c r="AE47" i="11"/>
  <c r="W48" i="11"/>
  <c r="AF49" i="95"/>
  <c r="AO49" i="95" s="1"/>
  <c r="AG49" i="95"/>
  <c r="AP49" i="95" s="1"/>
  <c r="AE51" i="104"/>
  <c r="AG51" i="104"/>
  <c r="AP51" i="104" s="1"/>
  <c r="W52" i="104"/>
  <c r="AF51" i="104"/>
  <c r="AO51" i="104" s="1"/>
  <c r="AF43" i="48"/>
  <c r="AO43" i="48" s="1"/>
  <c r="AG43" i="48"/>
  <c r="AP43" i="48" s="1"/>
  <c r="W44" i="48"/>
  <c r="W47" i="55"/>
  <c r="AF46" i="55"/>
  <c r="AO46" i="55" s="1"/>
  <c r="AE46" i="55"/>
  <c r="AG46" i="55"/>
  <c r="AP46" i="55" s="1"/>
  <c r="W46" i="87"/>
  <c r="AG45" i="87"/>
  <c r="AP45" i="87" s="1"/>
  <c r="AE45" i="87"/>
  <c r="AF45" i="87"/>
  <c r="AO45" i="87" s="1"/>
  <c r="AI46" i="18"/>
  <c r="AN46" i="18"/>
  <c r="AR50" i="104"/>
  <c r="AH46" i="55"/>
  <c r="AQ46" i="55" s="1"/>
  <c r="Y45" i="83"/>
  <c r="X45" i="83"/>
  <c r="AH47" i="11"/>
  <c r="AQ47" i="11" s="1"/>
  <c r="AE45" i="16"/>
  <c r="W46" i="16"/>
  <c r="AF45" i="16"/>
  <c r="AO45" i="16" s="1"/>
  <c r="AG45" i="16"/>
  <c r="AP45" i="16" s="1"/>
  <c r="AR42" i="102"/>
  <c r="AH49" i="41"/>
  <c r="AQ49" i="41" s="1"/>
  <c r="AI47" i="99"/>
  <c r="AN47" i="99"/>
  <c r="AI45" i="103"/>
  <c r="AN45" i="103"/>
  <c r="Y47" i="49"/>
  <c r="X47" i="49"/>
  <c r="AI42" i="90"/>
  <c r="AN42" i="90"/>
  <c r="Y46" i="10"/>
  <c r="Z46" i="10" s="1"/>
  <c r="X46" i="10"/>
  <c r="Y49" i="51"/>
  <c r="X49" i="51"/>
  <c r="AH52" i="20"/>
  <c r="AQ52" i="20" s="1"/>
  <c r="AR43" i="82"/>
  <c r="AR53" i="44"/>
  <c r="AR54" i="47"/>
  <c r="AR54" i="52"/>
  <c r="AH43" i="42"/>
  <c r="AQ43" i="42" s="1"/>
  <c r="Y47" i="43"/>
  <c r="X47" i="43"/>
  <c r="Z47" i="43" s="1"/>
  <c r="AH44" i="82"/>
  <c r="AQ44" i="82" s="1"/>
  <c r="AG45" i="98"/>
  <c r="AP45" i="98" s="1"/>
  <c r="AE45" i="98"/>
  <c r="AF45" i="98"/>
  <c r="AO45" i="98" s="1"/>
  <c r="W46" i="98"/>
  <c r="W51" i="88"/>
  <c r="AG50" i="88"/>
  <c r="AP50" i="88" s="1"/>
  <c r="AE50" i="88"/>
  <c r="AF50" i="88"/>
  <c r="AO50" i="88" s="1"/>
  <c r="AR45" i="55"/>
  <c r="AR55" i="32"/>
  <c r="AG49" i="41"/>
  <c r="AP49" i="41" s="1"/>
  <c r="AF49" i="41"/>
  <c r="AO49" i="41" s="1"/>
  <c r="W50" i="41"/>
  <c r="AE49" i="41"/>
  <c r="AR42" i="42"/>
  <c r="AI55" i="15"/>
  <c r="AN55" i="15"/>
  <c r="AI48" i="91"/>
  <c r="AN48" i="91"/>
  <c r="AI54" i="46"/>
  <c r="AN54" i="46"/>
  <c r="AI45" i="10"/>
  <c r="AN45" i="10"/>
  <c r="AR44" i="85"/>
  <c r="AH52" i="101"/>
  <c r="AQ52" i="101" s="1"/>
  <c r="Z52" i="20"/>
  <c r="Y47" i="18"/>
  <c r="X47" i="18"/>
  <c r="Z47" i="18" s="1"/>
  <c r="AR48" i="41"/>
  <c r="AG51" i="92"/>
  <c r="AP51" i="92" s="1"/>
  <c r="W52" i="92"/>
  <c r="AF51" i="92"/>
  <c r="AO51" i="92" s="1"/>
  <c r="AE51" i="92"/>
  <c r="Z43" i="42"/>
  <c r="AR56" i="97"/>
  <c r="AF49" i="54"/>
  <c r="AO49" i="54" s="1"/>
  <c r="AG49" i="54"/>
  <c r="AP49" i="54" s="1"/>
  <c r="W50" i="54"/>
  <c r="AE49" i="54"/>
  <c r="AH49" i="95"/>
  <c r="AQ49" i="95" s="1"/>
  <c r="AR42" i="50"/>
  <c r="AR48" i="96"/>
  <c r="Z54" i="44"/>
  <c r="AH44" i="35"/>
  <c r="AQ44" i="35" s="1"/>
  <c r="AI50" i="84"/>
  <c r="AN50" i="84"/>
  <c r="Y48" i="99"/>
  <c r="X48" i="99"/>
  <c r="Y49" i="91"/>
  <c r="Z49" i="91" s="1"/>
  <c r="X49" i="91"/>
  <c r="Y55" i="46"/>
  <c r="X55" i="46"/>
  <c r="Y50" i="45"/>
  <c r="Z50" i="45" s="1"/>
  <c r="X50" i="45"/>
  <c r="Y55" i="53"/>
  <c r="X55" i="53"/>
  <c r="Y51" i="100"/>
  <c r="Z51" i="100" s="1"/>
  <c r="X51" i="100"/>
  <c r="AR46" i="11"/>
  <c r="AR53" i="86"/>
  <c r="AI44" i="83"/>
  <c r="AN44" i="83"/>
  <c r="AE43" i="94"/>
  <c r="W44" i="94"/>
  <c r="AG43" i="94"/>
  <c r="AP43" i="94" s="1"/>
  <c r="AF43" i="94"/>
  <c r="AO43" i="94" s="1"/>
  <c r="AR51" i="20"/>
  <c r="AH55" i="105"/>
  <c r="AQ55" i="105" s="1"/>
  <c r="AH57" i="97"/>
  <c r="AQ57" i="97" s="1"/>
  <c r="AH45" i="85"/>
  <c r="AQ45" i="85" s="1"/>
  <c r="AH54" i="44"/>
  <c r="AQ54" i="44" s="1"/>
  <c r="AR44" i="87"/>
  <c r="Z44" i="35"/>
  <c r="AR51" i="101"/>
  <c r="AH56" i="32"/>
  <c r="AQ56" i="32" s="1"/>
  <c r="Y46" i="103"/>
  <c r="Z46" i="103"/>
  <c r="X46" i="103"/>
  <c r="AI49" i="45"/>
  <c r="AN49" i="45"/>
  <c r="AI50" i="100"/>
  <c r="AN50" i="100"/>
  <c r="Z52" i="101"/>
  <c r="AI46" i="43"/>
  <c r="AN46" i="43"/>
  <c r="AR48" i="95"/>
  <c r="AH43" i="50"/>
  <c r="AQ43" i="50" s="1"/>
  <c r="AH49" i="96"/>
  <c r="AQ49" i="96" s="1"/>
  <c r="AH43" i="102"/>
  <c r="AQ43" i="102" s="1"/>
  <c r="AF55" i="105"/>
  <c r="AO55" i="105" s="1"/>
  <c r="W56" i="105"/>
  <c r="AE55" i="105"/>
  <c r="AG55" i="105"/>
  <c r="AP55" i="105" s="1"/>
  <c r="W58" i="97"/>
  <c r="AE57" i="97"/>
  <c r="AG57" i="97"/>
  <c r="AP57" i="97" s="1"/>
  <c r="AF57" i="97"/>
  <c r="AO57" i="97" s="1"/>
  <c r="AR42" i="48"/>
  <c r="W46" i="85"/>
  <c r="AF45" i="85"/>
  <c r="AO45" i="85" s="1"/>
  <c r="AG45" i="85"/>
  <c r="AP45" i="85" s="1"/>
  <c r="AE45" i="85"/>
  <c r="AH54" i="86"/>
  <c r="AQ54" i="86" s="1"/>
  <c r="AH57" i="89"/>
  <c r="AQ57" i="89" s="1"/>
  <c r="Y56" i="15"/>
  <c r="X56" i="15"/>
  <c r="Z56" i="32"/>
  <c r="Y57" i="93"/>
  <c r="X57" i="93"/>
  <c r="AI54" i="53"/>
  <c r="AN54" i="53"/>
  <c r="Y53" i="13"/>
  <c r="X53" i="13"/>
  <c r="Z53" i="13" s="1"/>
  <c r="AH43" i="48"/>
  <c r="AQ43" i="48" s="1"/>
  <c r="AH55" i="52"/>
  <c r="AQ55" i="52" s="1"/>
  <c r="AR43" i="35"/>
  <c r="AH55" i="47"/>
  <c r="AQ55" i="47" s="1"/>
  <c r="AR54" i="105"/>
  <c r="Z43" i="50"/>
  <c r="AR56" i="89"/>
  <c r="Z49" i="96"/>
  <c r="Z43" i="102"/>
  <c r="AH51" i="104"/>
  <c r="AQ51" i="104" s="1"/>
  <c r="Z54" i="86"/>
  <c r="Y51" i="84"/>
  <c r="X51" i="84"/>
  <c r="AH45" i="87"/>
  <c r="AQ45" i="87" s="1"/>
  <c r="AI56" i="93"/>
  <c r="AR56" i="93" s="1"/>
  <c r="AN56" i="93"/>
  <c r="AI46" i="49"/>
  <c r="AN46" i="49"/>
  <c r="Y43" i="90"/>
  <c r="X43" i="90"/>
  <c r="AI48" i="51"/>
  <c r="AP48" i="51"/>
  <c r="AI52" i="13"/>
  <c r="AN52" i="13"/>
  <c r="AE49" i="95" l="1"/>
  <c r="AF44" i="82"/>
  <c r="AO44" i="82" s="1"/>
  <c r="Z43" i="90"/>
  <c r="W44" i="90" s="1"/>
  <c r="AE51" i="100"/>
  <c r="AF51" i="100"/>
  <c r="AO51" i="100" s="1"/>
  <c r="AG51" i="100"/>
  <c r="AP51" i="100" s="1"/>
  <c r="W52" i="100"/>
  <c r="AG43" i="90"/>
  <c r="AP43" i="90" s="1"/>
  <c r="AF43" i="90"/>
  <c r="AO43" i="90" s="1"/>
  <c r="AE43" i="90"/>
  <c r="W50" i="91"/>
  <c r="AF49" i="91"/>
  <c r="AO49" i="91" s="1"/>
  <c r="AE49" i="91"/>
  <c r="AG49" i="91"/>
  <c r="AP49" i="91" s="1"/>
  <c r="W51" i="45"/>
  <c r="AG50" i="45"/>
  <c r="AP50" i="45" s="1"/>
  <c r="AE50" i="45"/>
  <c r="AF50" i="45"/>
  <c r="AO50" i="45" s="1"/>
  <c r="W47" i="10"/>
  <c r="AE46" i="10"/>
  <c r="AG46" i="10"/>
  <c r="AP46" i="10" s="1"/>
  <c r="AF46" i="10"/>
  <c r="AO46" i="10" s="1"/>
  <c r="AG53" i="13"/>
  <c r="AP53" i="13" s="1"/>
  <c r="W54" i="13"/>
  <c r="AE53" i="13"/>
  <c r="AF53" i="13"/>
  <c r="AO53" i="13" s="1"/>
  <c r="W48" i="43"/>
  <c r="AE47" i="43"/>
  <c r="AF47" i="43"/>
  <c r="AO47" i="43" s="1"/>
  <c r="AG47" i="43"/>
  <c r="AP47" i="43" s="1"/>
  <c r="AH56" i="15"/>
  <c r="AQ56" i="15" s="1"/>
  <c r="AR46" i="49"/>
  <c r="W50" i="96"/>
  <c r="AF49" i="96"/>
  <c r="AO49" i="96" s="1"/>
  <c r="AG49" i="96"/>
  <c r="AP49" i="96" s="1"/>
  <c r="AE49" i="96"/>
  <c r="Y56" i="105"/>
  <c r="X56" i="105"/>
  <c r="AG44" i="35"/>
  <c r="AP44" i="35" s="1"/>
  <c r="AE44" i="35"/>
  <c r="W45" i="35"/>
  <c r="AF44" i="35"/>
  <c r="AO44" i="35" s="1"/>
  <c r="AH51" i="100"/>
  <c r="AQ51" i="100" s="1"/>
  <c r="AH50" i="45"/>
  <c r="AQ50" i="45" s="1"/>
  <c r="AH49" i="91"/>
  <c r="AQ49" i="91" s="1"/>
  <c r="AI49" i="54"/>
  <c r="AN49" i="54"/>
  <c r="AE43" i="42"/>
  <c r="AG43" i="42"/>
  <c r="AP43" i="42" s="1"/>
  <c r="W44" i="42"/>
  <c r="AF43" i="42"/>
  <c r="AO43" i="42" s="1"/>
  <c r="AR48" i="91"/>
  <c r="AI49" i="41"/>
  <c r="AN49" i="41"/>
  <c r="Y51" i="88"/>
  <c r="X51" i="88"/>
  <c r="Z51" i="88" s="1"/>
  <c r="AI45" i="87"/>
  <c r="AN45" i="87"/>
  <c r="AI43" i="48"/>
  <c r="AN43" i="48"/>
  <c r="Y48" i="11"/>
  <c r="Z48" i="11" s="1"/>
  <c r="X48" i="11"/>
  <c r="Y45" i="82"/>
  <c r="X45" i="82"/>
  <c r="Y58" i="89"/>
  <c r="X58" i="89"/>
  <c r="AF56" i="32"/>
  <c r="AO56" i="32" s="1"/>
  <c r="W57" i="32"/>
  <c r="AG56" i="32"/>
  <c r="AP56" i="32" s="1"/>
  <c r="AE56" i="32"/>
  <c r="Y46" i="85"/>
  <c r="X46" i="85"/>
  <c r="AI57" i="97"/>
  <c r="AN57" i="97"/>
  <c r="AR49" i="45"/>
  <c r="AR44" i="83"/>
  <c r="AR50" i="84"/>
  <c r="W55" i="44"/>
  <c r="AF54" i="44"/>
  <c r="AO54" i="44" s="1"/>
  <c r="AG54" i="44"/>
  <c r="AP54" i="44" s="1"/>
  <c r="AE54" i="44"/>
  <c r="Y50" i="54"/>
  <c r="Z50" i="54" s="1"/>
  <c r="X50" i="54"/>
  <c r="Y50" i="41"/>
  <c r="X50" i="41"/>
  <c r="Y47" i="55"/>
  <c r="X47" i="55"/>
  <c r="AI47" i="11"/>
  <c r="AN47" i="11"/>
  <c r="AI44" i="82"/>
  <c r="AN44" i="82"/>
  <c r="AR48" i="51"/>
  <c r="Y58" i="97"/>
  <c r="X58" i="97"/>
  <c r="AR46" i="43"/>
  <c r="AH46" i="103"/>
  <c r="AQ46" i="103" s="1"/>
  <c r="AI51" i="92"/>
  <c r="AN51" i="92"/>
  <c r="AH47" i="18"/>
  <c r="AQ47" i="18" s="1"/>
  <c r="AR45" i="10"/>
  <c r="AR55" i="15"/>
  <c r="Y46" i="98"/>
  <c r="X46" i="98"/>
  <c r="AH49" i="51"/>
  <c r="AQ49" i="51" s="1"/>
  <c r="AR45" i="103"/>
  <c r="Y46" i="87"/>
  <c r="X46" i="87"/>
  <c r="Z46" i="87" s="1"/>
  <c r="AI49" i="95"/>
  <c r="AR49" i="95" s="1"/>
  <c r="AN49" i="95"/>
  <c r="AI55" i="52"/>
  <c r="AN55" i="52"/>
  <c r="Y56" i="47"/>
  <c r="X56" i="47"/>
  <c r="AH43" i="90"/>
  <c r="AQ43" i="90" s="1"/>
  <c r="W53" i="101"/>
  <c r="AG52" i="101"/>
  <c r="AP52" i="101" s="1"/>
  <c r="AE52" i="101"/>
  <c r="AF52" i="101"/>
  <c r="AO52" i="101" s="1"/>
  <c r="AG46" i="103"/>
  <c r="AP46" i="103" s="1"/>
  <c r="AF46" i="103"/>
  <c r="AO46" i="103" s="1"/>
  <c r="AE46" i="103"/>
  <c r="W47" i="103"/>
  <c r="AH55" i="53"/>
  <c r="AQ55" i="53" s="1"/>
  <c r="AH55" i="46"/>
  <c r="AQ55" i="46" s="1"/>
  <c r="AH48" i="99"/>
  <c r="AQ48" i="99" s="1"/>
  <c r="W48" i="18"/>
  <c r="AE47" i="18"/>
  <c r="AF47" i="18"/>
  <c r="AO47" i="18" s="1"/>
  <c r="AG47" i="18"/>
  <c r="AP47" i="18" s="1"/>
  <c r="Z49" i="51"/>
  <c r="AR42" i="90"/>
  <c r="Y46" i="16"/>
  <c r="X46" i="16"/>
  <c r="AR46" i="18"/>
  <c r="Y44" i="48"/>
  <c r="X44" i="48"/>
  <c r="Y52" i="104"/>
  <c r="X52" i="104"/>
  <c r="Y50" i="95"/>
  <c r="X50" i="95"/>
  <c r="AH51" i="84"/>
  <c r="AQ51" i="84" s="1"/>
  <c r="Z56" i="15"/>
  <c r="AH57" i="93"/>
  <c r="AQ57" i="93" s="1"/>
  <c r="AI45" i="85"/>
  <c r="AN45" i="85"/>
  <c r="Y44" i="94"/>
  <c r="X44" i="94"/>
  <c r="Z55" i="53"/>
  <c r="Z55" i="46"/>
  <c r="Z48" i="99"/>
  <c r="Y52" i="92"/>
  <c r="X52" i="92"/>
  <c r="Z52" i="92" s="1"/>
  <c r="AR54" i="46"/>
  <c r="AI50" i="88"/>
  <c r="AN50" i="88"/>
  <c r="AI45" i="98"/>
  <c r="AN45" i="98"/>
  <c r="AH47" i="49"/>
  <c r="AQ47" i="49" s="1"/>
  <c r="AR47" i="99"/>
  <c r="AI45" i="16"/>
  <c r="AN45" i="16"/>
  <c r="AH45" i="83"/>
  <c r="AQ45" i="83" s="1"/>
  <c r="AI55" i="47"/>
  <c r="AN55" i="47"/>
  <c r="Z51" i="84"/>
  <c r="W44" i="50"/>
  <c r="AG43" i="50"/>
  <c r="AP43" i="50" s="1"/>
  <c r="AF43" i="50"/>
  <c r="AO43" i="50" s="1"/>
  <c r="AE43" i="50"/>
  <c r="AR54" i="53"/>
  <c r="AR52" i="13"/>
  <c r="AE54" i="86"/>
  <c r="AN54" i="86" s="1"/>
  <c r="AF54" i="86"/>
  <c r="AO54" i="86" s="1"/>
  <c r="W55" i="86"/>
  <c r="AG54" i="86"/>
  <c r="AE43" i="102"/>
  <c r="AF43" i="102"/>
  <c r="AO43" i="102" s="1"/>
  <c r="AG43" i="102"/>
  <c r="AP43" i="102" s="1"/>
  <c r="W44" i="102"/>
  <c r="AH53" i="13"/>
  <c r="AQ53" i="13" s="1"/>
  <c r="Z57" i="93"/>
  <c r="AI55" i="105"/>
  <c r="AN55" i="105"/>
  <c r="AR50" i="100"/>
  <c r="AI43" i="94"/>
  <c r="AN43" i="94"/>
  <c r="AG52" i="20"/>
  <c r="AP52" i="20" s="1"/>
  <c r="AE52" i="20"/>
  <c r="AF52" i="20"/>
  <c r="AO52" i="20" s="1"/>
  <c r="W53" i="20"/>
  <c r="AH47" i="43"/>
  <c r="AQ47" i="43" s="1"/>
  <c r="AH46" i="10"/>
  <c r="AQ46" i="10" s="1"/>
  <c r="Z47" i="49"/>
  <c r="Z45" i="83"/>
  <c r="AI46" i="55"/>
  <c r="AR46" i="55" s="1"/>
  <c r="AN46" i="55"/>
  <c r="AI51" i="104"/>
  <c r="AN51" i="104"/>
  <c r="Y56" i="52"/>
  <c r="X56" i="52"/>
  <c r="AI57" i="89"/>
  <c r="AN57" i="89"/>
  <c r="Z44" i="94" l="1"/>
  <c r="Z47" i="55"/>
  <c r="Z52" i="104"/>
  <c r="AG52" i="104" s="1"/>
  <c r="AP52" i="104" s="1"/>
  <c r="Z46" i="98"/>
  <c r="W47" i="98" s="1"/>
  <c r="Z56" i="52"/>
  <c r="W57" i="52" s="1"/>
  <c r="Z56" i="47"/>
  <c r="AF56" i="47" s="1"/>
  <c r="AO56" i="47" s="1"/>
  <c r="Z58" i="89"/>
  <c r="W49" i="11"/>
  <c r="AG48" i="11"/>
  <c r="AP48" i="11" s="1"/>
  <c r="AE48" i="11"/>
  <c r="AF48" i="11"/>
  <c r="AO48" i="11" s="1"/>
  <c r="AF46" i="98"/>
  <c r="AO46" i="98" s="1"/>
  <c r="AE46" i="98"/>
  <c r="AG58" i="89"/>
  <c r="AP58" i="89" s="1"/>
  <c r="W59" i="89"/>
  <c r="AE58" i="89"/>
  <c r="AF58" i="89"/>
  <c r="AO58" i="89" s="1"/>
  <c r="W53" i="104"/>
  <c r="AF52" i="104"/>
  <c r="AO52" i="104" s="1"/>
  <c r="AE52" i="104"/>
  <c r="AG44" i="94"/>
  <c r="AP44" i="94" s="1"/>
  <c r="AE44" i="94"/>
  <c r="W45" i="94"/>
  <c r="AF44" i="94"/>
  <c r="AO44" i="94" s="1"/>
  <c r="W51" i="54"/>
  <c r="AG50" i="54"/>
  <c r="AP50" i="54" s="1"/>
  <c r="AE50" i="54"/>
  <c r="AF50" i="54"/>
  <c r="AO50" i="54" s="1"/>
  <c r="W53" i="92"/>
  <c r="AG52" i="92"/>
  <c r="AP52" i="92" s="1"/>
  <c r="AF52" i="92"/>
  <c r="AO52" i="92" s="1"/>
  <c r="AE52" i="92"/>
  <c r="W57" i="47"/>
  <c r="AG56" i="47"/>
  <c r="AP56" i="47" s="1"/>
  <c r="AF56" i="52"/>
  <c r="AO56" i="52" s="1"/>
  <c r="AG56" i="52"/>
  <c r="AP56" i="52" s="1"/>
  <c r="AE56" i="52"/>
  <c r="AE47" i="55"/>
  <c r="AN47" i="55" s="1"/>
  <c r="AG47" i="55"/>
  <c r="AP47" i="55" s="1"/>
  <c r="W48" i="55"/>
  <c r="AF47" i="55"/>
  <c r="AI43" i="102"/>
  <c r="AN43" i="102"/>
  <c r="AF45" i="83"/>
  <c r="AO45" i="83" s="1"/>
  <c r="W46" i="83"/>
  <c r="AE45" i="83"/>
  <c r="AG45" i="83"/>
  <c r="AP45" i="83" s="1"/>
  <c r="AR43" i="94"/>
  <c r="Y44" i="102"/>
  <c r="X44" i="102"/>
  <c r="Y55" i="86"/>
  <c r="X55" i="86"/>
  <c r="W52" i="84"/>
  <c r="AG51" i="84"/>
  <c r="AP51" i="84" s="1"/>
  <c r="AF51" i="84"/>
  <c r="AO51" i="84" s="1"/>
  <c r="AE51" i="84"/>
  <c r="AR45" i="98"/>
  <c r="AH52" i="104"/>
  <c r="AQ52" i="104" s="1"/>
  <c r="Y48" i="18"/>
  <c r="X48" i="18"/>
  <c r="AI46" i="103"/>
  <c r="AN46" i="103"/>
  <c r="AH46" i="98"/>
  <c r="AQ46" i="98" s="1"/>
  <c r="AH47" i="55"/>
  <c r="AQ47" i="55" s="1"/>
  <c r="AH50" i="54"/>
  <c r="AQ50" i="54" s="1"/>
  <c r="AH58" i="89"/>
  <c r="AQ58" i="89" s="1"/>
  <c r="AH48" i="11"/>
  <c r="AQ48" i="11" s="1"/>
  <c r="AR45" i="87"/>
  <c r="AI43" i="42"/>
  <c r="AN43" i="42"/>
  <c r="AI50" i="45"/>
  <c r="AN50" i="45"/>
  <c r="Y44" i="90"/>
  <c r="X44" i="90"/>
  <c r="AG49" i="51"/>
  <c r="AP49" i="51" s="1"/>
  <c r="W50" i="51"/>
  <c r="AE49" i="51"/>
  <c r="AF49" i="51"/>
  <c r="AO49" i="51" s="1"/>
  <c r="Y53" i="101"/>
  <c r="X53" i="101"/>
  <c r="AH56" i="47"/>
  <c r="AQ56" i="47" s="1"/>
  <c r="AR51" i="92"/>
  <c r="Y55" i="44"/>
  <c r="X55" i="44"/>
  <c r="AH51" i="88"/>
  <c r="AQ51" i="88" s="1"/>
  <c r="Y50" i="91"/>
  <c r="X50" i="91"/>
  <c r="AI43" i="50"/>
  <c r="AN43" i="50"/>
  <c r="AR55" i="47"/>
  <c r="AR50" i="88"/>
  <c r="AE48" i="99"/>
  <c r="W49" i="99"/>
  <c r="AG48" i="99"/>
  <c r="AP48" i="99" s="1"/>
  <c r="AF48" i="99"/>
  <c r="AO48" i="99" s="1"/>
  <c r="AH46" i="16"/>
  <c r="AQ46" i="16" s="1"/>
  <c r="AH46" i="87"/>
  <c r="AQ46" i="87" s="1"/>
  <c r="AI56" i="32"/>
  <c r="AN56" i="32"/>
  <c r="W52" i="88"/>
  <c r="AF51" i="88"/>
  <c r="AO51" i="88" s="1"/>
  <c r="AE51" i="88"/>
  <c r="AG51" i="88"/>
  <c r="AP51" i="88" s="1"/>
  <c r="AR49" i="54"/>
  <c r="Y45" i="35"/>
  <c r="X45" i="35"/>
  <c r="Z45" i="35" s="1"/>
  <c r="AI49" i="96"/>
  <c r="AN49" i="96"/>
  <c r="AI53" i="13"/>
  <c r="AN53" i="13"/>
  <c r="AI46" i="10"/>
  <c r="AN46" i="10"/>
  <c r="Y51" i="45"/>
  <c r="X51" i="45"/>
  <c r="Y52" i="100"/>
  <c r="X52" i="100"/>
  <c r="AG47" i="49"/>
  <c r="AP47" i="49" s="1"/>
  <c r="AE47" i="49"/>
  <c r="W48" i="49"/>
  <c r="AF47" i="49"/>
  <c r="AO47" i="49" s="1"/>
  <c r="Y53" i="20"/>
  <c r="Z53" i="20" s="1"/>
  <c r="X53" i="20"/>
  <c r="AI52" i="20"/>
  <c r="AN52" i="20"/>
  <c r="AG55" i="46"/>
  <c r="AP55" i="46" s="1"/>
  <c r="W56" i="46"/>
  <c r="AE55" i="46"/>
  <c r="AF55" i="46"/>
  <c r="AO55" i="46" s="1"/>
  <c r="AR45" i="85"/>
  <c r="AG56" i="15"/>
  <c r="AP56" i="15" s="1"/>
  <c r="AE56" i="15"/>
  <c r="AF56" i="15"/>
  <c r="AO56" i="15" s="1"/>
  <c r="W57" i="15"/>
  <c r="AH50" i="95"/>
  <c r="AQ50" i="95" s="1"/>
  <c r="AH44" i="48"/>
  <c r="AQ44" i="48" s="1"/>
  <c r="Z46" i="16"/>
  <c r="AE46" i="87"/>
  <c r="W47" i="87"/>
  <c r="AG46" i="87"/>
  <c r="AP46" i="87" s="1"/>
  <c r="AF46" i="87"/>
  <c r="AO46" i="87" s="1"/>
  <c r="AH58" i="97"/>
  <c r="AQ58" i="97" s="1"/>
  <c r="AR44" i="82"/>
  <c r="AH50" i="41"/>
  <c r="AQ50" i="41" s="1"/>
  <c r="AR57" i="97"/>
  <c r="AH45" i="82"/>
  <c r="AQ45" i="82" s="1"/>
  <c r="AI44" i="35"/>
  <c r="AN44" i="35"/>
  <c r="Y54" i="13"/>
  <c r="X54" i="13"/>
  <c r="Y47" i="10"/>
  <c r="X47" i="10"/>
  <c r="AI43" i="90"/>
  <c r="AN43" i="90"/>
  <c r="AR51" i="104"/>
  <c r="AR55" i="105"/>
  <c r="W56" i="53"/>
  <c r="AE55" i="53"/>
  <c r="AG55" i="53"/>
  <c r="AP55" i="53" s="1"/>
  <c r="AF55" i="53"/>
  <c r="AO55" i="53" s="1"/>
  <c r="Z50" i="95"/>
  <c r="Z44" i="48"/>
  <c r="Z58" i="97"/>
  <c r="Z50" i="41"/>
  <c r="AI54" i="44"/>
  <c r="AN54" i="44"/>
  <c r="AH46" i="85"/>
  <c r="AQ46" i="85" s="1"/>
  <c r="Y57" i="32"/>
  <c r="X57" i="32"/>
  <c r="Z45" i="82"/>
  <c r="AR43" i="48"/>
  <c r="Y44" i="42"/>
  <c r="X44" i="42"/>
  <c r="AI47" i="43"/>
  <c r="AN47" i="43"/>
  <c r="AR45" i="16"/>
  <c r="AR57" i="89"/>
  <c r="AH56" i="52"/>
  <c r="AQ56" i="52" s="1"/>
  <c r="W58" i="93"/>
  <c r="AG57" i="93"/>
  <c r="AP57" i="93" s="1"/>
  <c r="AF57" i="93"/>
  <c r="AO57" i="93" s="1"/>
  <c r="AE57" i="93"/>
  <c r="AI54" i="86"/>
  <c r="AP54" i="86"/>
  <c r="Y44" i="50"/>
  <c r="Z44" i="50"/>
  <c r="X44" i="50"/>
  <c r="AH52" i="92"/>
  <c r="AQ52" i="92" s="1"/>
  <c r="AH44" i="94"/>
  <c r="AQ44" i="94" s="1"/>
  <c r="AI47" i="18"/>
  <c r="AN47" i="18"/>
  <c r="Y47" i="103"/>
  <c r="X47" i="103"/>
  <c r="AI52" i="101"/>
  <c r="AN52" i="101"/>
  <c r="AR55" i="52"/>
  <c r="AR47" i="11"/>
  <c r="Z46" i="85"/>
  <c r="AR49" i="41"/>
  <c r="Z56" i="105"/>
  <c r="AH56" i="105"/>
  <c r="AQ56" i="105" s="1"/>
  <c r="Y50" i="96"/>
  <c r="X50" i="96"/>
  <c r="Z50" i="96" s="1"/>
  <c r="Y48" i="43"/>
  <c r="Z48" i="43" s="1"/>
  <c r="X48" i="43"/>
  <c r="AI49" i="91"/>
  <c r="AN49" i="91"/>
  <c r="AI51" i="100"/>
  <c r="AN51" i="100"/>
  <c r="Z57" i="32" l="1"/>
  <c r="Z54" i="13"/>
  <c r="Z52" i="100"/>
  <c r="W53" i="100" s="1"/>
  <c r="AE56" i="47"/>
  <c r="AG46" i="98"/>
  <c r="AP46" i="98" s="1"/>
  <c r="W54" i="20"/>
  <c r="AF53" i="20"/>
  <c r="AO53" i="20" s="1"/>
  <c r="AG53" i="20"/>
  <c r="AP53" i="20" s="1"/>
  <c r="AE53" i="20"/>
  <c r="AF57" i="32"/>
  <c r="AO57" i="32" s="1"/>
  <c r="AG57" i="32"/>
  <c r="AP57" i="32" s="1"/>
  <c r="W58" i="32"/>
  <c r="AE57" i="32"/>
  <c r="AE45" i="35"/>
  <c r="AG45" i="35"/>
  <c r="AP45" i="35" s="1"/>
  <c r="AF45" i="35"/>
  <c r="AO45" i="35" s="1"/>
  <c r="W46" i="35"/>
  <c r="AG50" i="96"/>
  <c r="AP50" i="96" s="1"/>
  <c r="AF50" i="96"/>
  <c r="AO50" i="96" s="1"/>
  <c r="W51" i="96"/>
  <c r="AE50" i="96"/>
  <c r="AG54" i="13"/>
  <c r="AP54" i="13" s="1"/>
  <c r="AE54" i="13"/>
  <c r="AF54" i="13"/>
  <c r="AO54" i="13" s="1"/>
  <c r="W55" i="13"/>
  <c r="AG52" i="100"/>
  <c r="AP52" i="100" s="1"/>
  <c r="AF52" i="100"/>
  <c r="AO52" i="100" s="1"/>
  <c r="AE52" i="100"/>
  <c r="Y58" i="93"/>
  <c r="X58" i="93"/>
  <c r="Z44" i="42"/>
  <c r="AH44" i="42"/>
  <c r="AQ44" i="42" s="1"/>
  <c r="AF50" i="95"/>
  <c r="AO50" i="95" s="1"/>
  <c r="AE50" i="95"/>
  <c r="W51" i="95"/>
  <c r="AG50" i="95"/>
  <c r="AP50" i="95" s="1"/>
  <c r="AH47" i="10"/>
  <c r="AQ47" i="10" s="1"/>
  <c r="Y47" i="87"/>
  <c r="X47" i="87"/>
  <c r="Z47" i="87" s="1"/>
  <c r="AR46" i="10"/>
  <c r="AI51" i="88"/>
  <c r="AN51" i="88"/>
  <c r="Y49" i="99"/>
  <c r="X49" i="99"/>
  <c r="Y52" i="84"/>
  <c r="X52" i="84"/>
  <c r="Y46" i="83"/>
  <c r="X46" i="83"/>
  <c r="Y48" i="55"/>
  <c r="X48" i="55"/>
  <c r="Y57" i="47"/>
  <c r="X57" i="47"/>
  <c r="Y59" i="89"/>
  <c r="X59" i="89"/>
  <c r="AE48" i="43"/>
  <c r="AF48" i="43"/>
  <c r="AO48" i="43" s="1"/>
  <c r="AG48" i="43"/>
  <c r="AP48" i="43" s="1"/>
  <c r="W49" i="43"/>
  <c r="AR47" i="18"/>
  <c r="W47" i="85"/>
  <c r="AE46" i="85"/>
  <c r="AG46" i="85"/>
  <c r="AP46" i="85" s="1"/>
  <c r="AF46" i="85"/>
  <c r="AO46" i="85" s="1"/>
  <c r="AH47" i="103"/>
  <c r="AQ47" i="103" s="1"/>
  <c r="Z47" i="103"/>
  <c r="AR54" i="86"/>
  <c r="Z47" i="10"/>
  <c r="AR44" i="35"/>
  <c r="AI46" i="87"/>
  <c r="AN46" i="87"/>
  <c r="AI48" i="99"/>
  <c r="AN48" i="99"/>
  <c r="AR43" i="50"/>
  <c r="AI49" i="51"/>
  <c r="AN49" i="51"/>
  <c r="AH55" i="86"/>
  <c r="AQ55" i="86" s="1"/>
  <c r="Y45" i="94"/>
  <c r="X45" i="94"/>
  <c r="Y53" i="104"/>
  <c r="Z53" i="104" s="1"/>
  <c r="X53" i="104"/>
  <c r="AR51" i="100"/>
  <c r="AH50" i="96"/>
  <c r="AQ50" i="96" s="1"/>
  <c r="AR49" i="91"/>
  <c r="W57" i="105"/>
  <c r="AE56" i="105"/>
  <c r="AG56" i="105"/>
  <c r="AP56" i="105" s="1"/>
  <c r="AF56" i="105"/>
  <c r="AO56" i="105" s="1"/>
  <c r="AR54" i="44"/>
  <c r="AE46" i="16"/>
  <c r="AF46" i="16"/>
  <c r="AO46" i="16" s="1"/>
  <c r="AG46" i="16"/>
  <c r="AP46" i="16" s="1"/>
  <c r="W47" i="16"/>
  <c r="X57" i="15"/>
  <c r="Y57" i="15"/>
  <c r="AR52" i="20"/>
  <c r="Y48" i="49"/>
  <c r="X48" i="49"/>
  <c r="AH51" i="45"/>
  <c r="AQ51" i="45" s="1"/>
  <c r="AR53" i="13"/>
  <c r="Y52" i="88"/>
  <c r="X52" i="88"/>
  <c r="AH50" i="91"/>
  <c r="AQ50" i="91" s="1"/>
  <c r="AH53" i="101"/>
  <c r="AQ53" i="101" s="1"/>
  <c r="Y50" i="51"/>
  <c r="X50" i="51"/>
  <c r="AR50" i="45"/>
  <c r="Z55" i="86"/>
  <c r="AI52" i="92"/>
  <c r="AN52" i="92"/>
  <c r="AI50" i="54"/>
  <c r="AN50" i="54"/>
  <c r="AI44" i="94"/>
  <c r="AN44" i="94"/>
  <c r="W45" i="50"/>
  <c r="AE44" i="50"/>
  <c r="AF44" i="50"/>
  <c r="AO44" i="50" s="1"/>
  <c r="AG44" i="50"/>
  <c r="AP44" i="50" s="1"/>
  <c r="AR52" i="101"/>
  <c r="AH48" i="43"/>
  <c r="AQ48" i="43" s="1"/>
  <c r="AH44" i="50"/>
  <c r="AQ44" i="50" s="1"/>
  <c r="AI57" i="93"/>
  <c r="AN57" i="93"/>
  <c r="AF50" i="41"/>
  <c r="AO50" i="41" s="1"/>
  <c r="AG50" i="41"/>
  <c r="AP50" i="41" s="1"/>
  <c r="AE50" i="41"/>
  <c r="W51" i="41"/>
  <c r="AH54" i="13"/>
  <c r="AQ54" i="13" s="1"/>
  <c r="AH53" i="20"/>
  <c r="AQ53" i="20" s="1"/>
  <c r="AI47" i="49"/>
  <c r="AR47" i="49" s="1"/>
  <c r="AN47" i="49"/>
  <c r="Z51" i="45"/>
  <c r="Z50" i="91"/>
  <c r="Z53" i="101"/>
  <c r="AR46" i="103"/>
  <c r="AI51" i="84"/>
  <c r="AN51" i="84"/>
  <c r="AR43" i="102"/>
  <c r="AI46" i="98"/>
  <c r="AR46" i="98" s="1"/>
  <c r="AN46" i="98"/>
  <c r="AI48" i="11"/>
  <c r="AN48" i="11"/>
  <c r="W46" i="82"/>
  <c r="AE45" i="82"/>
  <c r="AG45" i="82"/>
  <c r="AP45" i="82" s="1"/>
  <c r="AF45" i="82"/>
  <c r="AO45" i="82" s="1"/>
  <c r="AG58" i="97"/>
  <c r="AP58" i="97" s="1"/>
  <c r="AF58" i="97"/>
  <c r="AO58" i="97" s="1"/>
  <c r="W59" i="97"/>
  <c r="AE58" i="97"/>
  <c r="AI55" i="53"/>
  <c r="AN55" i="53"/>
  <c r="AI56" i="15"/>
  <c r="AN56" i="15"/>
  <c r="AI55" i="46"/>
  <c r="AN55" i="46"/>
  <c r="AR49" i="96"/>
  <c r="AR56" i="32"/>
  <c r="AH55" i="44"/>
  <c r="AQ55" i="44" s="1"/>
  <c r="AH44" i="90"/>
  <c r="AQ44" i="90" s="1"/>
  <c r="AR43" i="42"/>
  <c r="AH48" i="18"/>
  <c r="AQ48" i="18" s="1"/>
  <c r="AH44" i="102"/>
  <c r="AQ44" i="102" s="1"/>
  <c r="Y57" i="52"/>
  <c r="X57" i="52"/>
  <c r="Z57" i="52" s="1"/>
  <c r="AI56" i="47"/>
  <c r="AN56" i="47"/>
  <c r="Y51" i="54"/>
  <c r="X51" i="54"/>
  <c r="AR47" i="43"/>
  <c r="AH57" i="32"/>
  <c r="AQ57" i="32" s="1"/>
  <c r="AE44" i="48"/>
  <c r="AG44" i="48"/>
  <c r="AP44" i="48" s="1"/>
  <c r="W45" i="48"/>
  <c r="AF44" i="48"/>
  <c r="AO44" i="48" s="1"/>
  <c r="Y56" i="53"/>
  <c r="X56" i="53"/>
  <c r="Z56" i="53" s="1"/>
  <c r="AR43" i="90"/>
  <c r="Y56" i="46"/>
  <c r="X56" i="46"/>
  <c r="AH52" i="100"/>
  <c r="AQ52" i="100" s="1"/>
  <c r="AH45" i="35"/>
  <c r="AQ45" i="35" s="1"/>
  <c r="Z55" i="44"/>
  <c r="Z44" i="90"/>
  <c r="Z48" i="18"/>
  <c r="Z44" i="102"/>
  <c r="AI45" i="83"/>
  <c r="AN45" i="83"/>
  <c r="AI47" i="55"/>
  <c r="AO47" i="55"/>
  <c r="AI56" i="52"/>
  <c r="AN56" i="52"/>
  <c r="Y53" i="92"/>
  <c r="X53" i="92"/>
  <c r="AI52" i="104"/>
  <c r="AN52" i="104"/>
  <c r="AI58" i="89"/>
  <c r="AN58" i="89"/>
  <c r="Y47" i="98"/>
  <c r="X47" i="98"/>
  <c r="Z47" i="98" s="1"/>
  <c r="Y49" i="11"/>
  <c r="Z49" i="11"/>
  <c r="X49" i="11"/>
  <c r="Z48" i="49" l="1"/>
  <c r="W48" i="98"/>
  <c r="AF47" i="98"/>
  <c r="AO47" i="98" s="1"/>
  <c r="AE47" i="98"/>
  <c r="AG47" i="98"/>
  <c r="AP47" i="98" s="1"/>
  <c r="AF57" i="52"/>
  <c r="AO57" i="52" s="1"/>
  <c r="W58" i="52"/>
  <c r="AG57" i="52"/>
  <c r="AP57" i="52" s="1"/>
  <c r="AE57" i="52"/>
  <c r="W54" i="104"/>
  <c r="AF53" i="104"/>
  <c r="AO53" i="104" s="1"/>
  <c r="AE53" i="104"/>
  <c r="AG53" i="104"/>
  <c r="AP53" i="104" s="1"/>
  <c r="AF48" i="49"/>
  <c r="AO48" i="49" s="1"/>
  <c r="AG48" i="49"/>
  <c r="AP48" i="49" s="1"/>
  <c r="W49" i="49"/>
  <c r="AE48" i="49"/>
  <c r="AH51" i="54"/>
  <c r="AQ51" i="54" s="1"/>
  <c r="Y59" i="97"/>
  <c r="X59" i="97"/>
  <c r="AI45" i="82"/>
  <c r="AR45" i="82" s="1"/>
  <c r="AN45" i="82"/>
  <c r="AG53" i="101"/>
  <c r="AP53" i="101" s="1"/>
  <c r="AF53" i="101"/>
  <c r="AO53" i="101" s="1"/>
  <c r="AE53" i="101"/>
  <c r="W54" i="101"/>
  <c r="AR50" i="54"/>
  <c r="AH50" i="51"/>
  <c r="AQ50" i="51" s="1"/>
  <c r="AH57" i="15"/>
  <c r="AQ57" i="15" s="1"/>
  <c r="Y57" i="105"/>
  <c r="X57" i="105"/>
  <c r="Y49" i="43"/>
  <c r="X49" i="43"/>
  <c r="Y51" i="95"/>
  <c r="X51" i="95"/>
  <c r="Y55" i="13"/>
  <c r="X55" i="13"/>
  <c r="Y51" i="96"/>
  <c r="X51" i="96"/>
  <c r="AG44" i="90"/>
  <c r="AP44" i="90" s="1"/>
  <c r="AF44" i="90"/>
  <c r="AO44" i="90" s="1"/>
  <c r="AE44" i="90"/>
  <c r="W45" i="90"/>
  <c r="AH56" i="46"/>
  <c r="AQ56" i="46" s="1"/>
  <c r="AH53" i="92"/>
  <c r="AQ53" i="92" s="1"/>
  <c r="AH49" i="11"/>
  <c r="AQ49" i="11" s="1"/>
  <c r="AR45" i="83"/>
  <c r="Z51" i="54"/>
  <c r="AR56" i="15"/>
  <c r="Y46" i="82"/>
  <c r="X46" i="82"/>
  <c r="AE50" i="91"/>
  <c r="AG50" i="91"/>
  <c r="AP50" i="91" s="1"/>
  <c r="AF50" i="91"/>
  <c r="AO50" i="91" s="1"/>
  <c r="W51" i="91"/>
  <c r="AI44" i="50"/>
  <c r="AN44" i="50"/>
  <c r="Z50" i="51"/>
  <c r="AH52" i="88"/>
  <c r="AQ52" i="88" s="1"/>
  <c r="AH45" i="94"/>
  <c r="AQ45" i="94" s="1"/>
  <c r="AE47" i="10"/>
  <c r="AG47" i="10"/>
  <c r="AP47" i="10" s="1"/>
  <c r="AF47" i="10"/>
  <c r="AO47" i="10" s="1"/>
  <c r="W48" i="10"/>
  <c r="AI46" i="85"/>
  <c r="AN46" i="85"/>
  <c r="AH57" i="47"/>
  <c r="AQ57" i="47" s="1"/>
  <c r="AH46" i="83"/>
  <c r="AQ46" i="83" s="1"/>
  <c r="AH49" i="99"/>
  <c r="AQ49" i="99" s="1"/>
  <c r="AI50" i="95"/>
  <c r="AN50" i="95"/>
  <c r="AI52" i="100"/>
  <c r="AN52" i="100"/>
  <c r="AI45" i="35"/>
  <c r="AN45" i="35"/>
  <c r="AR52" i="104"/>
  <c r="AR47" i="55"/>
  <c r="Z53" i="92"/>
  <c r="AR58" i="89"/>
  <c r="W45" i="102"/>
  <c r="AG44" i="102"/>
  <c r="AP44" i="102" s="1"/>
  <c r="AF44" i="102"/>
  <c r="AO44" i="102" s="1"/>
  <c r="AE44" i="102"/>
  <c r="Y45" i="48"/>
  <c r="X45" i="48"/>
  <c r="Z45" i="48" s="1"/>
  <c r="AG51" i="45"/>
  <c r="AP51" i="45" s="1"/>
  <c r="AE51" i="45"/>
  <c r="W52" i="45"/>
  <c r="AF51" i="45"/>
  <c r="AO51" i="45" s="1"/>
  <c r="Y45" i="50"/>
  <c r="X45" i="50"/>
  <c r="AR52" i="92"/>
  <c r="Z52" i="88"/>
  <c r="Y47" i="16"/>
  <c r="X47" i="16"/>
  <c r="Z45" i="94"/>
  <c r="AR48" i="99"/>
  <c r="Y47" i="85"/>
  <c r="X47" i="85"/>
  <c r="Z57" i="47"/>
  <c r="Z46" i="83"/>
  <c r="Z49" i="99"/>
  <c r="AH47" i="87"/>
  <c r="AQ47" i="87" s="1"/>
  <c r="AF44" i="42"/>
  <c r="AO44" i="42" s="1"/>
  <c r="W45" i="42"/>
  <c r="AG44" i="42"/>
  <c r="AP44" i="42" s="1"/>
  <c r="AE44" i="42"/>
  <c r="AI54" i="13"/>
  <c r="AN54" i="13"/>
  <c r="AI53" i="20"/>
  <c r="AN53" i="20"/>
  <c r="AI44" i="48"/>
  <c r="AR44" i="48" s="1"/>
  <c r="AN44" i="48"/>
  <c r="AF55" i="44"/>
  <c r="AO55" i="44" s="1"/>
  <c r="AG55" i="44"/>
  <c r="AP55" i="44" s="1"/>
  <c r="AE55" i="44"/>
  <c r="W56" i="44"/>
  <c r="AE49" i="11"/>
  <c r="W50" i="11"/>
  <c r="AG49" i="11"/>
  <c r="AP49" i="11" s="1"/>
  <c r="AF49" i="11"/>
  <c r="AO49" i="11" s="1"/>
  <c r="AR56" i="52"/>
  <c r="AE48" i="18"/>
  <c r="W49" i="18"/>
  <c r="AF48" i="18"/>
  <c r="AO48" i="18" s="1"/>
  <c r="AG48" i="18"/>
  <c r="AP48" i="18" s="1"/>
  <c r="AH56" i="53"/>
  <c r="AQ56" i="53" s="1"/>
  <c r="AR55" i="53"/>
  <c r="AR48" i="11"/>
  <c r="AR51" i="84"/>
  <c r="AR57" i="93"/>
  <c r="W56" i="86"/>
  <c r="AF55" i="86"/>
  <c r="AO55" i="86" s="1"/>
  <c r="AE55" i="86"/>
  <c r="AG55" i="86"/>
  <c r="AP55" i="86" s="1"/>
  <c r="AI48" i="43"/>
  <c r="AN48" i="43"/>
  <c r="W48" i="87"/>
  <c r="AG47" i="87"/>
  <c r="AP47" i="87" s="1"/>
  <c r="AF47" i="87"/>
  <c r="AO47" i="87" s="1"/>
  <c r="AE47" i="87"/>
  <c r="AH58" i="93"/>
  <c r="AQ58" i="93" s="1"/>
  <c r="AI57" i="32"/>
  <c r="AN57" i="32"/>
  <c r="AH47" i="98"/>
  <c r="AQ47" i="98" s="1"/>
  <c r="AF56" i="53"/>
  <c r="AO56" i="53" s="1"/>
  <c r="AE56" i="53"/>
  <c r="AN56" i="53" s="1"/>
  <c r="AG56" i="53"/>
  <c r="W57" i="53"/>
  <c r="AR56" i="47"/>
  <c r="Y51" i="41"/>
  <c r="X51" i="41"/>
  <c r="AR44" i="94"/>
  <c r="AH53" i="104"/>
  <c r="AQ53" i="104" s="1"/>
  <c r="AR49" i="51"/>
  <c r="AR46" i="87"/>
  <c r="AE47" i="103"/>
  <c r="AF47" i="103"/>
  <c r="AO47" i="103" s="1"/>
  <c r="W48" i="103"/>
  <c r="AG47" i="103"/>
  <c r="AP47" i="103" s="1"/>
  <c r="AH59" i="89"/>
  <c r="AQ59" i="89" s="1"/>
  <c r="AH48" i="55"/>
  <c r="AQ48" i="55" s="1"/>
  <c r="AH52" i="84"/>
  <c r="AQ52" i="84" s="1"/>
  <c r="Z58" i="93"/>
  <c r="Y53" i="100"/>
  <c r="Z53" i="100"/>
  <c r="X53" i="100"/>
  <c r="Y46" i="35"/>
  <c r="X46" i="35"/>
  <c r="Z46" i="35" s="1"/>
  <c r="Y58" i="32"/>
  <c r="X58" i="32"/>
  <c r="Z58" i="32" s="1"/>
  <c r="Z56" i="46"/>
  <c r="AH57" i="52"/>
  <c r="AQ57" i="52" s="1"/>
  <c r="AR55" i="46"/>
  <c r="AI58" i="97"/>
  <c r="AN58" i="97"/>
  <c r="AI50" i="41"/>
  <c r="AN50" i="41"/>
  <c r="AH48" i="49"/>
  <c r="AQ48" i="49" s="1"/>
  <c r="Z57" i="15"/>
  <c r="AI46" i="16"/>
  <c r="AN46" i="16"/>
  <c r="AI56" i="105"/>
  <c r="AN56" i="105"/>
  <c r="Z59" i="89"/>
  <c r="Z48" i="55"/>
  <c r="Z52" i="84"/>
  <c r="AR51" i="88"/>
  <c r="AI50" i="96"/>
  <c r="AN50" i="96"/>
  <c r="Y54" i="20"/>
  <c r="X54" i="20"/>
  <c r="AH46" i="82" l="1"/>
  <c r="AQ46" i="82" s="1"/>
  <c r="Y45" i="90"/>
  <c r="X45" i="90"/>
  <c r="Y49" i="49"/>
  <c r="X49" i="49"/>
  <c r="Y48" i="87"/>
  <c r="X48" i="87"/>
  <c r="Y49" i="18"/>
  <c r="X49" i="18"/>
  <c r="AE52" i="88"/>
  <c r="AG52" i="88"/>
  <c r="AP52" i="88" s="1"/>
  <c r="AF52" i="88"/>
  <c r="AO52" i="88" s="1"/>
  <c r="W53" i="88"/>
  <c r="AE46" i="83"/>
  <c r="AN46" i="83" s="1"/>
  <c r="AF46" i="83"/>
  <c r="AO46" i="83" s="1"/>
  <c r="W47" i="83"/>
  <c r="AG46" i="83"/>
  <c r="Z46" i="82"/>
  <c r="AI44" i="90"/>
  <c r="AN44" i="90"/>
  <c r="AH55" i="13"/>
  <c r="AQ55" i="13" s="1"/>
  <c r="AH49" i="43"/>
  <c r="AQ49" i="43" s="1"/>
  <c r="Y54" i="104"/>
  <c r="Z54" i="104" s="1"/>
  <c r="X54" i="104"/>
  <c r="W54" i="100"/>
  <c r="AG53" i="100"/>
  <c r="AP53" i="100" s="1"/>
  <c r="AF53" i="100"/>
  <c r="AO53" i="100" s="1"/>
  <c r="AE53" i="100"/>
  <c r="W50" i="99"/>
  <c r="AG49" i="99"/>
  <c r="AP49" i="99" s="1"/>
  <c r="AF49" i="99"/>
  <c r="AO49" i="99" s="1"/>
  <c r="AE49" i="99"/>
  <c r="AG45" i="48"/>
  <c r="AP45" i="48" s="1"/>
  <c r="AF45" i="48"/>
  <c r="AO45" i="48" s="1"/>
  <c r="AE45" i="48"/>
  <c r="W46" i="48"/>
  <c r="Y45" i="102"/>
  <c r="X45" i="102"/>
  <c r="AR46" i="85"/>
  <c r="AR44" i="50"/>
  <c r="AR50" i="95"/>
  <c r="AR58" i="97"/>
  <c r="AH46" i="35"/>
  <c r="AQ46" i="35" s="1"/>
  <c r="W59" i="93"/>
  <c r="AG58" i="93"/>
  <c r="AP58" i="93" s="1"/>
  <c r="AF58" i="93"/>
  <c r="AO58" i="93" s="1"/>
  <c r="AE58" i="93"/>
  <c r="Y48" i="103"/>
  <c r="X48" i="103"/>
  <c r="AR57" i="32"/>
  <c r="AR48" i="43"/>
  <c r="AI49" i="11"/>
  <c r="AN49" i="11"/>
  <c r="AE57" i="47"/>
  <c r="AF57" i="47"/>
  <c r="AO57" i="47" s="1"/>
  <c r="W58" i="47"/>
  <c r="AG57" i="47"/>
  <c r="AP57" i="47" s="1"/>
  <c r="W46" i="94"/>
  <c r="AE45" i="94"/>
  <c r="AF45" i="94"/>
  <c r="AO45" i="94" s="1"/>
  <c r="AG45" i="94"/>
  <c r="AP45" i="94" s="1"/>
  <c r="Y52" i="45"/>
  <c r="X52" i="45"/>
  <c r="Y48" i="10"/>
  <c r="X48" i="10"/>
  <c r="X51" i="91"/>
  <c r="Y51" i="91"/>
  <c r="Z55" i="13"/>
  <c r="Z49" i="43"/>
  <c r="Y54" i="101"/>
  <c r="X54" i="101"/>
  <c r="AH59" i="97"/>
  <c r="AQ59" i="97" s="1"/>
  <c r="AI47" i="87"/>
  <c r="AN47" i="87"/>
  <c r="AI44" i="42"/>
  <c r="AN44" i="42"/>
  <c r="AH47" i="85"/>
  <c r="AQ47" i="85" s="1"/>
  <c r="AH47" i="16"/>
  <c r="AQ47" i="16" s="1"/>
  <c r="AH45" i="50"/>
  <c r="AQ45" i="50" s="1"/>
  <c r="AI51" i="45"/>
  <c r="AN51" i="45"/>
  <c r="AI44" i="102"/>
  <c r="AN44" i="102"/>
  <c r="AE53" i="92"/>
  <c r="W54" i="92"/>
  <c r="AG53" i="92"/>
  <c r="AP53" i="92" s="1"/>
  <c r="AF53" i="92"/>
  <c r="AO53" i="92" s="1"/>
  <c r="AR45" i="35"/>
  <c r="AI53" i="101"/>
  <c r="AN53" i="101"/>
  <c r="Z59" i="97"/>
  <c r="AI57" i="52"/>
  <c r="AN57" i="52"/>
  <c r="AI47" i="98"/>
  <c r="AN47" i="98"/>
  <c r="AR50" i="41"/>
  <c r="AI48" i="18"/>
  <c r="AN48" i="18"/>
  <c r="Y50" i="11"/>
  <c r="X50" i="11"/>
  <c r="AR54" i="13"/>
  <c r="AR56" i="105"/>
  <c r="AH54" i="20"/>
  <c r="AQ54" i="20" s="1"/>
  <c r="AI47" i="103"/>
  <c r="AN47" i="103"/>
  <c r="AH51" i="41"/>
  <c r="AQ51" i="41" s="1"/>
  <c r="Y57" i="53"/>
  <c r="X57" i="53"/>
  <c r="X56" i="44"/>
  <c r="Y56" i="44"/>
  <c r="Z47" i="85"/>
  <c r="Z47" i="16"/>
  <c r="Z45" i="50"/>
  <c r="AE50" i="51"/>
  <c r="AF50" i="51"/>
  <c r="AO50" i="51" s="1"/>
  <c r="AG50" i="51"/>
  <c r="AP50" i="51" s="1"/>
  <c r="W51" i="51"/>
  <c r="AH51" i="96"/>
  <c r="AQ51" i="96" s="1"/>
  <c r="AH51" i="95"/>
  <c r="AQ51" i="95" s="1"/>
  <c r="AH57" i="105"/>
  <c r="AQ57" i="105" s="1"/>
  <c r="AF59" i="89"/>
  <c r="AO59" i="89" s="1"/>
  <c r="AE59" i="89"/>
  <c r="AN59" i="89" s="1"/>
  <c r="W60" i="89"/>
  <c r="AG59" i="89"/>
  <c r="AE58" i="32"/>
  <c r="AF58" i="32"/>
  <c r="AO58" i="32" s="1"/>
  <c r="AG58" i="32"/>
  <c r="AP58" i="32" s="1"/>
  <c r="W59" i="32"/>
  <c r="AR50" i="96"/>
  <c r="Y56" i="86"/>
  <c r="X56" i="86"/>
  <c r="W47" i="35"/>
  <c r="AE46" i="35"/>
  <c r="AF46" i="35"/>
  <c r="AO46" i="35" s="1"/>
  <c r="AG46" i="35"/>
  <c r="AP46" i="35" s="1"/>
  <c r="Z54" i="20"/>
  <c r="AG52" i="84"/>
  <c r="AP52" i="84" s="1"/>
  <c r="W53" i="84"/>
  <c r="AE52" i="84"/>
  <c r="AN52" i="84" s="1"/>
  <c r="AF52" i="84"/>
  <c r="AR46" i="16"/>
  <c r="W57" i="46"/>
  <c r="AG56" i="46"/>
  <c r="AP56" i="46" s="1"/>
  <c r="AE56" i="46"/>
  <c r="AF56" i="46"/>
  <c r="AO56" i="46" s="1"/>
  <c r="AF48" i="55"/>
  <c r="AO48" i="55" s="1"/>
  <c r="W49" i="55"/>
  <c r="AE48" i="55"/>
  <c r="AG48" i="55"/>
  <c r="AP48" i="55" s="1"/>
  <c r="AG57" i="15"/>
  <c r="AP57" i="15" s="1"/>
  <c r="AF57" i="15"/>
  <c r="AO57" i="15" s="1"/>
  <c r="AE57" i="15"/>
  <c r="W58" i="15"/>
  <c r="AH58" i="32"/>
  <c r="AQ58" i="32" s="1"/>
  <c r="AH53" i="100"/>
  <c r="AQ53" i="100" s="1"/>
  <c r="Z51" i="41"/>
  <c r="AI56" i="53"/>
  <c r="AP56" i="53"/>
  <c r="AI55" i="86"/>
  <c r="AN55" i="86"/>
  <c r="AI55" i="44"/>
  <c r="AN55" i="44"/>
  <c r="AR53" i="20"/>
  <c r="Y45" i="42"/>
  <c r="Z45" i="42"/>
  <c r="X45" i="42"/>
  <c r="AH45" i="48"/>
  <c r="AQ45" i="48" s="1"/>
  <c r="AR52" i="100"/>
  <c r="AI47" i="10"/>
  <c r="AN47" i="10"/>
  <c r="AI50" i="91"/>
  <c r="AN50" i="91"/>
  <c r="AG51" i="54"/>
  <c r="AP51" i="54" s="1"/>
  <c r="W52" i="54"/>
  <c r="AE51" i="54"/>
  <c r="AF51" i="54"/>
  <c r="AO51" i="54" s="1"/>
  <c r="Z51" i="96"/>
  <c r="Z51" i="95"/>
  <c r="Z57" i="105"/>
  <c r="AI48" i="49"/>
  <c r="AN48" i="49"/>
  <c r="AI53" i="104"/>
  <c r="AN53" i="104"/>
  <c r="Y58" i="52"/>
  <c r="X58" i="52"/>
  <c r="Y48" i="98"/>
  <c r="X48" i="98"/>
  <c r="Z48" i="10" l="1"/>
  <c r="Z51" i="91"/>
  <c r="AE51" i="91" s="1"/>
  <c r="AF54" i="104"/>
  <c r="AO54" i="104" s="1"/>
  <c r="AE54" i="104"/>
  <c r="AG54" i="104"/>
  <c r="AP54" i="104" s="1"/>
  <c r="W55" i="104"/>
  <c r="AE48" i="10"/>
  <c r="AF48" i="10"/>
  <c r="AO48" i="10" s="1"/>
  <c r="AG48" i="10"/>
  <c r="AP48" i="10" s="1"/>
  <c r="W49" i="10"/>
  <c r="W52" i="91"/>
  <c r="AG51" i="91"/>
  <c r="AP51" i="91" s="1"/>
  <c r="AF51" i="91"/>
  <c r="AO51" i="91" s="1"/>
  <c r="AF51" i="95"/>
  <c r="AO51" i="95" s="1"/>
  <c r="W52" i="95"/>
  <c r="AG51" i="95"/>
  <c r="AP51" i="95" s="1"/>
  <c r="AE51" i="95"/>
  <c r="AH45" i="42"/>
  <c r="AQ45" i="42" s="1"/>
  <c r="AR55" i="44"/>
  <c r="AI57" i="15"/>
  <c r="AN57" i="15"/>
  <c r="X49" i="55"/>
  <c r="Y49" i="55"/>
  <c r="Y57" i="46"/>
  <c r="X57" i="46"/>
  <c r="Y53" i="84"/>
  <c r="Z53" i="84" s="1"/>
  <c r="X53" i="84"/>
  <c r="AI46" i="35"/>
  <c r="AN46" i="35"/>
  <c r="AI50" i="51"/>
  <c r="AN50" i="51"/>
  <c r="AH56" i="44"/>
  <c r="AQ56" i="44" s="1"/>
  <c r="AR48" i="18"/>
  <c r="AR57" i="52"/>
  <c r="AR44" i="102"/>
  <c r="AF49" i="43"/>
  <c r="AO49" i="43" s="1"/>
  <c r="AG49" i="43"/>
  <c r="AP49" i="43" s="1"/>
  <c r="AE49" i="43"/>
  <c r="W50" i="43"/>
  <c r="Y58" i="47"/>
  <c r="Z58" i="47" s="1"/>
  <c r="X58" i="47"/>
  <c r="Z45" i="102"/>
  <c r="AH45" i="102"/>
  <c r="AQ45" i="102" s="1"/>
  <c r="AI52" i="88"/>
  <c r="AN52" i="88"/>
  <c r="AE45" i="42"/>
  <c r="AG45" i="42"/>
  <c r="AP45" i="42" s="1"/>
  <c r="AF45" i="42"/>
  <c r="AO45" i="42" s="1"/>
  <c r="W46" i="42"/>
  <c r="Y47" i="35"/>
  <c r="X47" i="35"/>
  <c r="Z47" i="35" s="1"/>
  <c r="AI59" i="89"/>
  <c r="AP59" i="89"/>
  <c r="AE45" i="50"/>
  <c r="AG45" i="50"/>
  <c r="AP45" i="50" s="1"/>
  <c r="W46" i="50"/>
  <c r="AF45" i="50"/>
  <c r="AO45" i="50" s="1"/>
  <c r="AH57" i="53"/>
  <c r="AQ57" i="53" s="1"/>
  <c r="AE59" i="97"/>
  <c r="AF59" i="97"/>
  <c r="AO59" i="97" s="1"/>
  <c r="W60" i="97"/>
  <c r="AG59" i="97"/>
  <c r="AP59" i="97" s="1"/>
  <c r="AR44" i="42"/>
  <c r="W56" i="13"/>
  <c r="AG55" i="13"/>
  <c r="AP55" i="13" s="1"/>
  <c r="AF55" i="13"/>
  <c r="AO55" i="13" s="1"/>
  <c r="AE55" i="13"/>
  <c r="AI58" i="93"/>
  <c r="AN58" i="93"/>
  <c r="AI53" i="100"/>
  <c r="AN53" i="100"/>
  <c r="AR44" i="90"/>
  <c r="AH49" i="18"/>
  <c r="AQ49" i="18" s="1"/>
  <c r="AH49" i="49"/>
  <c r="AQ49" i="49" s="1"/>
  <c r="AR50" i="91"/>
  <c r="AR55" i="86"/>
  <c r="AG54" i="20"/>
  <c r="AP54" i="20" s="1"/>
  <c r="AF54" i="20"/>
  <c r="AO54" i="20" s="1"/>
  <c r="W55" i="20"/>
  <c r="AE54" i="20"/>
  <c r="AH56" i="86"/>
  <c r="AQ56" i="86" s="1"/>
  <c r="Y59" i="32"/>
  <c r="X59" i="32"/>
  <c r="Y60" i="89"/>
  <c r="X60" i="89"/>
  <c r="AE47" i="16"/>
  <c r="W48" i="16"/>
  <c r="AF47" i="16"/>
  <c r="AO47" i="16" s="1"/>
  <c r="AG47" i="16"/>
  <c r="AP47" i="16" s="1"/>
  <c r="Z57" i="53"/>
  <c r="AH50" i="11"/>
  <c r="AQ50" i="11" s="1"/>
  <c r="AR51" i="45"/>
  <c r="AH52" i="45"/>
  <c r="AQ52" i="45" s="1"/>
  <c r="AI45" i="94"/>
  <c r="AN45" i="94"/>
  <c r="AI57" i="47"/>
  <c r="AN57" i="47"/>
  <c r="AI49" i="99"/>
  <c r="AN49" i="99"/>
  <c r="AG46" i="82"/>
  <c r="AP46" i="82" s="1"/>
  <c r="W47" i="82"/>
  <c r="AF46" i="82"/>
  <c r="AO46" i="82" s="1"/>
  <c r="AE46" i="82"/>
  <c r="Z49" i="18"/>
  <c r="Z49" i="49"/>
  <c r="AE51" i="96"/>
  <c r="W52" i="96"/>
  <c r="AG51" i="96"/>
  <c r="AP51" i="96" s="1"/>
  <c r="AF51" i="96"/>
  <c r="AO51" i="96" s="1"/>
  <c r="AR53" i="104"/>
  <c r="Z56" i="86"/>
  <c r="Y51" i="51"/>
  <c r="X51" i="51"/>
  <c r="Z51" i="51" s="1"/>
  <c r="AG47" i="85"/>
  <c r="AP47" i="85" s="1"/>
  <c r="W48" i="85"/>
  <c r="AF47" i="85"/>
  <c r="AO47" i="85" s="1"/>
  <c r="AE47" i="85"/>
  <c r="Z50" i="11"/>
  <c r="AR53" i="101"/>
  <c r="Y54" i="92"/>
  <c r="X54" i="92"/>
  <c r="AR47" i="87"/>
  <c r="AH54" i="101"/>
  <c r="AQ54" i="101" s="1"/>
  <c r="Z52" i="45"/>
  <c r="Y46" i="94"/>
  <c r="X46" i="94"/>
  <c r="AH48" i="103"/>
  <c r="AQ48" i="103" s="1"/>
  <c r="X46" i="48"/>
  <c r="Z46" i="48" s="1"/>
  <c r="Y46" i="48"/>
  <c r="Y53" i="88"/>
  <c r="X53" i="88"/>
  <c r="AH48" i="98"/>
  <c r="AQ48" i="98" s="1"/>
  <c r="AR48" i="49"/>
  <c r="AR47" i="10"/>
  <c r="AR56" i="53"/>
  <c r="AI56" i="46"/>
  <c r="AN56" i="46"/>
  <c r="AI52" i="84"/>
  <c r="AO52" i="84"/>
  <c r="Z56" i="44"/>
  <c r="AR47" i="103"/>
  <c r="AR47" i="98"/>
  <c r="AI53" i="92"/>
  <c r="AN53" i="92"/>
  <c r="Z54" i="101"/>
  <c r="AH51" i="91"/>
  <c r="AQ51" i="91" s="1"/>
  <c r="AR49" i="11"/>
  <c r="Z48" i="103"/>
  <c r="Y59" i="93"/>
  <c r="Z59" i="93" s="1"/>
  <c r="X59" i="93"/>
  <c r="AI45" i="48"/>
  <c r="AN45" i="48"/>
  <c r="Y54" i="100"/>
  <c r="X54" i="100"/>
  <c r="Z54" i="100" s="1"/>
  <c r="AI46" i="83"/>
  <c r="AP46" i="83"/>
  <c r="AH48" i="87"/>
  <c r="AQ48" i="87" s="1"/>
  <c r="AH45" i="90"/>
  <c r="AQ45" i="90" s="1"/>
  <c r="Z48" i="98"/>
  <c r="AH58" i="52"/>
  <c r="AQ58" i="52" s="1"/>
  <c r="AI51" i="54"/>
  <c r="AN51" i="54"/>
  <c r="Z58" i="52"/>
  <c r="W58" i="105"/>
  <c r="AE57" i="105"/>
  <c r="AF57" i="105"/>
  <c r="AO57" i="105" s="1"/>
  <c r="AG57" i="105"/>
  <c r="AP57" i="105" s="1"/>
  <c r="Y52" i="54"/>
  <c r="X52" i="54"/>
  <c r="AG51" i="41"/>
  <c r="AP51" i="41" s="1"/>
  <c r="AF51" i="41"/>
  <c r="AO51" i="41" s="1"/>
  <c r="W52" i="41"/>
  <c r="AE51" i="41"/>
  <c r="Y58" i="15"/>
  <c r="Z58" i="15" s="1"/>
  <c r="X58" i="15"/>
  <c r="AI48" i="55"/>
  <c r="AN48" i="55"/>
  <c r="AI58" i="32"/>
  <c r="AR58" i="32" s="1"/>
  <c r="AN58" i="32"/>
  <c r="AH48" i="10"/>
  <c r="AQ48" i="10" s="1"/>
  <c r="Y50" i="99"/>
  <c r="X50" i="99"/>
  <c r="Z50" i="99" s="1"/>
  <c r="AH54" i="104"/>
  <c r="AQ54" i="104" s="1"/>
  <c r="Y47" i="83"/>
  <c r="X47" i="83"/>
  <c r="Z48" i="87"/>
  <c r="Z45" i="90"/>
  <c r="Z60" i="89" l="1"/>
  <c r="AF60" i="89"/>
  <c r="AO60" i="89" s="1"/>
  <c r="AG60" i="89"/>
  <c r="AP60" i="89" s="1"/>
  <c r="AE60" i="89"/>
  <c r="W61" i="89"/>
  <c r="W59" i="47"/>
  <c r="AF58" i="47"/>
  <c r="AO58" i="47" s="1"/>
  <c r="AG58" i="47"/>
  <c r="AP58" i="47" s="1"/>
  <c r="AE58" i="47"/>
  <c r="W60" i="93"/>
  <c r="AG59" i="93"/>
  <c r="AP59" i="93" s="1"/>
  <c r="AF59" i="93"/>
  <c r="AO59" i="93" s="1"/>
  <c r="AE59" i="93"/>
  <c r="W54" i="84"/>
  <c r="AG53" i="84"/>
  <c r="AP53" i="84" s="1"/>
  <c r="AF53" i="84"/>
  <c r="AO53" i="84" s="1"/>
  <c r="AE53" i="84"/>
  <c r="W59" i="15"/>
  <c r="AG58" i="15"/>
  <c r="AP58" i="15" s="1"/>
  <c r="AF58" i="15"/>
  <c r="AO58" i="15" s="1"/>
  <c r="AE58" i="15"/>
  <c r="AH52" i="54"/>
  <c r="AQ52" i="54" s="1"/>
  <c r="AI57" i="105"/>
  <c r="AN57" i="105"/>
  <c r="AH47" i="83"/>
  <c r="AQ47" i="83" s="1"/>
  <c r="AH50" i="99"/>
  <c r="AQ50" i="99" s="1"/>
  <c r="AH58" i="15"/>
  <c r="AQ58" i="15" s="1"/>
  <c r="AR51" i="54"/>
  <c r="AE48" i="98"/>
  <c r="AF48" i="98"/>
  <c r="AO48" i="98" s="1"/>
  <c r="AG48" i="98"/>
  <c r="AP48" i="98" s="1"/>
  <c r="W49" i="98"/>
  <c r="AR46" i="83"/>
  <c r="AH59" i="93"/>
  <c r="AQ59" i="93" s="1"/>
  <c r="AF56" i="44"/>
  <c r="AO56" i="44" s="1"/>
  <c r="W57" i="44"/>
  <c r="AE56" i="44"/>
  <c r="AG56" i="44"/>
  <c r="AP56" i="44" s="1"/>
  <c r="W53" i="45"/>
  <c r="AE52" i="45"/>
  <c r="AF52" i="45"/>
  <c r="AO52" i="45" s="1"/>
  <c r="AG52" i="45"/>
  <c r="AP52" i="45" s="1"/>
  <c r="AF49" i="49"/>
  <c r="AO49" i="49" s="1"/>
  <c r="W50" i="49"/>
  <c r="AE49" i="49"/>
  <c r="AG49" i="49"/>
  <c r="AP49" i="49" s="1"/>
  <c r="AR45" i="94"/>
  <c r="AI47" i="16"/>
  <c r="AN47" i="16"/>
  <c r="AR58" i="93"/>
  <c r="AI59" i="97"/>
  <c r="AN59" i="97"/>
  <c r="AR59" i="89"/>
  <c r="AH49" i="55"/>
  <c r="AQ49" i="55" s="1"/>
  <c r="AI48" i="10"/>
  <c r="AN48" i="10"/>
  <c r="AH54" i="100"/>
  <c r="AQ54" i="100" s="1"/>
  <c r="AR53" i="92"/>
  <c r="W47" i="48"/>
  <c r="AE46" i="48"/>
  <c r="AF46" i="48"/>
  <c r="AO46" i="48" s="1"/>
  <c r="AG46" i="48"/>
  <c r="AP46" i="48" s="1"/>
  <c r="AE50" i="11"/>
  <c r="W51" i="11"/>
  <c r="AG50" i="11"/>
  <c r="AP50" i="11" s="1"/>
  <c r="AF50" i="11"/>
  <c r="AO50" i="11" s="1"/>
  <c r="AH51" i="51"/>
  <c r="AQ51" i="51" s="1"/>
  <c r="AG49" i="18"/>
  <c r="AP49" i="18" s="1"/>
  <c r="AF49" i="18"/>
  <c r="AO49" i="18" s="1"/>
  <c r="AE49" i="18"/>
  <c r="W50" i="18"/>
  <c r="AF57" i="53"/>
  <c r="AO57" i="53" s="1"/>
  <c r="W58" i="53"/>
  <c r="AE57" i="53"/>
  <c r="AG57" i="53"/>
  <c r="AP57" i="53" s="1"/>
  <c r="AH60" i="89"/>
  <c r="AQ60" i="89" s="1"/>
  <c r="AI54" i="20"/>
  <c r="AN54" i="20"/>
  <c r="AH47" i="35"/>
  <c r="AQ47" i="35" s="1"/>
  <c r="AR50" i="51"/>
  <c r="AH57" i="46"/>
  <c r="AQ57" i="46" s="1"/>
  <c r="X52" i="95"/>
  <c r="Y52" i="95"/>
  <c r="Y52" i="91"/>
  <c r="X52" i="91"/>
  <c r="W51" i="99"/>
  <c r="AG50" i="99"/>
  <c r="AP50" i="99" s="1"/>
  <c r="AF50" i="99"/>
  <c r="AO50" i="99" s="1"/>
  <c r="AE50" i="99"/>
  <c r="W55" i="100"/>
  <c r="AG54" i="100"/>
  <c r="AP54" i="100" s="1"/>
  <c r="AF54" i="100"/>
  <c r="AO54" i="100" s="1"/>
  <c r="AE54" i="100"/>
  <c r="AR52" i="84"/>
  <c r="AH54" i="92"/>
  <c r="AQ54" i="92" s="1"/>
  <c r="AF51" i="51"/>
  <c r="AO51" i="51" s="1"/>
  <c r="AE51" i="51"/>
  <c r="AG51" i="51"/>
  <c r="AP51" i="51" s="1"/>
  <c r="W52" i="51"/>
  <c r="AR49" i="99"/>
  <c r="Y55" i="20"/>
  <c r="Z55" i="20" s="1"/>
  <c r="X55" i="20"/>
  <c r="AI55" i="13"/>
  <c r="AN55" i="13"/>
  <c r="Y46" i="50"/>
  <c r="X46" i="50"/>
  <c r="AE47" i="35"/>
  <c r="W48" i="35"/>
  <c r="AF47" i="35"/>
  <c r="AO47" i="35" s="1"/>
  <c r="AG47" i="35"/>
  <c r="AP47" i="35" s="1"/>
  <c r="AI45" i="42"/>
  <c r="AN45" i="42"/>
  <c r="Z57" i="46"/>
  <c r="AR57" i="15"/>
  <c r="Y55" i="104"/>
  <c r="Z55" i="104" s="1"/>
  <c r="X55" i="104"/>
  <c r="W46" i="90"/>
  <c r="AG45" i="90"/>
  <c r="AP45" i="90" s="1"/>
  <c r="AF45" i="90"/>
  <c r="AO45" i="90" s="1"/>
  <c r="AE45" i="90"/>
  <c r="W49" i="87"/>
  <c r="AG48" i="87"/>
  <c r="AP48" i="87" s="1"/>
  <c r="AF48" i="87"/>
  <c r="AO48" i="87" s="1"/>
  <c r="AE48" i="87"/>
  <c r="W49" i="103"/>
  <c r="AG48" i="103"/>
  <c r="AP48" i="103" s="1"/>
  <c r="AE48" i="103"/>
  <c r="AF48" i="103"/>
  <c r="AO48" i="103" s="1"/>
  <c r="AH46" i="48"/>
  <c r="AQ46" i="48" s="1"/>
  <c r="AH46" i="94"/>
  <c r="AQ46" i="94" s="1"/>
  <c r="Z54" i="92"/>
  <c r="AI47" i="85"/>
  <c r="AN47" i="85"/>
  <c r="AI46" i="82"/>
  <c r="AN46" i="82"/>
  <c r="X50" i="43"/>
  <c r="Y50" i="43"/>
  <c r="Z50" i="43" s="1"/>
  <c r="AR46" i="35"/>
  <c r="Y49" i="10"/>
  <c r="X49" i="10"/>
  <c r="Z52" i="54"/>
  <c r="Y58" i="105"/>
  <c r="X58" i="105"/>
  <c r="AR56" i="46"/>
  <c r="AH53" i="88"/>
  <c r="AQ53" i="88" s="1"/>
  <c r="Z46" i="94"/>
  <c r="W57" i="86"/>
  <c r="AG56" i="86"/>
  <c r="AP56" i="86" s="1"/>
  <c r="AE56" i="86"/>
  <c r="AF56" i="86"/>
  <c r="AO56" i="86" s="1"/>
  <c r="Y52" i="96"/>
  <c r="X52" i="96"/>
  <c r="Z52" i="96" s="1"/>
  <c r="AR57" i="47"/>
  <c r="AH59" i="32"/>
  <c r="AQ59" i="32" s="1"/>
  <c r="AR53" i="100"/>
  <c r="Y60" i="97"/>
  <c r="X60" i="97"/>
  <c r="AI45" i="50"/>
  <c r="AN45" i="50"/>
  <c r="AR52" i="88"/>
  <c r="AF45" i="102"/>
  <c r="AO45" i="102" s="1"/>
  <c r="AE45" i="102"/>
  <c r="W46" i="102"/>
  <c r="AG45" i="102"/>
  <c r="AP45" i="102" s="1"/>
  <c r="AI49" i="43"/>
  <c r="AN49" i="43"/>
  <c r="AH53" i="84"/>
  <c r="AQ53" i="84" s="1"/>
  <c r="Z49" i="55"/>
  <c r="AI54" i="104"/>
  <c r="AN54" i="104"/>
  <c r="AI51" i="41"/>
  <c r="AN51" i="41"/>
  <c r="AG58" i="52"/>
  <c r="AP58" i="52" s="1"/>
  <c r="W59" i="52"/>
  <c r="AE58" i="52"/>
  <c r="AF58" i="52"/>
  <c r="AO58" i="52" s="1"/>
  <c r="Z47" i="83"/>
  <c r="AR48" i="55"/>
  <c r="Y52" i="41"/>
  <c r="Z52" i="41" s="1"/>
  <c r="X52" i="41"/>
  <c r="AR45" i="48"/>
  <c r="W55" i="101"/>
  <c r="AE54" i="101"/>
  <c r="AN54" i="101" s="1"/>
  <c r="AF54" i="101"/>
  <c r="AO54" i="101" s="1"/>
  <c r="AG54" i="101"/>
  <c r="Z53" i="88"/>
  <c r="Y48" i="85"/>
  <c r="X48" i="85"/>
  <c r="Z48" i="85" s="1"/>
  <c r="AI51" i="96"/>
  <c r="AN51" i="96"/>
  <c r="Y47" i="82"/>
  <c r="X47" i="82"/>
  <c r="Y48" i="16"/>
  <c r="X48" i="16"/>
  <c r="Z59" i="32"/>
  <c r="Y56" i="13"/>
  <c r="Z56" i="13" s="1"/>
  <c r="X56" i="13"/>
  <c r="Y46" i="42"/>
  <c r="X46" i="42"/>
  <c r="Z46" i="42" s="1"/>
  <c r="AH58" i="47"/>
  <c r="AQ58" i="47" s="1"/>
  <c r="AI51" i="95"/>
  <c r="AN51" i="95"/>
  <c r="AI51" i="91"/>
  <c r="AN51" i="91"/>
  <c r="Z58" i="105" l="1"/>
  <c r="AF55" i="104"/>
  <c r="AO55" i="104" s="1"/>
  <c r="AE55" i="104"/>
  <c r="AG55" i="104"/>
  <c r="AP55" i="104" s="1"/>
  <c r="W56" i="104"/>
  <c r="AG52" i="41"/>
  <c r="AP52" i="41" s="1"/>
  <c r="AF52" i="41"/>
  <c r="AO52" i="41" s="1"/>
  <c r="AE52" i="41"/>
  <c r="W53" i="41"/>
  <c r="AE55" i="20"/>
  <c r="AF55" i="20"/>
  <c r="AO55" i="20" s="1"/>
  <c r="W56" i="20"/>
  <c r="AG55" i="20"/>
  <c r="AP55" i="20" s="1"/>
  <c r="AF46" i="42"/>
  <c r="AO46" i="42" s="1"/>
  <c r="W47" i="42"/>
  <c r="AG46" i="42"/>
  <c r="AP46" i="42" s="1"/>
  <c r="AE46" i="42"/>
  <c r="AG50" i="43"/>
  <c r="AP50" i="43" s="1"/>
  <c r="W51" i="43"/>
  <c r="AE50" i="43"/>
  <c r="AF50" i="43"/>
  <c r="AO50" i="43" s="1"/>
  <c r="W59" i="105"/>
  <c r="AE58" i="105"/>
  <c r="AG58" i="105"/>
  <c r="AP58" i="105" s="1"/>
  <c r="AF58" i="105"/>
  <c r="AO58" i="105" s="1"/>
  <c r="AG52" i="96"/>
  <c r="AP52" i="96" s="1"/>
  <c r="AE52" i="96"/>
  <c r="W53" i="96"/>
  <c r="AF52" i="96"/>
  <c r="AO52" i="96" s="1"/>
  <c r="AH56" i="13"/>
  <c r="AQ56" i="13" s="1"/>
  <c r="AH48" i="85"/>
  <c r="AQ48" i="85" s="1"/>
  <c r="Y46" i="102"/>
  <c r="X46" i="102"/>
  <c r="Z46" i="102" s="1"/>
  <c r="AR45" i="50"/>
  <c r="AI56" i="86"/>
  <c r="AR56" i="86" s="1"/>
  <c r="AN56" i="86"/>
  <c r="AR46" i="82"/>
  <c r="Y49" i="103"/>
  <c r="X49" i="103"/>
  <c r="AR45" i="42"/>
  <c r="Z46" i="50"/>
  <c r="AH46" i="50"/>
  <c r="AQ46" i="50" s="1"/>
  <c r="AI51" i="51"/>
  <c r="AN51" i="51"/>
  <c r="Y51" i="99"/>
  <c r="X51" i="99"/>
  <c r="Z51" i="99" s="1"/>
  <c r="AI46" i="48"/>
  <c r="AN46" i="48"/>
  <c r="AI58" i="15"/>
  <c r="AN58" i="15"/>
  <c r="Y59" i="47"/>
  <c r="X59" i="47"/>
  <c r="AF56" i="13"/>
  <c r="AO56" i="13" s="1"/>
  <c r="AE56" i="13"/>
  <c r="W57" i="13"/>
  <c r="AG56" i="13"/>
  <c r="AP56" i="13" s="1"/>
  <c r="AI45" i="90"/>
  <c r="AN45" i="90"/>
  <c r="Y55" i="100"/>
  <c r="X55" i="100"/>
  <c r="AH52" i="91"/>
  <c r="AQ52" i="91" s="1"/>
  <c r="AR54" i="20"/>
  <c r="Y50" i="18"/>
  <c r="X50" i="18"/>
  <c r="Y51" i="11"/>
  <c r="X51" i="11"/>
  <c r="Y47" i="48"/>
  <c r="X47" i="48"/>
  <c r="Z47" i="48" s="1"/>
  <c r="AR59" i="97"/>
  <c r="Y49" i="98"/>
  <c r="X49" i="98"/>
  <c r="Y60" i="93"/>
  <c r="X60" i="93"/>
  <c r="W49" i="85"/>
  <c r="AG48" i="85"/>
  <c r="AP48" i="85" s="1"/>
  <c r="AF48" i="85"/>
  <c r="AO48" i="85" s="1"/>
  <c r="AE48" i="85"/>
  <c r="AI58" i="52"/>
  <c r="AN58" i="52"/>
  <c r="AH60" i="97"/>
  <c r="AQ60" i="97" s="1"/>
  <c r="Y55" i="101"/>
  <c r="X55" i="101"/>
  <c r="AE49" i="55"/>
  <c r="W50" i="55"/>
  <c r="AF49" i="55"/>
  <c r="AO49" i="55" s="1"/>
  <c r="AG49" i="55"/>
  <c r="AP49" i="55" s="1"/>
  <c r="Z60" i="97"/>
  <c r="Y57" i="86"/>
  <c r="X57" i="86"/>
  <c r="Z57" i="86" s="1"/>
  <c r="W53" i="54"/>
  <c r="AE52" i="54"/>
  <c r="AG52" i="54"/>
  <c r="AP52" i="54" s="1"/>
  <c r="AF52" i="54"/>
  <c r="AO52" i="54" s="1"/>
  <c r="AR47" i="85"/>
  <c r="AI48" i="87"/>
  <c r="AN48" i="87"/>
  <c r="Z52" i="91"/>
  <c r="AI49" i="18"/>
  <c r="AR49" i="18" s="1"/>
  <c r="AN49" i="18"/>
  <c r="AI50" i="11"/>
  <c r="AN50" i="11"/>
  <c r="AI56" i="44"/>
  <c r="AN56" i="44"/>
  <c r="Y54" i="84"/>
  <c r="X54" i="84"/>
  <c r="Y61" i="89"/>
  <c r="X61" i="89"/>
  <c r="AR51" i="91"/>
  <c r="AF46" i="94"/>
  <c r="AO46" i="94" s="1"/>
  <c r="AG46" i="94"/>
  <c r="AP46" i="94" s="1"/>
  <c r="AE46" i="94"/>
  <c r="W47" i="94"/>
  <c r="AH49" i="10"/>
  <c r="AQ49" i="10" s="1"/>
  <c r="AF54" i="92"/>
  <c r="AO54" i="92" s="1"/>
  <c r="AE54" i="92"/>
  <c r="AG54" i="92"/>
  <c r="AP54" i="92" s="1"/>
  <c r="W55" i="92"/>
  <c r="AR55" i="13"/>
  <c r="AI50" i="99"/>
  <c r="AN50" i="99"/>
  <c r="AI57" i="53"/>
  <c r="AN57" i="53"/>
  <c r="X57" i="44"/>
  <c r="Y57" i="44"/>
  <c r="Y59" i="15"/>
  <c r="X59" i="15"/>
  <c r="AI58" i="47"/>
  <c r="AN58" i="47"/>
  <c r="AI60" i="89"/>
  <c r="AN60" i="89"/>
  <c r="AH47" i="82"/>
  <c r="AQ47" i="82" s="1"/>
  <c r="AR54" i="104"/>
  <c r="AI45" i="102"/>
  <c r="AN45" i="102"/>
  <c r="W60" i="32"/>
  <c r="AG59" i="32"/>
  <c r="AP59" i="32" s="1"/>
  <c r="AE59" i="32"/>
  <c r="AN59" i="32" s="1"/>
  <c r="AF59" i="32"/>
  <c r="AR49" i="43"/>
  <c r="AH48" i="16"/>
  <c r="AQ48" i="16" s="1"/>
  <c r="AF47" i="83"/>
  <c r="AO47" i="83" s="1"/>
  <c r="AG47" i="83"/>
  <c r="AP47" i="83" s="1"/>
  <c r="W48" i="83"/>
  <c r="AE47" i="83"/>
  <c r="Z49" i="10"/>
  <c r="AH50" i="43"/>
  <c r="AQ50" i="43" s="1"/>
  <c r="AI48" i="103"/>
  <c r="AN48" i="103"/>
  <c r="Y46" i="90"/>
  <c r="X46" i="90"/>
  <c r="AG57" i="46"/>
  <c r="AP57" i="46" s="1"/>
  <c r="AE57" i="46"/>
  <c r="W58" i="46"/>
  <c r="AF57" i="46"/>
  <c r="AO57" i="46" s="1"/>
  <c r="Y48" i="35"/>
  <c r="X48" i="35"/>
  <c r="Z48" i="35" s="1"/>
  <c r="AH55" i="20"/>
  <c r="AQ55" i="20" s="1"/>
  <c r="Y52" i="51"/>
  <c r="X52" i="51"/>
  <c r="Z52" i="51" s="1"/>
  <c r="AI54" i="100"/>
  <c r="AN54" i="100"/>
  <c r="Z52" i="95"/>
  <c r="Y58" i="53"/>
  <c r="X58" i="53"/>
  <c r="Z58" i="53" s="1"/>
  <c r="AR48" i="10"/>
  <c r="AI49" i="49"/>
  <c r="AN49" i="49"/>
  <c r="AI52" i="45"/>
  <c r="AN52" i="45"/>
  <c r="AI48" i="98"/>
  <c r="AN48" i="98"/>
  <c r="AI59" i="93"/>
  <c r="AN59" i="93"/>
  <c r="AH52" i="96"/>
  <c r="AQ52" i="96" s="1"/>
  <c r="Z47" i="82"/>
  <c r="Y59" i="52"/>
  <c r="X59" i="52"/>
  <c r="AR51" i="95"/>
  <c r="AH46" i="42"/>
  <c r="AQ46" i="42" s="1"/>
  <c r="W54" i="88"/>
  <c r="AG53" i="88"/>
  <c r="AP53" i="88" s="1"/>
  <c r="AE53" i="88"/>
  <c r="AF53" i="88"/>
  <c r="AO53" i="88" s="1"/>
  <c r="Z48" i="16"/>
  <c r="AR51" i="96"/>
  <c r="AI54" i="101"/>
  <c r="AP54" i="101"/>
  <c r="AH52" i="41"/>
  <c r="AQ52" i="41" s="1"/>
  <c r="AR51" i="41"/>
  <c r="AH58" i="105"/>
  <c r="AQ58" i="105" s="1"/>
  <c r="Y49" i="87"/>
  <c r="X49" i="87"/>
  <c r="AH55" i="104"/>
  <c r="AQ55" i="104" s="1"/>
  <c r="AI47" i="35"/>
  <c r="AN47" i="35"/>
  <c r="AH52" i="95"/>
  <c r="AQ52" i="95" s="1"/>
  <c r="AR47" i="16"/>
  <c r="Y50" i="49"/>
  <c r="X50" i="49"/>
  <c r="Y53" i="45"/>
  <c r="X53" i="45"/>
  <c r="Z53" i="45" s="1"/>
  <c r="AR57" i="105"/>
  <c r="AI53" i="84"/>
  <c r="AN53" i="84"/>
  <c r="Z61" i="89" l="1"/>
  <c r="Z49" i="87"/>
  <c r="W50" i="87"/>
  <c r="AG49" i="87"/>
  <c r="AP49" i="87" s="1"/>
  <c r="AF49" i="87"/>
  <c r="AO49" i="87" s="1"/>
  <c r="AE49" i="87"/>
  <c r="AE53" i="45"/>
  <c r="AG53" i="45"/>
  <c r="AP53" i="45" s="1"/>
  <c r="AF53" i="45"/>
  <c r="AO53" i="45" s="1"/>
  <c r="W54" i="45"/>
  <c r="AG61" i="89"/>
  <c r="AP61" i="89" s="1"/>
  <c r="AF61" i="89"/>
  <c r="AO61" i="89" s="1"/>
  <c r="AE61" i="89"/>
  <c r="W62" i="89"/>
  <c r="AH50" i="49"/>
  <c r="AQ50" i="49" s="1"/>
  <c r="AR54" i="101"/>
  <c r="AI53" i="88"/>
  <c r="AN53" i="88"/>
  <c r="AF47" i="82"/>
  <c r="AO47" i="82" s="1"/>
  <c r="AG47" i="82"/>
  <c r="AP47" i="82" s="1"/>
  <c r="W48" i="82"/>
  <c r="AE47" i="82"/>
  <c r="AH48" i="35"/>
  <c r="AQ48" i="35" s="1"/>
  <c r="AI57" i="46"/>
  <c r="AN57" i="46"/>
  <c r="AR48" i="103"/>
  <c r="W50" i="10"/>
  <c r="AG49" i="10"/>
  <c r="AP49" i="10" s="1"/>
  <c r="AF49" i="10"/>
  <c r="AO49" i="10" s="1"/>
  <c r="AE49" i="10"/>
  <c r="AR58" i="47"/>
  <c r="AH57" i="44"/>
  <c r="AQ57" i="44" s="1"/>
  <c r="Y47" i="94"/>
  <c r="X47" i="94"/>
  <c r="AH61" i="89"/>
  <c r="AQ61" i="89" s="1"/>
  <c r="AG52" i="91"/>
  <c r="AP52" i="91" s="1"/>
  <c r="AF52" i="91"/>
  <c r="AO52" i="91" s="1"/>
  <c r="AE52" i="91"/>
  <c r="W53" i="91"/>
  <c r="AI49" i="55"/>
  <c r="AN49" i="55"/>
  <c r="AI48" i="85"/>
  <c r="AN48" i="85"/>
  <c r="AH47" i="48"/>
  <c r="AQ47" i="48" s="1"/>
  <c r="Z50" i="18"/>
  <c r="AH50" i="18"/>
  <c r="AQ50" i="18" s="1"/>
  <c r="AR51" i="51"/>
  <c r="AE46" i="50"/>
  <c r="AF46" i="50"/>
  <c r="AO46" i="50" s="1"/>
  <c r="AG46" i="50"/>
  <c r="AP46" i="50" s="1"/>
  <c r="W47" i="50"/>
  <c r="AH46" i="102"/>
  <c r="AQ46" i="102" s="1"/>
  <c r="AH49" i="87"/>
  <c r="AQ49" i="87" s="1"/>
  <c r="Y54" i="88"/>
  <c r="X54" i="88"/>
  <c r="AR59" i="93"/>
  <c r="AR49" i="49"/>
  <c r="W53" i="95"/>
  <c r="AF52" i="95"/>
  <c r="AO52" i="95" s="1"/>
  <c r="AG52" i="95"/>
  <c r="AP52" i="95" s="1"/>
  <c r="AE52" i="95"/>
  <c r="AF48" i="35"/>
  <c r="AO48" i="35" s="1"/>
  <c r="W49" i="35"/>
  <c r="AE48" i="35"/>
  <c r="AG48" i="35"/>
  <c r="AP48" i="35" s="1"/>
  <c r="AR45" i="102"/>
  <c r="AH59" i="15"/>
  <c r="AQ59" i="15" s="1"/>
  <c r="AI46" i="94"/>
  <c r="AN46" i="94"/>
  <c r="AR56" i="44"/>
  <c r="AF60" i="97"/>
  <c r="AO60" i="97" s="1"/>
  <c r="AG60" i="97"/>
  <c r="AP60" i="97" s="1"/>
  <c r="W61" i="97"/>
  <c r="AE60" i="97"/>
  <c r="AH55" i="101"/>
  <c r="AQ55" i="101" s="1"/>
  <c r="AH49" i="98"/>
  <c r="AQ49" i="98" s="1"/>
  <c r="AG47" i="48"/>
  <c r="AP47" i="48" s="1"/>
  <c r="W48" i="48"/>
  <c r="AF47" i="48"/>
  <c r="AO47" i="48" s="1"/>
  <c r="AE47" i="48"/>
  <c r="AR45" i="90"/>
  <c r="AH59" i="47"/>
  <c r="AQ59" i="47" s="1"/>
  <c r="AR46" i="48"/>
  <c r="AG46" i="102"/>
  <c r="AP46" i="102" s="1"/>
  <c r="AF46" i="102"/>
  <c r="AO46" i="102" s="1"/>
  <c r="AE46" i="102"/>
  <c r="W47" i="102"/>
  <c r="AI50" i="43"/>
  <c r="AN50" i="43"/>
  <c r="Y47" i="42"/>
  <c r="X47" i="42"/>
  <c r="Z47" i="42" s="1"/>
  <c r="AI55" i="20"/>
  <c r="AN55" i="20"/>
  <c r="AR47" i="35"/>
  <c r="AF48" i="16"/>
  <c r="AO48" i="16" s="1"/>
  <c r="W49" i="16"/>
  <c r="AG48" i="16"/>
  <c r="AP48" i="16" s="1"/>
  <c r="AE48" i="16"/>
  <c r="AH46" i="90"/>
  <c r="AQ46" i="90" s="1"/>
  <c r="AI47" i="83"/>
  <c r="AN47" i="83"/>
  <c r="AI59" i="32"/>
  <c r="AO59" i="32"/>
  <c r="Z59" i="15"/>
  <c r="AR57" i="53"/>
  <c r="Y55" i="92"/>
  <c r="Z55" i="92" s="1"/>
  <c r="X55" i="92"/>
  <c r="AR48" i="87"/>
  <c r="AI52" i="54"/>
  <c r="AN52" i="54"/>
  <c r="Z55" i="101"/>
  <c r="Z49" i="98"/>
  <c r="Z59" i="47"/>
  <c r="AH51" i="99"/>
  <c r="AQ51" i="99" s="1"/>
  <c r="Y51" i="43"/>
  <c r="X51" i="43"/>
  <c r="Z51" i="43" s="1"/>
  <c r="Y56" i="104"/>
  <c r="X56" i="104"/>
  <c r="Z56" i="104" s="1"/>
  <c r="Z50" i="49"/>
  <c r="AH59" i="52"/>
  <c r="AQ59" i="52" s="1"/>
  <c r="AR48" i="98"/>
  <c r="AR54" i="100"/>
  <c r="Z46" i="90"/>
  <c r="X48" i="83"/>
  <c r="Y48" i="83"/>
  <c r="Z48" i="83"/>
  <c r="AH54" i="84"/>
  <c r="AQ54" i="84" s="1"/>
  <c r="AR50" i="11"/>
  <c r="Y53" i="54"/>
  <c r="X53" i="54"/>
  <c r="Z53" i="54" s="1"/>
  <c r="Y49" i="85"/>
  <c r="Z49" i="85"/>
  <c r="X49" i="85"/>
  <c r="AH51" i="11"/>
  <c r="AQ51" i="11" s="1"/>
  <c r="AH55" i="100"/>
  <c r="AQ55" i="100" s="1"/>
  <c r="W52" i="99"/>
  <c r="AG51" i="99"/>
  <c r="AP51" i="99" s="1"/>
  <c r="AF51" i="99"/>
  <c r="AO51" i="99" s="1"/>
  <c r="AE51" i="99"/>
  <c r="AH49" i="103"/>
  <c r="AQ49" i="103" s="1"/>
  <c r="Y53" i="96"/>
  <c r="X53" i="96"/>
  <c r="AI58" i="105"/>
  <c r="AN58" i="105"/>
  <c r="Y53" i="41"/>
  <c r="Z53" i="41" s="1"/>
  <c r="X53" i="41"/>
  <c r="AR53" i="84"/>
  <c r="Z59" i="52"/>
  <c r="AH58" i="53"/>
  <c r="AQ58" i="53" s="1"/>
  <c r="AH52" i="51"/>
  <c r="AQ52" i="51" s="1"/>
  <c r="AR60" i="89"/>
  <c r="Z57" i="44"/>
  <c r="AR50" i="99"/>
  <c r="AI54" i="92"/>
  <c r="AN54" i="92"/>
  <c r="Z54" i="84"/>
  <c r="AH57" i="86"/>
  <c r="AQ57" i="86" s="1"/>
  <c r="AR58" i="52"/>
  <c r="AH60" i="93"/>
  <c r="AQ60" i="93" s="1"/>
  <c r="Z51" i="11"/>
  <c r="Z55" i="100"/>
  <c r="Y57" i="13"/>
  <c r="Z57" i="13" s="1"/>
  <c r="X57" i="13"/>
  <c r="Z49" i="103"/>
  <c r="AI52" i="96"/>
  <c r="AN52" i="96"/>
  <c r="Y59" i="105"/>
  <c r="Z59" i="105" s="1"/>
  <c r="X59" i="105"/>
  <c r="AI52" i="41"/>
  <c r="AR52" i="41" s="1"/>
  <c r="AN52" i="41"/>
  <c r="AI55" i="104"/>
  <c r="AN55" i="104"/>
  <c r="AH53" i="45"/>
  <c r="AQ53" i="45" s="1"/>
  <c r="AR52" i="45"/>
  <c r="W59" i="53"/>
  <c r="AG58" i="53"/>
  <c r="AP58" i="53" s="1"/>
  <c r="AF58" i="53"/>
  <c r="AO58" i="53" s="1"/>
  <c r="AE58" i="53"/>
  <c r="AF52" i="51"/>
  <c r="AO52" i="51" s="1"/>
  <c r="AG52" i="51"/>
  <c r="AP52" i="51" s="1"/>
  <c r="W53" i="51"/>
  <c r="AE52" i="51"/>
  <c r="Y58" i="46"/>
  <c r="Z58" i="46"/>
  <c r="X58" i="46"/>
  <c r="Y60" i="32"/>
  <c r="X60" i="32"/>
  <c r="Z60" i="32" s="1"/>
  <c r="AF57" i="86"/>
  <c r="AO57" i="86" s="1"/>
  <c r="AG57" i="86"/>
  <c r="AP57" i="86" s="1"/>
  <c r="AE57" i="86"/>
  <c r="W58" i="86"/>
  <c r="Y50" i="55"/>
  <c r="X50" i="55"/>
  <c r="Z60" i="93"/>
  <c r="AI56" i="13"/>
  <c r="AN56" i="13"/>
  <c r="AR58" i="15"/>
  <c r="AI46" i="42"/>
  <c r="AN46" i="42"/>
  <c r="Y56" i="20"/>
  <c r="Z56" i="20"/>
  <c r="X56" i="20"/>
  <c r="W54" i="41" l="1"/>
  <c r="AG53" i="41"/>
  <c r="AP53" i="41" s="1"/>
  <c r="AE53" i="41"/>
  <c r="AF53" i="41"/>
  <c r="AO53" i="41" s="1"/>
  <c r="AR54" i="92"/>
  <c r="AF49" i="85"/>
  <c r="AO49" i="85" s="1"/>
  <c r="AE49" i="85"/>
  <c r="W50" i="85"/>
  <c r="AG49" i="85"/>
  <c r="AP49" i="85" s="1"/>
  <c r="W52" i="43"/>
  <c r="AE51" i="43"/>
  <c r="AF51" i="43"/>
  <c r="AO51" i="43" s="1"/>
  <c r="AG51" i="43"/>
  <c r="AP51" i="43" s="1"/>
  <c r="Y48" i="48"/>
  <c r="X48" i="48"/>
  <c r="AI48" i="35"/>
  <c r="AN48" i="35"/>
  <c r="AH56" i="20"/>
  <c r="AQ56" i="20" s="1"/>
  <c r="AH60" i="32"/>
  <c r="AQ60" i="32" s="1"/>
  <c r="AI58" i="53"/>
  <c r="AN58" i="53"/>
  <c r="AR55" i="104"/>
  <c r="AG55" i="100"/>
  <c r="AP55" i="100" s="1"/>
  <c r="AF55" i="100"/>
  <c r="AO55" i="100" s="1"/>
  <c r="AE55" i="100"/>
  <c r="W56" i="100"/>
  <c r="AH53" i="54"/>
  <c r="AQ53" i="54" s="1"/>
  <c r="AH48" i="83"/>
  <c r="AQ48" i="83" s="1"/>
  <c r="AH56" i="104"/>
  <c r="AQ56" i="104" s="1"/>
  <c r="AF49" i="98"/>
  <c r="AO49" i="98" s="1"/>
  <c r="AG49" i="98"/>
  <c r="AP49" i="98" s="1"/>
  <c r="AE49" i="98"/>
  <c r="W50" i="98"/>
  <c r="AH55" i="92"/>
  <c r="AQ55" i="92" s="1"/>
  <c r="Y49" i="16"/>
  <c r="Z49" i="16"/>
  <c r="X49" i="16"/>
  <c r="AH47" i="42"/>
  <c r="AQ47" i="42" s="1"/>
  <c r="Y47" i="102"/>
  <c r="X47" i="102"/>
  <c r="Y61" i="97"/>
  <c r="X61" i="97"/>
  <c r="AR46" i="94"/>
  <c r="Y47" i="50"/>
  <c r="X47" i="50"/>
  <c r="Z47" i="50" s="1"/>
  <c r="AR48" i="85"/>
  <c r="AI49" i="10"/>
  <c r="AN49" i="10"/>
  <c r="AI53" i="45"/>
  <c r="AN53" i="45"/>
  <c r="AE58" i="46"/>
  <c r="AG58" i="46"/>
  <c r="AP58" i="46" s="1"/>
  <c r="W59" i="46"/>
  <c r="AF58" i="46"/>
  <c r="AO58" i="46" s="1"/>
  <c r="Y52" i="99"/>
  <c r="X52" i="99"/>
  <c r="Z52" i="99" s="1"/>
  <c r="AR52" i="96"/>
  <c r="W52" i="11"/>
  <c r="AE51" i="11"/>
  <c r="AF51" i="11"/>
  <c r="AO51" i="11" s="1"/>
  <c r="AG51" i="11"/>
  <c r="AP51" i="11" s="1"/>
  <c r="W58" i="44"/>
  <c r="AG57" i="44"/>
  <c r="AP57" i="44" s="1"/>
  <c r="AE57" i="44"/>
  <c r="AF57" i="44"/>
  <c r="AO57" i="44" s="1"/>
  <c r="AI51" i="99"/>
  <c r="AN51" i="99"/>
  <c r="AE53" i="54"/>
  <c r="W54" i="54"/>
  <c r="AF53" i="54"/>
  <c r="AO53" i="54" s="1"/>
  <c r="AG53" i="54"/>
  <c r="AP53" i="54" s="1"/>
  <c r="AG46" i="90"/>
  <c r="AP46" i="90" s="1"/>
  <c r="AF46" i="90"/>
  <c r="AO46" i="90" s="1"/>
  <c r="AE46" i="90"/>
  <c r="W47" i="90"/>
  <c r="AE56" i="104"/>
  <c r="AG56" i="104"/>
  <c r="AP56" i="104" s="1"/>
  <c r="AF56" i="104"/>
  <c r="AO56" i="104" s="1"/>
  <c r="W57" i="104"/>
  <c r="W56" i="101"/>
  <c r="AG55" i="101"/>
  <c r="AP55" i="101" s="1"/>
  <c r="AE55" i="101"/>
  <c r="AF55" i="101"/>
  <c r="AO55" i="101" s="1"/>
  <c r="AF55" i="92"/>
  <c r="AO55" i="92" s="1"/>
  <c r="W56" i="92"/>
  <c r="AG55" i="92"/>
  <c r="AP55" i="92" s="1"/>
  <c r="AE55" i="92"/>
  <c r="AR59" i="32"/>
  <c r="AG47" i="42"/>
  <c r="AP47" i="42" s="1"/>
  <c r="W48" i="42"/>
  <c r="AF47" i="42"/>
  <c r="AO47" i="42" s="1"/>
  <c r="AE47" i="42"/>
  <c r="AI46" i="102"/>
  <c r="AN46" i="102"/>
  <c r="AH47" i="94"/>
  <c r="AQ47" i="94" s="1"/>
  <c r="AR57" i="46"/>
  <c r="AR53" i="88"/>
  <c r="AH50" i="55"/>
  <c r="AQ50" i="55" s="1"/>
  <c r="AH53" i="96"/>
  <c r="AQ53" i="96" s="1"/>
  <c r="AI48" i="16"/>
  <c r="AN48" i="16"/>
  <c r="AR56" i="13"/>
  <c r="Y58" i="86"/>
  <c r="X58" i="86"/>
  <c r="Y53" i="51"/>
  <c r="X53" i="51"/>
  <c r="AF49" i="103"/>
  <c r="AO49" i="103" s="1"/>
  <c r="AE49" i="103"/>
  <c r="W50" i="103"/>
  <c r="AG49" i="103"/>
  <c r="AP49" i="103" s="1"/>
  <c r="AG54" i="84"/>
  <c r="AP54" i="84" s="1"/>
  <c r="W55" i="84"/>
  <c r="AF54" i="84"/>
  <c r="AO54" i="84" s="1"/>
  <c r="AE54" i="84"/>
  <c r="AE59" i="52"/>
  <c r="AN59" i="52" s="1"/>
  <c r="AF59" i="52"/>
  <c r="AO59" i="52" s="1"/>
  <c r="W60" i="52"/>
  <c r="AG59" i="52"/>
  <c r="AI47" i="48"/>
  <c r="AN47" i="48"/>
  <c r="AI52" i="95"/>
  <c r="AN52" i="95"/>
  <c r="AR49" i="55"/>
  <c r="Z47" i="94"/>
  <c r="AI47" i="82"/>
  <c r="AN47" i="82"/>
  <c r="AI49" i="87"/>
  <c r="AN49" i="87"/>
  <c r="AR46" i="42"/>
  <c r="W60" i="105"/>
  <c r="AG59" i="105"/>
  <c r="AP59" i="105" s="1"/>
  <c r="AE59" i="105"/>
  <c r="AF59" i="105"/>
  <c r="AO59" i="105" s="1"/>
  <c r="AG56" i="20"/>
  <c r="AP56" i="20" s="1"/>
  <c r="AE56" i="20"/>
  <c r="W57" i="20"/>
  <c r="AF56" i="20"/>
  <c r="AO56" i="20" s="1"/>
  <c r="W61" i="32"/>
  <c r="AG60" i="32"/>
  <c r="AP60" i="32" s="1"/>
  <c r="AF60" i="32"/>
  <c r="AO60" i="32" s="1"/>
  <c r="AE60" i="32"/>
  <c r="AI52" i="51"/>
  <c r="AN52" i="51"/>
  <c r="AF60" i="93"/>
  <c r="AO60" i="93" s="1"/>
  <c r="AG60" i="93"/>
  <c r="AP60" i="93" s="1"/>
  <c r="W61" i="93"/>
  <c r="AE60" i="93"/>
  <c r="AI57" i="86"/>
  <c r="AN57" i="86"/>
  <c r="AH58" i="46"/>
  <c r="AQ58" i="46" s="1"/>
  <c r="Y59" i="53"/>
  <c r="X59" i="53"/>
  <c r="AH59" i="105"/>
  <c r="AQ59" i="105" s="1"/>
  <c r="AH57" i="13"/>
  <c r="AQ57" i="13" s="1"/>
  <c r="AR58" i="105"/>
  <c r="AH49" i="85"/>
  <c r="AQ49" i="85" s="1"/>
  <c r="AH51" i="43"/>
  <c r="AQ51" i="43" s="1"/>
  <c r="AR52" i="54"/>
  <c r="AR47" i="83"/>
  <c r="AI46" i="50"/>
  <c r="AN46" i="50"/>
  <c r="Y50" i="10"/>
  <c r="X50" i="10"/>
  <c r="Z50" i="10" s="1"/>
  <c r="Y48" i="82"/>
  <c r="X48" i="82"/>
  <c r="Y54" i="45"/>
  <c r="X54" i="45"/>
  <c r="Z54" i="45" s="1"/>
  <c r="AH54" i="88"/>
  <c r="AQ54" i="88" s="1"/>
  <c r="Y62" i="89"/>
  <c r="X62" i="89"/>
  <c r="W58" i="13"/>
  <c r="AF57" i="13"/>
  <c r="AO57" i="13" s="1"/>
  <c r="AE57" i="13"/>
  <c r="AG57" i="13"/>
  <c r="AP57" i="13" s="1"/>
  <c r="AE48" i="83"/>
  <c r="AF48" i="83"/>
  <c r="AO48" i="83" s="1"/>
  <c r="AG48" i="83"/>
  <c r="AP48" i="83" s="1"/>
  <c r="W49" i="83"/>
  <c r="AR50" i="43"/>
  <c r="Y53" i="91"/>
  <c r="X53" i="91"/>
  <c r="Z53" i="91" s="1"/>
  <c r="Z50" i="55"/>
  <c r="AH53" i="41"/>
  <c r="AQ53" i="41" s="1"/>
  <c r="Z53" i="96"/>
  <c r="AG50" i="49"/>
  <c r="AP50" i="49" s="1"/>
  <c r="AE50" i="49"/>
  <c r="AF50" i="49"/>
  <c r="AO50" i="49" s="1"/>
  <c r="W51" i="49"/>
  <c r="AG59" i="47"/>
  <c r="AP59" i="47" s="1"/>
  <c r="AE59" i="47"/>
  <c r="AF59" i="47"/>
  <c r="AO59" i="47" s="1"/>
  <c r="W60" i="47"/>
  <c r="W60" i="15"/>
  <c r="AF59" i="15"/>
  <c r="AO59" i="15" s="1"/>
  <c r="AE59" i="15"/>
  <c r="AG59" i="15"/>
  <c r="AP59" i="15" s="1"/>
  <c r="AR55" i="20"/>
  <c r="AI60" i="97"/>
  <c r="AN60" i="97"/>
  <c r="Y49" i="35"/>
  <c r="X49" i="35"/>
  <c r="Y53" i="95"/>
  <c r="X53" i="95"/>
  <c r="Z54" i="88"/>
  <c r="AE50" i="18"/>
  <c r="AG50" i="18"/>
  <c r="AP50" i="18" s="1"/>
  <c r="AF50" i="18"/>
  <c r="AO50" i="18" s="1"/>
  <c r="W51" i="18"/>
  <c r="AI52" i="91"/>
  <c r="AN52" i="91"/>
  <c r="AI61" i="89"/>
  <c r="AN61" i="89"/>
  <c r="Y50" i="87"/>
  <c r="X50" i="87"/>
  <c r="Z50" i="87" l="1"/>
  <c r="AE47" i="50"/>
  <c r="AF47" i="50"/>
  <c r="AO47" i="50" s="1"/>
  <c r="AG47" i="50"/>
  <c r="AP47" i="50" s="1"/>
  <c r="W48" i="50"/>
  <c r="AG53" i="91"/>
  <c r="AP53" i="91" s="1"/>
  <c r="W54" i="91"/>
  <c r="AF53" i="91"/>
  <c r="AO53" i="91" s="1"/>
  <c r="AE53" i="91"/>
  <c r="AG50" i="87"/>
  <c r="AP50" i="87" s="1"/>
  <c r="AF50" i="87"/>
  <c r="AO50" i="87" s="1"/>
  <c r="AE50" i="87"/>
  <c r="W51" i="87"/>
  <c r="AG54" i="45"/>
  <c r="AP54" i="45" s="1"/>
  <c r="AE54" i="45"/>
  <c r="W55" i="45"/>
  <c r="AF54" i="45"/>
  <c r="AO54" i="45" s="1"/>
  <c r="AH49" i="35"/>
  <c r="AQ49" i="35" s="1"/>
  <c r="Y51" i="49"/>
  <c r="X51" i="49"/>
  <c r="AH48" i="82"/>
  <c r="AQ48" i="82" s="1"/>
  <c r="W48" i="94"/>
  <c r="AG47" i="94"/>
  <c r="AP47" i="94" s="1"/>
  <c r="AE47" i="94"/>
  <c r="AF47" i="94"/>
  <c r="AO47" i="94" s="1"/>
  <c r="AR47" i="48"/>
  <c r="AI47" i="42"/>
  <c r="AN47" i="42"/>
  <c r="AI53" i="54"/>
  <c r="AN53" i="54"/>
  <c r="Y52" i="11"/>
  <c r="X52" i="11"/>
  <c r="AR53" i="45"/>
  <c r="Y50" i="98"/>
  <c r="X50" i="98"/>
  <c r="Z50" i="98" s="1"/>
  <c r="AI57" i="13"/>
  <c r="AN57" i="13"/>
  <c r="Y57" i="20"/>
  <c r="X57" i="20"/>
  <c r="AR52" i="95"/>
  <c r="AR46" i="102"/>
  <c r="AI58" i="46"/>
  <c r="AR58" i="46" s="1"/>
  <c r="AN58" i="46"/>
  <c r="AI51" i="43"/>
  <c r="AN51" i="43"/>
  <c r="Y58" i="13"/>
  <c r="X58" i="13"/>
  <c r="AR52" i="91"/>
  <c r="AI50" i="49"/>
  <c r="AN50" i="49"/>
  <c r="Z48" i="82"/>
  <c r="AR46" i="50"/>
  <c r="AR57" i="86"/>
  <c r="Y61" i="32"/>
  <c r="X61" i="32"/>
  <c r="AI54" i="84"/>
  <c r="AN54" i="84"/>
  <c r="Y50" i="103"/>
  <c r="X50" i="103"/>
  <c r="Z50" i="103" s="1"/>
  <c r="AH58" i="86"/>
  <c r="AQ58" i="86" s="1"/>
  <c r="AR48" i="16"/>
  <c r="AI55" i="92"/>
  <c r="AN55" i="92"/>
  <c r="AI55" i="101"/>
  <c r="AN55" i="101"/>
  <c r="Y58" i="44"/>
  <c r="X58" i="44"/>
  <c r="AH47" i="102"/>
  <c r="AQ47" i="102" s="1"/>
  <c r="AI49" i="98"/>
  <c r="AN49" i="98"/>
  <c r="Y60" i="15"/>
  <c r="Z60" i="15" s="1"/>
  <c r="X60" i="15"/>
  <c r="AH53" i="91"/>
  <c r="AQ53" i="91" s="1"/>
  <c r="AI60" i="32"/>
  <c r="AN60" i="32"/>
  <c r="AH53" i="51"/>
  <c r="AQ53" i="51" s="1"/>
  <c r="AH48" i="48"/>
  <c r="AQ48" i="48" s="1"/>
  <c r="AI50" i="18"/>
  <c r="AN50" i="18"/>
  <c r="Z49" i="35"/>
  <c r="AI48" i="83"/>
  <c r="AN48" i="83"/>
  <c r="AH62" i="89"/>
  <c r="AQ62" i="89" s="1"/>
  <c r="AH53" i="95"/>
  <c r="AQ53" i="95" s="1"/>
  <c r="AI59" i="15"/>
  <c r="AN59" i="15"/>
  <c r="Z62" i="89"/>
  <c r="AR52" i="51"/>
  <c r="AI59" i="52"/>
  <c r="AP59" i="52"/>
  <c r="AI49" i="103"/>
  <c r="AN49" i="103"/>
  <c r="Z58" i="86"/>
  <c r="Y48" i="42"/>
  <c r="Z48" i="42"/>
  <c r="X48" i="42"/>
  <c r="AI56" i="104"/>
  <c r="AN56" i="104"/>
  <c r="AR51" i="99"/>
  <c r="Y59" i="46"/>
  <c r="X59" i="46"/>
  <c r="AR49" i="10"/>
  <c r="Z47" i="102"/>
  <c r="Y56" i="100"/>
  <c r="X56" i="100"/>
  <c r="Y50" i="85"/>
  <c r="X50" i="85"/>
  <c r="Y49" i="83"/>
  <c r="X49" i="83"/>
  <c r="AF50" i="10"/>
  <c r="AO50" i="10" s="1"/>
  <c r="AE50" i="10"/>
  <c r="W51" i="10"/>
  <c r="AG50" i="10"/>
  <c r="AP50" i="10" s="1"/>
  <c r="AH59" i="53"/>
  <c r="AQ59" i="53" s="1"/>
  <c r="Y61" i="93"/>
  <c r="X61" i="93"/>
  <c r="Y47" i="90"/>
  <c r="X47" i="90"/>
  <c r="AG52" i="99"/>
  <c r="AP52" i="99" s="1"/>
  <c r="W53" i="99"/>
  <c r="AF52" i="99"/>
  <c r="AO52" i="99" s="1"/>
  <c r="AE52" i="99"/>
  <c r="AH61" i="97"/>
  <c r="AQ61" i="97" s="1"/>
  <c r="W50" i="16"/>
  <c r="AE49" i="16"/>
  <c r="AF49" i="16"/>
  <c r="AO49" i="16" s="1"/>
  <c r="AG49" i="16"/>
  <c r="AP49" i="16" s="1"/>
  <c r="AR61" i="89"/>
  <c r="Z59" i="53"/>
  <c r="Y60" i="47"/>
  <c r="X60" i="47"/>
  <c r="AH50" i="87"/>
  <c r="AQ50" i="87" s="1"/>
  <c r="W55" i="88"/>
  <c r="AE54" i="88"/>
  <c r="AF54" i="88"/>
  <c r="AO54" i="88" s="1"/>
  <c r="AG54" i="88"/>
  <c r="AP54" i="88" s="1"/>
  <c r="AI59" i="47"/>
  <c r="AN59" i="47"/>
  <c r="X51" i="18"/>
  <c r="Y51" i="18"/>
  <c r="Z51" i="18"/>
  <c r="Z53" i="95"/>
  <c r="AR60" i="97"/>
  <c r="W54" i="96"/>
  <c r="AG53" i="96"/>
  <c r="AP53" i="96" s="1"/>
  <c r="AF53" i="96"/>
  <c r="AO53" i="96" s="1"/>
  <c r="AE53" i="96"/>
  <c r="AE50" i="55"/>
  <c r="AF50" i="55"/>
  <c r="AO50" i="55" s="1"/>
  <c r="AG50" i="55"/>
  <c r="AP50" i="55" s="1"/>
  <c r="W51" i="55"/>
  <c r="AH54" i="45"/>
  <c r="AQ54" i="45" s="1"/>
  <c r="AH50" i="10"/>
  <c r="AQ50" i="10" s="1"/>
  <c r="AI60" i="93"/>
  <c r="AN60" i="93"/>
  <c r="AI59" i="105"/>
  <c r="AN59" i="105"/>
  <c r="AR49" i="87"/>
  <c r="Y60" i="52"/>
  <c r="X60" i="52"/>
  <c r="Z60" i="52" s="1"/>
  <c r="Y55" i="84"/>
  <c r="X55" i="84"/>
  <c r="Y56" i="92"/>
  <c r="X56" i="92"/>
  <c r="Z56" i="92" s="1"/>
  <c r="Y56" i="101"/>
  <c r="X56" i="101"/>
  <c r="AH52" i="99"/>
  <c r="AQ52" i="99" s="1"/>
  <c r="AH49" i="16"/>
  <c r="AQ49" i="16" s="1"/>
  <c r="AI55" i="100"/>
  <c r="AN55" i="100"/>
  <c r="AR58" i="53"/>
  <c r="AR48" i="35"/>
  <c r="AI49" i="85"/>
  <c r="AN49" i="85"/>
  <c r="AI53" i="41"/>
  <c r="AR53" i="41" s="1"/>
  <c r="AN53" i="41"/>
  <c r="AI56" i="20"/>
  <c r="AN56" i="20"/>
  <c r="Y60" i="105"/>
  <c r="X60" i="105"/>
  <c r="Z60" i="105" s="1"/>
  <c r="AR47" i="82"/>
  <c r="Z53" i="51"/>
  <c r="Y57" i="104"/>
  <c r="X57" i="104"/>
  <c r="AI46" i="90"/>
  <c r="AN46" i="90"/>
  <c r="Y54" i="54"/>
  <c r="X54" i="54"/>
  <c r="Z54" i="54" s="1"/>
  <c r="AI57" i="44"/>
  <c r="AN57" i="44"/>
  <c r="AI51" i="11"/>
  <c r="AN51" i="11"/>
  <c r="AH47" i="50"/>
  <c r="AQ47" i="50" s="1"/>
  <c r="Z61" i="97"/>
  <c r="Z48" i="48"/>
  <c r="Y52" i="43"/>
  <c r="X52" i="43"/>
  <c r="Y54" i="41"/>
  <c r="X54" i="41"/>
  <c r="Z54" i="41" s="1"/>
  <c r="Z50" i="85" l="1"/>
  <c r="AG50" i="103"/>
  <c r="AP50" i="103" s="1"/>
  <c r="W51" i="103"/>
  <c r="AE50" i="103"/>
  <c r="AF50" i="103"/>
  <c r="AO50" i="103" s="1"/>
  <c r="AF60" i="15"/>
  <c r="AO60" i="15" s="1"/>
  <c r="AG60" i="15"/>
  <c r="AE60" i="15"/>
  <c r="AN60" i="15" s="1"/>
  <c r="W61" i="15"/>
  <c r="W51" i="85"/>
  <c r="AG50" i="85"/>
  <c r="AP50" i="85" s="1"/>
  <c r="AF50" i="85"/>
  <c r="AO50" i="85" s="1"/>
  <c r="AE50" i="85"/>
  <c r="W61" i="105"/>
  <c r="AG60" i="105"/>
  <c r="AP60" i="105" s="1"/>
  <c r="AF60" i="105"/>
  <c r="AO60" i="105" s="1"/>
  <c r="AE60" i="105"/>
  <c r="AE54" i="41"/>
  <c r="AN54" i="41" s="1"/>
  <c r="AF54" i="41"/>
  <c r="AO54" i="41" s="1"/>
  <c r="AG54" i="41"/>
  <c r="W55" i="41"/>
  <c r="AI50" i="55"/>
  <c r="AN50" i="55"/>
  <c r="Y55" i="88"/>
  <c r="X55" i="88"/>
  <c r="Z55" i="88" s="1"/>
  <c r="AH60" i="47"/>
  <c r="AQ60" i="47" s="1"/>
  <c r="AH61" i="93"/>
  <c r="AQ61" i="93" s="1"/>
  <c r="AG62" i="89"/>
  <c r="AP62" i="89" s="1"/>
  <c r="AF62" i="89"/>
  <c r="AO62" i="89" s="1"/>
  <c r="AE62" i="89"/>
  <c r="W63" i="89"/>
  <c r="AI47" i="94"/>
  <c r="AN47" i="94"/>
  <c r="X55" i="45"/>
  <c r="Y55" i="45"/>
  <c r="Z55" i="45" s="1"/>
  <c r="AE48" i="48"/>
  <c r="AF48" i="48"/>
  <c r="AO48" i="48" s="1"/>
  <c r="AG48" i="48"/>
  <c r="AP48" i="48" s="1"/>
  <c r="W49" i="48"/>
  <c r="AR56" i="20"/>
  <c r="AH56" i="92"/>
  <c r="AQ56" i="92" s="1"/>
  <c r="AH60" i="52"/>
  <c r="AQ60" i="52" s="1"/>
  <c r="AR59" i="105"/>
  <c r="AR59" i="47"/>
  <c r="Z60" i="47"/>
  <c r="Y53" i="99"/>
  <c r="X53" i="99"/>
  <c r="Z61" i="93"/>
  <c r="AH49" i="83"/>
  <c r="AQ49" i="83" s="1"/>
  <c r="AH56" i="100"/>
  <c r="AQ56" i="100" s="1"/>
  <c r="AH59" i="46"/>
  <c r="AQ59" i="46" s="1"/>
  <c r="AR56" i="104"/>
  <c r="AR49" i="103"/>
  <c r="AR55" i="101"/>
  <c r="AR50" i="49"/>
  <c r="AR57" i="13"/>
  <c r="AH52" i="11"/>
  <c r="AQ52" i="11" s="1"/>
  <c r="AR47" i="42"/>
  <c r="AI54" i="45"/>
  <c r="AN54" i="45"/>
  <c r="AE53" i="51"/>
  <c r="AN53" i="51" s="1"/>
  <c r="AG53" i="51"/>
  <c r="AP53" i="51" s="1"/>
  <c r="W54" i="51"/>
  <c r="AF53" i="51"/>
  <c r="AR51" i="11"/>
  <c r="AF56" i="92"/>
  <c r="AO56" i="92" s="1"/>
  <c r="AE56" i="92"/>
  <c r="W57" i="92"/>
  <c r="AG56" i="92"/>
  <c r="AP56" i="92" s="1"/>
  <c r="AG60" i="52"/>
  <c r="AP60" i="52" s="1"/>
  <c r="AE60" i="52"/>
  <c r="W61" i="52"/>
  <c r="AF60" i="52"/>
  <c r="AO60" i="52" s="1"/>
  <c r="AI53" i="96"/>
  <c r="AN53" i="96"/>
  <c r="AF53" i="95"/>
  <c r="AO53" i="95" s="1"/>
  <c r="AE53" i="95"/>
  <c r="AG53" i="95"/>
  <c r="AP53" i="95" s="1"/>
  <c r="W54" i="95"/>
  <c r="Z49" i="83"/>
  <c r="Z56" i="100"/>
  <c r="Z59" i="46"/>
  <c r="AH48" i="42"/>
  <c r="AQ48" i="42" s="1"/>
  <c r="AR59" i="15"/>
  <c r="AR48" i="83"/>
  <c r="AR51" i="43"/>
  <c r="AH50" i="98"/>
  <c r="AQ50" i="98" s="1"/>
  <c r="Z52" i="11"/>
  <c r="Y48" i="94"/>
  <c r="X48" i="94"/>
  <c r="AH51" i="49"/>
  <c r="AQ51" i="49" s="1"/>
  <c r="Y48" i="50"/>
  <c r="X48" i="50"/>
  <c r="AG54" i="54"/>
  <c r="AP54" i="54" s="1"/>
  <c r="W55" i="54"/>
  <c r="AE54" i="54"/>
  <c r="AF54" i="54"/>
  <c r="AO54" i="54" s="1"/>
  <c r="AH52" i="43"/>
  <c r="AQ52" i="43" s="1"/>
  <c r="AR46" i="90"/>
  <c r="Y51" i="55"/>
  <c r="Z51" i="55"/>
  <c r="X51" i="55"/>
  <c r="AE51" i="18"/>
  <c r="W52" i="18"/>
  <c r="AG51" i="18"/>
  <c r="AP51" i="18" s="1"/>
  <c r="AF51" i="18"/>
  <c r="AO51" i="18" s="1"/>
  <c r="AE59" i="53"/>
  <c r="AF59" i="53"/>
  <c r="AO59" i="53" s="1"/>
  <c r="AG59" i="53"/>
  <c r="AP59" i="53" s="1"/>
  <c r="W60" i="53"/>
  <c r="AI49" i="16"/>
  <c r="AN49" i="16"/>
  <c r="AH47" i="90"/>
  <c r="AQ47" i="90" s="1"/>
  <c r="W49" i="42"/>
  <c r="AE48" i="42"/>
  <c r="AF48" i="42"/>
  <c r="AO48" i="42" s="1"/>
  <c r="AG48" i="42"/>
  <c r="AP48" i="42" s="1"/>
  <c r="AR59" i="52"/>
  <c r="AF49" i="35"/>
  <c r="AO49" i="35" s="1"/>
  <c r="AG49" i="35"/>
  <c r="AP49" i="35" s="1"/>
  <c r="W50" i="35"/>
  <c r="AE49" i="35"/>
  <c r="AR49" i="98"/>
  <c r="AH58" i="44"/>
  <c r="AQ58" i="44" s="1"/>
  <c r="AR55" i="92"/>
  <c r="AR54" i="84"/>
  <c r="AH57" i="20"/>
  <c r="AQ57" i="20" s="1"/>
  <c r="AG50" i="98"/>
  <c r="AP50" i="98" s="1"/>
  <c r="AF50" i="98"/>
  <c r="AO50" i="98" s="1"/>
  <c r="AE50" i="98"/>
  <c r="W51" i="98"/>
  <c r="Z51" i="49"/>
  <c r="AI53" i="91"/>
  <c r="AN53" i="91"/>
  <c r="W62" i="97"/>
  <c r="AG61" i="97"/>
  <c r="AP61" i="97" s="1"/>
  <c r="AF61" i="97"/>
  <c r="AO61" i="97" s="1"/>
  <c r="AE61" i="97"/>
  <c r="AR60" i="93"/>
  <c r="Z52" i="43"/>
  <c r="AR57" i="44"/>
  <c r="AH56" i="101"/>
  <c r="AQ56" i="101" s="1"/>
  <c r="AH55" i="84"/>
  <c r="AQ55" i="84" s="1"/>
  <c r="Y50" i="16"/>
  <c r="X50" i="16"/>
  <c r="Z47" i="90"/>
  <c r="Y51" i="10"/>
  <c r="X51" i="10"/>
  <c r="AH50" i="85"/>
  <c r="AQ50" i="85" s="1"/>
  <c r="W48" i="102"/>
  <c r="AG47" i="102"/>
  <c r="AP47" i="102" s="1"/>
  <c r="AF47" i="102"/>
  <c r="AO47" i="102" s="1"/>
  <c r="AE47" i="102"/>
  <c r="Z58" i="44"/>
  <c r="AH61" i="32"/>
  <c r="AQ61" i="32" s="1"/>
  <c r="AH58" i="13"/>
  <c r="AQ58" i="13" s="1"/>
  <c r="Z57" i="20"/>
  <c r="Y51" i="87"/>
  <c r="X51" i="87"/>
  <c r="AH54" i="41"/>
  <c r="AQ54" i="41" s="1"/>
  <c r="AH60" i="105"/>
  <c r="AQ60" i="105" s="1"/>
  <c r="Z57" i="104"/>
  <c r="AH57" i="104"/>
  <c r="AQ57" i="104" s="1"/>
  <c r="AH54" i="54"/>
  <c r="AQ54" i="54" s="1"/>
  <c r="AR49" i="85"/>
  <c r="AR55" i="100"/>
  <c r="Z56" i="101"/>
  <c r="Z55" i="84"/>
  <c r="Y54" i="96"/>
  <c r="X54" i="96"/>
  <c r="AH51" i="18"/>
  <c r="AQ51" i="18" s="1"/>
  <c r="AI54" i="88"/>
  <c r="AN54" i="88"/>
  <c r="AI52" i="99"/>
  <c r="AN52" i="99"/>
  <c r="AI50" i="10"/>
  <c r="AN50" i="10"/>
  <c r="AE58" i="86"/>
  <c r="W59" i="86"/>
  <c r="AF58" i="86"/>
  <c r="AO58" i="86" s="1"/>
  <c r="AG58" i="86"/>
  <c r="AP58" i="86" s="1"/>
  <c r="AR50" i="18"/>
  <c r="AR60" i="32"/>
  <c r="AH60" i="15"/>
  <c r="AQ60" i="15" s="1"/>
  <c r="AH50" i="103"/>
  <c r="AQ50" i="103" s="1"/>
  <c r="Z61" i="32"/>
  <c r="AG48" i="82"/>
  <c r="AP48" i="82" s="1"/>
  <c r="AE48" i="82"/>
  <c r="W49" i="82"/>
  <c r="AF48" i="82"/>
  <c r="AO48" i="82" s="1"/>
  <c r="Z58" i="13"/>
  <c r="AR53" i="54"/>
  <c r="AI50" i="87"/>
  <c r="AN50" i="87"/>
  <c r="Y54" i="91"/>
  <c r="X54" i="91"/>
  <c r="AI47" i="50"/>
  <c r="AN47" i="50"/>
  <c r="Z48" i="94" l="1"/>
  <c r="W49" i="94"/>
  <c r="AG48" i="94"/>
  <c r="AP48" i="94" s="1"/>
  <c r="AF48" i="94"/>
  <c r="AO48" i="94" s="1"/>
  <c r="AE48" i="94"/>
  <c r="AG55" i="45"/>
  <c r="AP55" i="45" s="1"/>
  <c r="AF55" i="45"/>
  <c r="AO55" i="45" s="1"/>
  <c r="W56" i="45"/>
  <c r="AE55" i="45"/>
  <c r="W56" i="84"/>
  <c r="AF55" i="84"/>
  <c r="AO55" i="84" s="1"/>
  <c r="AE55" i="84"/>
  <c r="AG55" i="84"/>
  <c r="AP55" i="84" s="1"/>
  <c r="AG57" i="20"/>
  <c r="AP57" i="20" s="1"/>
  <c r="W58" i="20"/>
  <c r="AF57" i="20"/>
  <c r="AO57" i="20" s="1"/>
  <c r="AE57" i="20"/>
  <c r="Y62" i="97"/>
  <c r="X62" i="97"/>
  <c r="AI50" i="98"/>
  <c r="AN50" i="98"/>
  <c r="Y49" i="42"/>
  <c r="X49" i="42"/>
  <c r="AI59" i="53"/>
  <c r="AN59" i="53"/>
  <c r="AH51" i="55"/>
  <c r="AQ51" i="55" s="1"/>
  <c r="AI54" i="54"/>
  <c r="AN54" i="54"/>
  <c r="Y57" i="92"/>
  <c r="X57" i="92"/>
  <c r="AI53" i="51"/>
  <c r="AO53" i="51"/>
  <c r="W61" i="47"/>
  <c r="AE60" i="47"/>
  <c r="AF60" i="47"/>
  <c r="AO60" i="47" s="1"/>
  <c r="AG60" i="47"/>
  <c r="AP60" i="47" s="1"/>
  <c r="Y49" i="48"/>
  <c r="X49" i="48"/>
  <c r="AH55" i="45"/>
  <c r="AQ55" i="45" s="1"/>
  <c r="AH55" i="88"/>
  <c r="AQ55" i="88" s="1"/>
  <c r="Y55" i="41"/>
  <c r="X55" i="41"/>
  <c r="AF56" i="101"/>
  <c r="AO56" i="101" s="1"/>
  <c r="AE56" i="101"/>
  <c r="AG56" i="101"/>
  <c r="AP56" i="101" s="1"/>
  <c r="W57" i="101"/>
  <c r="AI47" i="102"/>
  <c r="AN47" i="102"/>
  <c r="W48" i="90"/>
  <c r="AG47" i="90"/>
  <c r="AP47" i="90" s="1"/>
  <c r="AF47" i="90"/>
  <c r="AO47" i="90" s="1"/>
  <c r="AE47" i="90"/>
  <c r="AR49" i="16"/>
  <c r="AG51" i="55"/>
  <c r="AP51" i="55" s="1"/>
  <c r="W52" i="55"/>
  <c r="AF51" i="55"/>
  <c r="AO51" i="55" s="1"/>
  <c r="AE51" i="55"/>
  <c r="Y55" i="54"/>
  <c r="X55" i="54"/>
  <c r="AG59" i="46"/>
  <c r="AP59" i="46" s="1"/>
  <c r="AE59" i="46"/>
  <c r="AF59" i="46"/>
  <c r="AO59" i="46" s="1"/>
  <c r="W60" i="46"/>
  <c r="AI53" i="95"/>
  <c r="AN53" i="95"/>
  <c r="Y61" i="52"/>
  <c r="X61" i="52"/>
  <c r="Z61" i="52" s="1"/>
  <c r="AI56" i="92"/>
  <c r="AN56" i="92"/>
  <c r="Y54" i="51"/>
  <c r="X54" i="51"/>
  <c r="W56" i="88"/>
  <c r="AF55" i="88"/>
  <c r="AO55" i="88" s="1"/>
  <c r="AE55" i="88"/>
  <c r="AG55" i="88"/>
  <c r="AP55" i="88" s="1"/>
  <c r="AI54" i="41"/>
  <c r="AP54" i="41"/>
  <c r="Y51" i="85"/>
  <c r="X51" i="85"/>
  <c r="AH54" i="91"/>
  <c r="AQ54" i="91" s="1"/>
  <c r="AR52" i="99"/>
  <c r="Z54" i="91"/>
  <c r="AE58" i="13"/>
  <c r="AF58" i="13"/>
  <c r="AO58" i="13" s="1"/>
  <c r="AG58" i="13"/>
  <c r="AP58" i="13" s="1"/>
  <c r="W59" i="13"/>
  <c r="AF61" i="32"/>
  <c r="AO61" i="32" s="1"/>
  <c r="AE61" i="32"/>
  <c r="W62" i="32"/>
  <c r="AG61" i="32"/>
  <c r="AP61" i="32" s="1"/>
  <c r="Y59" i="86"/>
  <c r="X59" i="86"/>
  <c r="Z59" i="86" s="1"/>
  <c r="AH50" i="16"/>
  <c r="AQ50" i="16" s="1"/>
  <c r="AR53" i="91"/>
  <c r="AI49" i="35"/>
  <c r="AN49" i="35"/>
  <c r="AG52" i="11"/>
  <c r="AP52" i="11" s="1"/>
  <c r="AF52" i="11"/>
  <c r="AO52" i="11" s="1"/>
  <c r="AE52" i="11"/>
  <c r="W53" i="11"/>
  <c r="AE56" i="100"/>
  <c r="W57" i="100"/>
  <c r="AG56" i="100"/>
  <c r="AP56" i="100" s="1"/>
  <c r="AF56" i="100"/>
  <c r="AO56" i="100" s="1"/>
  <c r="AI60" i="52"/>
  <c r="AR60" i="52" s="1"/>
  <c r="AN60" i="52"/>
  <c r="W62" i="93"/>
  <c r="AE61" i="93"/>
  <c r="AG61" i="93"/>
  <c r="AP61" i="93" s="1"/>
  <c r="AF61" i="93"/>
  <c r="AO61" i="93" s="1"/>
  <c r="AR47" i="94"/>
  <c r="Y61" i="105"/>
  <c r="Z61" i="105" s="1"/>
  <c r="X61" i="105"/>
  <c r="AI58" i="86"/>
  <c r="AN58" i="86"/>
  <c r="AR54" i="88"/>
  <c r="AH54" i="96"/>
  <c r="AQ54" i="96" s="1"/>
  <c r="AH51" i="87"/>
  <c r="AQ51" i="87" s="1"/>
  <c r="Z50" i="16"/>
  <c r="AI61" i="97"/>
  <c r="AN61" i="97"/>
  <c r="AF51" i="49"/>
  <c r="AO51" i="49" s="1"/>
  <c r="AG51" i="49"/>
  <c r="AP51" i="49" s="1"/>
  <c r="W52" i="49"/>
  <c r="AE51" i="49"/>
  <c r="X50" i="35"/>
  <c r="Y50" i="35"/>
  <c r="Y60" i="53"/>
  <c r="X60" i="53"/>
  <c r="AH48" i="50"/>
  <c r="AQ48" i="50" s="1"/>
  <c r="AF49" i="83"/>
  <c r="AO49" i="83" s="1"/>
  <c r="W50" i="83"/>
  <c r="AG49" i="83"/>
  <c r="AP49" i="83" s="1"/>
  <c r="AE49" i="83"/>
  <c r="AH53" i="99"/>
  <c r="AQ53" i="99" s="1"/>
  <c r="AI48" i="48"/>
  <c r="AN48" i="48"/>
  <c r="X61" i="15"/>
  <c r="Y61" i="15"/>
  <c r="AI50" i="103"/>
  <c r="AN50" i="103"/>
  <c r="AI48" i="82"/>
  <c r="AN48" i="82"/>
  <c r="Z54" i="96"/>
  <c r="AG57" i="104"/>
  <c r="AP57" i="104" s="1"/>
  <c r="AF57" i="104"/>
  <c r="AO57" i="104" s="1"/>
  <c r="AE57" i="104"/>
  <c r="W58" i="104"/>
  <c r="Z51" i="87"/>
  <c r="Y48" i="102"/>
  <c r="X48" i="102"/>
  <c r="AH51" i="10"/>
  <c r="AQ51" i="10" s="1"/>
  <c r="X52" i="18"/>
  <c r="Z52" i="18" s="1"/>
  <c r="Y52" i="18"/>
  <c r="Z48" i="50"/>
  <c r="AR53" i="96"/>
  <c r="Z53" i="99"/>
  <c r="Y63" i="89"/>
  <c r="Z63" i="89" s="1"/>
  <c r="X63" i="89"/>
  <c r="AR50" i="55"/>
  <c r="AI50" i="85"/>
  <c r="AN50" i="85"/>
  <c r="Y51" i="103"/>
  <c r="Z51" i="103" s="1"/>
  <c r="X51" i="103"/>
  <c r="AR47" i="50"/>
  <c r="AR50" i="87"/>
  <c r="Y49" i="82"/>
  <c r="X49" i="82"/>
  <c r="AR50" i="10"/>
  <c r="W59" i="44"/>
  <c r="AG58" i="44"/>
  <c r="AP58" i="44" s="1"/>
  <c r="AE58" i="44"/>
  <c r="AF58" i="44"/>
  <c r="AO58" i="44" s="1"/>
  <c r="Z51" i="10"/>
  <c r="AE52" i="43"/>
  <c r="AG52" i="43"/>
  <c r="AP52" i="43" s="1"/>
  <c r="W53" i="43"/>
  <c r="AF52" i="43"/>
  <c r="AO52" i="43" s="1"/>
  <c r="Y51" i="98"/>
  <c r="X51" i="98"/>
  <c r="Z51" i="98" s="1"/>
  <c r="AI48" i="42"/>
  <c r="AN48" i="42"/>
  <c r="AI51" i="18"/>
  <c r="AN51" i="18"/>
  <c r="AH48" i="94"/>
  <c r="AQ48" i="94" s="1"/>
  <c r="Y54" i="95"/>
  <c r="X54" i="95"/>
  <c r="AR54" i="45"/>
  <c r="AI62" i="89"/>
  <c r="AN62" i="89"/>
  <c r="AI60" i="105"/>
  <c r="AN60" i="105"/>
  <c r="AI60" i="15"/>
  <c r="AP60" i="15"/>
  <c r="Z55" i="54" l="1"/>
  <c r="Z49" i="82"/>
  <c r="AG49" i="82" s="1"/>
  <c r="AP49" i="82" s="1"/>
  <c r="Z48" i="102"/>
  <c r="Z61" i="15"/>
  <c r="AG61" i="15" s="1"/>
  <c r="AP61" i="15" s="1"/>
  <c r="W62" i="105"/>
  <c r="AG61" i="105"/>
  <c r="AP61" i="105" s="1"/>
  <c r="AF61" i="105"/>
  <c r="AO61" i="105" s="1"/>
  <c r="AE61" i="105"/>
  <c r="AE55" i="54"/>
  <c r="AF55" i="54"/>
  <c r="AO55" i="54" s="1"/>
  <c r="W56" i="54"/>
  <c r="AG55" i="54"/>
  <c r="AP55" i="54" s="1"/>
  <c r="AE49" i="82"/>
  <c r="AF49" i="82"/>
  <c r="AO49" i="82" s="1"/>
  <c r="W50" i="82"/>
  <c r="AF51" i="103"/>
  <c r="AO51" i="103" s="1"/>
  <c r="AE51" i="103"/>
  <c r="W52" i="103"/>
  <c r="AG51" i="103"/>
  <c r="AP51" i="103" s="1"/>
  <c r="AF48" i="102"/>
  <c r="AO48" i="102" s="1"/>
  <c r="AE48" i="102"/>
  <c r="W49" i="102"/>
  <c r="AG48" i="102"/>
  <c r="AP48" i="102" s="1"/>
  <c r="AF61" i="15"/>
  <c r="AO61" i="15" s="1"/>
  <c r="AE61" i="15"/>
  <c r="AR48" i="42"/>
  <c r="Y53" i="43"/>
  <c r="X53" i="43"/>
  <c r="AI58" i="44"/>
  <c r="AN58" i="44"/>
  <c r="AH51" i="103"/>
  <c r="AQ51" i="103" s="1"/>
  <c r="AH61" i="105"/>
  <c r="AQ61" i="105" s="1"/>
  <c r="Y53" i="11"/>
  <c r="X53" i="11"/>
  <c r="Y62" i="32"/>
  <c r="X62" i="32"/>
  <c r="AR56" i="92"/>
  <c r="AR54" i="54"/>
  <c r="AR50" i="98"/>
  <c r="AH51" i="98"/>
  <c r="AQ51" i="98" s="1"/>
  <c r="AH63" i="89"/>
  <c r="AQ63" i="89" s="1"/>
  <c r="AG48" i="50"/>
  <c r="AP48" i="50" s="1"/>
  <c r="W49" i="50"/>
  <c r="AF48" i="50"/>
  <c r="AO48" i="50" s="1"/>
  <c r="AE48" i="50"/>
  <c r="AF51" i="87"/>
  <c r="AO51" i="87" s="1"/>
  <c r="W52" i="87"/>
  <c r="AG51" i="87"/>
  <c r="AP51" i="87" s="1"/>
  <c r="AE51" i="87"/>
  <c r="AE54" i="96"/>
  <c r="AG54" i="96"/>
  <c r="AP54" i="96" s="1"/>
  <c r="AF54" i="96"/>
  <c r="AO54" i="96" s="1"/>
  <c r="W55" i="96"/>
  <c r="Y50" i="83"/>
  <c r="X50" i="83"/>
  <c r="AH50" i="35"/>
  <c r="AQ50" i="35" s="1"/>
  <c r="AI52" i="11"/>
  <c r="AN52" i="11"/>
  <c r="AH59" i="86"/>
  <c r="AQ59" i="86" s="1"/>
  <c r="AI61" i="32"/>
  <c r="AN61" i="32"/>
  <c r="AI58" i="13"/>
  <c r="AN58" i="13"/>
  <c r="Y56" i="88"/>
  <c r="X56" i="88"/>
  <c r="Z56" i="88" s="1"/>
  <c r="AH61" i="52"/>
  <c r="AQ61" i="52" s="1"/>
  <c r="Y60" i="46"/>
  <c r="X60" i="46"/>
  <c r="Y48" i="90"/>
  <c r="X48" i="90"/>
  <c r="AI56" i="101"/>
  <c r="AN56" i="101"/>
  <c r="AR53" i="51"/>
  <c r="AR59" i="53"/>
  <c r="AH62" i="97"/>
  <c r="AQ62" i="97" s="1"/>
  <c r="Y58" i="20"/>
  <c r="X58" i="20"/>
  <c r="Y56" i="84"/>
  <c r="Z56" i="84"/>
  <c r="X56" i="84"/>
  <c r="AR60" i="15"/>
  <c r="AR60" i="105"/>
  <c r="AE51" i="98"/>
  <c r="AN51" i="98" s="1"/>
  <c r="AF51" i="98"/>
  <c r="AO51" i="98" s="1"/>
  <c r="W52" i="98"/>
  <c r="AG51" i="98"/>
  <c r="Y59" i="44"/>
  <c r="X59" i="44"/>
  <c r="Z59" i="44" s="1"/>
  <c r="AF63" i="89"/>
  <c r="AO63" i="89" s="1"/>
  <c r="W64" i="89"/>
  <c r="AG63" i="89"/>
  <c r="AP63" i="89" s="1"/>
  <c r="AE63" i="89"/>
  <c r="W53" i="18"/>
  <c r="AE52" i="18"/>
  <c r="AN52" i="18" s="1"/>
  <c r="AF52" i="18"/>
  <c r="AO52" i="18" s="1"/>
  <c r="AG52" i="18"/>
  <c r="AH61" i="15"/>
  <c r="AQ61" i="15" s="1"/>
  <c r="AH60" i="53"/>
  <c r="AQ60" i="53" s="1"/>
  <c r="AR61" i="97"/>
  <c r="AI61" i="93"/>
  <c r="AN61" i="93"/>
  <c r="AF59" i="86"/>
  <c r="AO59" i="86" s="1"/>
  <c r="AE59" i="86"/>
  <c r="AG59" i="86"/>
  <c r="AP59" i="86" s="1"/>
  <c r="W60" i="86"/>
  <c r="AF54" i="91"/>
  <c r="AO54" i="91" s="1"/>
  <c r="W55" i="91"/>
  <c r="AG54" i="91"/>
  <c r="AP54" i="91" s="1"/>
  <c r="AE54" i="91"/>
  <c r="AR54" i="41"/>
  <c r="AH54" i="51"/>
  <c r="AQ54" i="51" s="1"/>
  <c r="W62" i="52"/>
  <c r="AG61" i="52"/>
  <c r="AP61" i="52" s="1"/>
  <c r="AE61" i="52"/>
  <c r="AN61" i="52" s="1"/>
  <c r="AF61" i="52"/>
  <c r="AH57" i="92"/>
  <c r="AQ57" i="92" s="1"/>
  <c r="AH49" i="42"/>
  <c r="AQ49" i="42" s="1"/>
  <c r="Z62" i="97"/>
  <c r="AI48" i="94"/>
  <c r="AN48" i="94"/>
  <c r="AH54" i="95"/>
  <c r="AQ54" i="95" s="1"/>
  <c r="Z54" i="95"/>
  <c r="AI52" i="43"/>
  <c r="AN52" i="43"/>
  <c r="AF51" i="10"/>
  <c r="AO51" i="10" s="1"/>
  <c r="AE51" i="10"/>
  <c r="W52" i="10"/>
  <c r="AG51" i="10"/>
  <c r="AP51" i="10" s="1"/>
  <c r="X58" i="104"/>
  <c r="Y58" i="104"/>
  <c r="AR48" i="82"/>
  <c r="Z60" i="53"/>
  <c r="AI51" i="49"/>
  <c r="AN51" i="49"/>
  <c r="AF50" i="16"/>
  <c r="AO50" i="16" s="1"/>
  <c r="AE50" i="16"/>
  <c r="AG50" i="16"/>
  <c r="AP50" i="16" s="1"/>
  <c r="W51" i="16"/>
  <c r="Y62" i="93"/>
  <c r="X62" i="93"/>
  <c r="Y57" i="100"/>
  <c r="X57" i="100"/>
  <c r="Z57" i="100" s="1"/>
  <c r="Z54" i="51"/>
  <c r="AI59" i="46"/>
  <c r="AN59" i="46"/>
  <c r="AI51" i="55"/>
  <c r="AN51" i="55"/>
  <c r="AR47" i="102"/>
  <c r="AH55" i="41"/>
  <c r="AQ55" i="41" s="1"/>
  <c r="Z57" i="92"/>
  <c r="Z49" i="42"/>
  <c r="AI55" i="45"/>
  <c r="AN55" i="45"/>
  <c r="AR62" i="89"/>
  <c r="AR51" i="18"/>
  <c r="AR50" i="85"/>
  <c r="AG53" i="99"/>
  <c r="AP53" i="99" s="1"/>
  <c r="AF53" i="99"/>
  <c r="AO53" i="99" s="1"/>
  <c r="AE53" i="99"/>
  <c r="W54" i="99"/>
  <c r="AH52" i="18"/>
  <c r="AQ52" i="18" s="1"/>
  <c r="AH48" i="102"/>
  <c r="AQ48" i="102" s="1"/>
  <c r="AI57" i="104"/>
  <c r="AN57" i="104"/>
  <c r="AR48" i="48"/>
  <c r="Y52" i="49"/>
  <c r="X52" i="49"/>
  <c r="AI56" i="100"/>
  <c r="AN56" i="100"/>
  <c r="Y59" i="13"/>
  <c r="X59" i="13"/>
  <c r="Z59" i="13" s="1"/>
  <c r="AH51" i="85"/>
  <c r="AQ51" i="85" s="1"/>
  <c r="AI47" i="90"/>
  <c r="AN47" i="90"/>
  <c r="Z55" i="41"/>
  <c r="AH49" i="48"/>
  <c r="AQ49" i="48" s="1"/>
  <c r="AI60" i="47"/>
  <c r="AN60" i="47"/>
  <c r="Y56" i="45"/>
  <c r="X56" i="45"/>
  <c r="Z56" i="45" s="1"/>
  <c r="AH49" i="82"/>
  <c r="AQ49" i="82" s="1"/>
  <c r="AR50" i="103"/>
  <c r="AI49" i="83"/>
  <c r="AN49" i="83"/>
  <c r="Z50" i="35"/>
  <c r="AR58" i="86"/>
  <c r="AR49" i="35"/>
  <c r="Z51" i="85"/>
  <c r="AI55" i="88"/>
  <c r="AN55" i="88"/>
  <c r="AR53" i="95"/>
  <c r="AH55" i="54"/>
  <c r="AQ55" i="54" s="1"/>
  <c r="Y52" i="55"/>
  <c r="X52" i="55"/>
  <c r="Y57" i="101"/>
  <c r="Z57" i="101" s="1"/>
  <c r="X57" i="101"/>
  <c r="Z49" i="48"/>
  <c r="Y61" i="47"/>
  <c r="X61" i="47"/>
  <c r="AI57" i="20"/>
  <c r="AN57" i="20"/>
  <c r="AI55" i="84"/>
  <c r="AN55" i="84"/>
  <c r="Y49" i="94"/>
  <c r="X49" i="94"/>
  <c r="Z58" i="104" l="1"/>
  <c r="W62" i="15"/>
  <c r="AG58" i="104"/>
  <c r="AP58" i="104" s="1"/>
  <c r="AE58" i="104"/>
  <c r="W59" i="104"/>
  <c r="AF58" i="104"/>
  <c r="AO58" i="104" s="1"/>
  <c r="AH49" i="94"/>
  <c r="AQ49" i="94" s="1"/>
  <c r="Z49" i="94"/>
  <c r="AR55" i="45"/>
  <c r="AH62" i="93"/>
  <c r="AQ62" i="93" s="1"/>
  <c r="AI50" i="16"/>
  <c r="AN50" i="16"/>
  <c r="Y52" i="10"/>
  <c r="X52" i="10"/>
  <c r="AR48" i="94"/>
  <c r="Y60" i="86"/>
  <c r="Z60" i="86"/>
  <c r="X60" i="86"/>
  <c r="AI63" i="89"/>
  <c r="AN63" i="89"/>
  <c r="AH60" i="46"/>
  <c r="AQ60" i="46" s="1"/>
  <c r="AR58" i="13"/>
  <c r="AI51" i="87"/>
  <c r="AN51" i="87"/>
  <c r="AR58" i="44"/>
  <c r="Y52" i="103"/>
  <c r="X52" i="103"/>
  <c r="AI49" i="82"/>
  <c r="AN49" i="82"/>
  <c r="AI55" i="54"/>
  <c r="AN55" i="54"/>
  <c r="W58" i="101"/>
  <c r="AF57" i="101"/>
  <c r="AO57" i="101" s="1"/>
  <c r="AE57" i="101"/>
  <c r="AG57" i="101"/>
  <c r="AP57" i="101" s="1"/>
  <c r="AH61" i="47"/>
  <c r="AQ61" i="47" s="1"/>
  <c r="Z61" i="47"/>
  <c r="AH52" i="55"/>
  <c r="AQ52" i="55" s="1"/>
  <c r="AG51" i="85"/>
  <c r="AP51" i="85" s="1"/>
  <c r="AF51" i="85"/>
  <c r="AO51" i="85" s="1"/>
  <c r="W52" i="85"/>
  <c r="AE51" i="85"/>
  <c r="Z52" i="55"/>
  <c r="AR49" i="83"/>
  <c r="AR60" i="47"/>
  <c r="W56" i="41"/>
  <c r="AF55" i="41"/>
  <c r="AO55" i="41" s="1"/>
  <c r="AG55" i="41"/>
  <c r="AP55" i="41" s="1"/>
  <c r="AE55" i="41"/>
  <c r="AR56" i="100"/>
  <c r="AR57" i="104"/>
  <c r="Y54" i="99"/>
  <c r="X54" i="99"/>
  <c r="W50" i="42"/>
  <c r="AF49" i="42"/>
  <c r="AO49" i="42" s="1"/>
  <c r="AG49" i="42"/>
  <c r="AP49" i="42" s="1"/>
  <c r="AE49" i="42"/>
  <c r="AR59" i="46"/>
  <c r="Z62" i="93"/>
  <c r="AI51" i="10"/>
  <c r="AN51" i="10"/>
  <c r="AF62" i="97"/>
  <c r="AO62" i="97" s="1"/>
  <c r="AE62" i="97"/>
  <c r="W63" i="97"/>
  <c r="AG62" i="97"/>
  <c r="AP62" i="97" s="1"/>
  <c r="AI61" i="52"/>
  <c r="AO61" i="52"/>
  <c r="AI54" i="91"/>
  <c r="AN54" i="91"/>
  <c r="AI52" i="18"/>
  <c r="AP52" i="18"/>
  <c r="AH58" i="20"/>
  <c r="AQ58" i="20" s="1"/>
  <c r="Z60" i="46"/>
  <c r="Y55" i="96"/>
  <c r="X55" i="96"/>
  <c r="Z55" i="96" s="1"/>
  <c r="Y49" i="50"/>
  <c r="Z49" i="50" s="1"/>
  <c r="X49" i="50"/>
  <c r="AH62" i="32"/>
  <c r="AQ62" i="32" s="1"/>
  <c r="AH53" i="43"/>
  <c r="AQ53" i="43" s="1"/>
  <c r="AI61" i="15"/>
  <c r="AN61" i="15"/>
  <c r="Y49" i="102"/>
  <c r="X49" i="102"/>
  <c r="Z49" i="102" s="1"/>
  <c r="AI51" i="103"/>
  <c r="AR51" i="103" s="1"/>
  <c r="AN51" i="103"/>
  <c r="AR55" i="88"/>
  <c r="AE50" i="35"/>
  <c r="AF50" i="35"/>
  <c r="AO50" i="35" s="1"/>
  <c r="W51" i="35"/>
  <c r="AG50" i="35"/>
  <c r="AP50" i="35" s="1"/>
  <c r="AR55" i="84"/>
  <c r="AF49" i="48"/>
  <c r="AO49" i="48" s="1"/>
  <c r="AG49" i="48"/>
  <c r="AP49" i="48" s="1"/>
  <c r="AE49" i="48"/>
  <c r="W50" i="48"/>
  <c r="Z52" i="49"/>
  <c r="AH52" i="49"/>
  <c r="AQ52" i="49" s="1"/>
  <c r="AI53" i="99"/>
  <c r="AN53" i="99"/>
  <c r="AG57" i="92"/>
  <c r="AP57" i="92" s="1"/>
  <c r="W58" i="92"/>
  <c r="AF57" i="92"/>
  <c r="AO57" i="92" s="1"/>
  <c r="AE57" i="92"/>
  <c r="AE54" i="51"/>
  <c r="W55" i="51"/>
  <c r="AF54" i="51"/>
  <c r="AO54" i="51" s="1"/>
  <c r="AG54" i="51"/>
  <c r="AP54" i="51" s="1"/>
  <c r="AI59" i="86"/>
  <c r="AR59" i="86" s="1"/>
  <c r="AN59" i="86"/>
  <c r="X64" i="89"/>
  <c r="Z64" i="89" s="1"/>
  <c r="Y64" i="89"/>
  <c r="AI51" i="98"/>
  <c r="AP51" i="98"/>
  <c r="Z58" i="20"/>
  <c r="AR56" i="101"/>
  <c r="AH56" i="88"/>
  <c r="AQ56" i="88" s="1"/>
  <c r="AR61" i="32"/>
  <c r="Y52" i="87"/>
  <c r="X52" i="87"/>
  <c r="Z52" i="87" s="1"/>
  <c r="Z62" i="32"/>
  <c r="Z53" i="43"/>
  <c r="AI48" i="102"/>
  <c r="AN48" i="102"/>
  <c r="AI61" i="105"/>
  <c r="AN61" i="105"/>
  <c r="AH57" i="101"/>
  <c r="AQ57" i="101" s="1"/>
  <c r="AH56" i="45"/>
  <c r="AQ56" i="45" s="1"/>
  <c r="AR47" i="90"/>
  <c r="AH59" i="13"/>
  <c r="AQ59" i="13" s="1"/>
  <c r="AH57" i="100"/>
  <c r="AQ57" i="100" s="1"/>
  <c r="AR51" i="49"/>
  <c r="AH58" i="104"/>
  <c r="AQ58" i="104" s="1"/>
  <c r="Y55" i="91"/>
  <c r="X55" i="91"/>
  <c r="X52" i="98"/>
  <c r="Z52" i="98" s="1"/>
  <c r="Y52" i="98"/>
  <c r="AH48" i="90"/>
  <c r="AQ48" i="90" s="1"/>
  <c r="W57" i="88"/>
  <c r="AF56" i="88"/>
  <c r="AO56" i="88" s="1"/>
  <c r="AE56" i="88"/>
  <c r="AG56" i="88"/>
  <c r="AP56" i="88" s="1"/>
  <c r="AR52" i="11"/>
  <c r="AH50" i="83"/>
  <c r="AQ50" i="83" s="1"/>
  <c r="Y62" i="15"/>
  <c r="X62" i="15"/>
  <c r="AR57" i="20"/>
  <c r="W57" i="45"/>
  <c r="AE56" i="45"/>
  <c r="AG56" i="45"/>
  <c r="AP56" i="45" s="1"/>
  <c r="AF56" i="45"/>
  <c r="AO56" i="45" s="1"/>
  <c r="AG59" i="13"/>
  <c r="AP59" i="13" s="1"/>
  <c r="W60" i="13"/>
  <c r="AE59" i="13"/>
  <c r="AF59" i="13"/>
  <c r="AO59" i="13" s="1"/>
  <c r="W58" i="100"/>
  <c r="AG57" i="100"/>
  <c r="AP57" i="100" s="1"/>
  <c r="AE57" i="100"/>
  <c r="AF57" i="100"/>
  <c r="AO57" i="100" s="1"/>
  <c r="Y51" i="16"/>
  <c r="X51" i="16"/>
  <c r="AE60" i="53"/>
  <c r="AF60" i="53"/>
  <c r="AO60" i="53" s="1"/>
  <c r="AG60" i="53"/>
  <c r="AP60" i="53" s="1"/>
  <c r="W61" i="53"/>
  <c r="AR52" i="43"/>
  <c r="Y62" i="52"/>
  <c r="X62" i="52"/>
  <c r="Y53" i="18"/>
  <c r="X53" i="18"/>
  <c r="Z53" i="18" s="1"/>
  <c r="AH59" i="44"/>
  <c r="AQ59" i="44" s="1"/>
  <c r="AH56" i="84"/>
  <c r="AQ56" i="84" s="1"/>
  <c r="Z48" i="90"/>
  <c r="Z50" i="83"/>
  <c r="AI54" i="96"/>
  <c r="AN54" i="96"/>
  <c r="AH53" i="11"/>
  <c r="AQ53" i="11" s="1"/>
  <c r="Y50" i="82"/>
  <c r="X50" i="82"/>
  <c r="Y56" i="54"/>
  <c r="X56" i="54"/>
  <c r="Z56" i="54" s="1"/>
  <c r="AR51" i="55"/>
  <c r="W55" i="95"/>
  <c r="AG54" i="95"/>
  <c r="AP54" i="95" s="1"/>
  <c r="AF54" i="95"/>
  <c r="AO54" i="95" s="1"/>
  <c r="AE54" i="95"/>
  <c r="AR61" i="93"/>
  <c r="W60" i="44"/>
  <c r="AE59" i="44"/>
  <c r="AF59" i="44"/>
  <c r="AO59" i="44" s="1"/>
  <c r="AG59" i="44"/>
  <c r="AP59" i="44" s="1"/>
  <c r="W57" i="84"/>
  <c r="AG56" i="84"/>
  <c r="AP56" i="84" s="1"/>
  <c r="AE56" i="84"/>
  <c r="AF56" i="84"/>
  <c r="AO56" i="84" s="1"/>
  <c r="AI48" i="50"/>
  <c r="AN48" i="50"/>
  <c r="Z53" i="11"/>
  <c r="Y62" i="105"/>
  <c r="X62" i="105"/>
  <c r="Z54" i="99" l="1"/>
  <c r="W53" i="87"/>
  <c r="AF52" i="87"/>
  <c r="AO52" i="87" s="1"/>
  <c r="AE52" i="87"/>
  <c r="AG52" i="87"/>
  <c r="AP52" i="87" s="1"/>
  <c r="AF54" i="99"/>
  <c r="AO54" i="99" s="1"/>
  <c r="AE54" i="99"/>
  <c r="AG54" i="99"/>
  <c r="AP54" i="99" s="1"/>
  <c r="W55" i="99"/>
  <c r="AE52" i="98"/>
  <c r="AF52" i="98"/>
  <c r="AO52" i="98" s="1"/>
  <c r="AG52" i="98"/>
  <c r="AP52" i="98" s="1"/>
  <c r="W53" i="98"/>
  <c r="W65" i="89"/>
  <c r="AF64" i="89"/>
  <c r="AO64" i="89" s="1"/>
  <c r="AE64" i="89"/>
  <c r="AG64" i="89"/>
  <c r="AP64" i="89" s="1"/>
  <c r="Y57" i="84"/>
  <c r="X57" i="84"/>
  <c r="Y55" i="95"/>
  <c r="X55" i="95"/>
  <c r="AH50" i="82"/>
  <c r="AQ50" i="82" s="1"/>
  <c r="Y58" i="100"/>
  <c r="X58" i="100"/>
  <c r="Y61" i="53"/>
  <c r="X61" i="53"/>
  <c r="AH62" i="105"/>
  <c r="AQ62" i="105" s="1"/>
  <c r="Z62" i="105"/>
  <c r="AI54" i="95"/>
  <c r="AN54" i="95"/>
  <c r="AH56" i="54"/>
  <c r="AQ56" i="54" s="1"/>
  <c r="AR54" i="96"/>
  <c r="AI59" i="13"/>
  <c r="AN59" i="13"/>
  <c r="AI56" i="45"/>
  <c r="AN56" i="45"/>
  <c r="Y57" i="88"/>
  <c r="X57" i="88"/>
  <c r="AR61" i="105"/>
  <c r="AR53" i="99"/>
  <c r="AE52" i="49"/>
  <c r="AG52" i="49"/>
  <c r="AP52" i="49" s="1"/>
  <c r="W53" i="49"/>
  <c r="AF52" i="49"/>
  <c r="AO52" i="49" s="1"/>
  <c r="AI50" i="35"/>
  <c r="AN50" i="35"/>
  <c r="AF49" i="102"/>
  <c r="AO49" i="102" s="1"/>
  <c r="W50" i="102"/>
  <c r="AE49" i="102"/>
  <c r="AN49" i="102" s="1"/>
  <c r="AG49" i="102"/>
  <c r="W56" i="96"/>
  <c r="AE55" i="96"/>
  <c r="AF55" i="96"/>
  <c r="AO55" i="96" s="1"/>
  <c r="AG55" i="96"/>
  <c r="AP55" i="96" s="1"/>
  <c r="Y52" i="85"/>
  <c r="X52" i="85"/>
  <c r="Y58" i="101"/>
  <c r="X58" i="101"/>
  <c r="W51" i="83"/>
  <c r="AG50" i="83"/>
  <c r="AP50" i="83" s="1"/>
  <c r="AE50" i="83"/>
  <c r="AF50" i="83"/>
  <c r="AO50" i="83" s="1"/>
  <c r="AH53" i="18"/>
  <c r="AQ53" i="18" s="1"/>
  <c r="AI60" i="53"/>
  <c r="AR60" i="53" s="1"/>
  <c r="AN60" i="53"/>
  <c r="AI57" i="100"/>
  <c r="AN57" i="100"/>
  <c r="Y60" i="13"/>
  <c r="Z60" i="13" s="1"/>
  <c r="X60" i="13"/>
  <c r="Y57" i="45"/>
  <c r="X57" i="45"/>
  <c r="AR51" i="98"/>
  <c r="AI57" i="92"/>
  <c r="AN57" i="92"/>
  <c r="AR61" i="52"/>
  <c r="AI49" i="42"/>
  <c r="AN49" i="42"/>
  <c r="AI55" i="41"/>
  <c r="AN55" i="41"/>
  <c r="AR63" i="89"/>
  <c r="AH52" i="10"/>
  <c r="AQ52" i="10" s="1"/>
  <c r="AF49" i="94"/>
  <c r="AO49" i="94" s="1"/>
  <c r="W50" i="94"/>
  <c r="AE49" i="94"/>
  <c r="AG49" i="94"/>
  <c r="AP49" i="94" s="1"/>
  <c r="AG53" i="18"/>
  <c r="AP53" i="18" s="1"/>
  <c r="AE53" i="18"/>
  <c r="W54" i="18"/>
  <c r="AF53" i="18"/>
  <c r="AO53" i="18" s="1"/>
  <c r="AH51" i="16"/>
  <c r="AQ51" i="16" s="1"/>
  <c r="AH52" i="98"/>
  <c r="AQ52" i="98" s="1"/>
  <c r="AR48" i="102"/>
  <c r="Y50" i="48"/>
  <c r="Z50" i="48" s="1"/>
  <c r="X50" i="48"/>
  <c r="AH49" i="50"/>
  <c r="AQ49" i="50" s="1"/>
  <c r="W61" i="46"/>
  <c r="AG60" i="46"/>
  <c r="AP60" i="46" s="1"/>
  <c r="AE60" i="46"/>
  <c r="AF60" i="46"/>
  <c r="AO60" i="46" s="1"/>
  <c r="AR51" i="10"/>
  <c r="AG61" i="47"/>
  <c r="AP61" i="47" s="1"/>
  <c r="AE61" i="47"/>
  <c r="W62" i="47"/>
  <c r="AF61" i="47"/>
  <c r="AO61" i="47" s="1"/>
  <c r="AR55" i="54"/>
  <c r="AH60" i="86"/>
  <c r="AQ60" i="86" s="1"/>
  <c r="Z52" i="10"/>
  <c r="AH55" i="91"/>
  <c r="AQ55" i="91" s="1"/>
  <c r="AE53" i="43"/>
  <c r="AG53" i="43"/>
  <c r="AP53" i="43" s="1"/>
  <c r="W54" i="43"/>
  <c r="AF53" i="43"/>
  <c r="AO53" i="43" s="1"/>
  <c r="Y58" i="92"/>
  <c r="Z58" i="92" s="1"/>
  <c r="X58" i="92"/>
  <c r="AI49" i="48"/>
  <c r="AN49" i="48"/>
  <c r="AR61" i="15"/>
  <c r="AE49" i="50"/>
  <c r="W50" i="50"/>
  <c r="AF49" i="50"/>
  <c r="AO49" i="50" s="1"/>
  <c r="AG49" i="50"/>
  <c r="AP49" i="50" s="1"/>
  <c r="AR52" i="18"/>
  <c r="W63" i="93"/>
  <c r="AG62" i="93"/>
  <c r="AP62" i="93" s="1"/>
  <c r="AF62" i="93"/>
  <c r="AO62" i="93" s="1"/>
  <c r="AE62" i="93"/>
  <c r="AF52" i="55"/>
  <c r="AO52" i="55" s="1"/>
  <c r="AG52" i="55"/>
  <c r="AP52" i="55" s="1"/>
  <c r="AE52" i="55"/>
  <c r="W53" i="55"/>
  <c r="W61" i="86"/>
  <c r="AG60" i="86"/>
  <c r="AP60" i="86" s="1"/>
  <c r="AE60" i="86"/>
  <c r="AF60" i="86"/>
  <c r="AO60" i="86" s="1"/>
  <c r="Y59" i="104"/>
  <c r="Z59" i="104" s="1"/>
  <c r="X59" i="104"/>
  <c r="AI59" i="44"/>
  <c r="AN59" i="44"/>
  <c r="AE56" i="54"/>
  <c r="AG56" i="54"/>
  <c r="AP56" i="54" s="1"/>
  <c r="AF56" i="54"/>
  <c r="AO56" i="54" s="1"/>
  <c r="W57" i="54"/>
  <c r="Z50" i="82"/>
  <c r="AH62" i="15"/>
  <c r="AQ62" i="15" s="1"/>
  <c r="AI56" i="88"/>
  <c r="AN56" i="88"/>
  <c r="Z55" i="91"/>
  <c r="AF62" i="32"/>
  <c r="AO62" i="32" s="1"/>
  <c r="AG62" i="32"/>
  <c r="AP62" i="32" s="1"/>
  <c r="AE62" i="32"/>
  <c r="W63" i="32"/>
  <c r="AH64" i="89"/>
  <c r="AQ64" i="89" s="1"/>
  <c r="Y55" i="51"/>
  <c r="Z55" i="51" s="1"/>
  <c r="X55" i="51"/>
  <c r="Y51" i="35"/>
  <c r="X51" i="35"/>
  <c r="Y63" i="97"/>
  <c r="X63" i="97"/>
  <c r="Y50" i="42"/>
  <c r="X50" i="42"/>
  <c r="Y56" i="41"/>
  <c r="Z56" i="41" s="1"/>
  <c r="X56" i="41"/>
  <c r="AI57" i="101"/>
  <c r="AN57" i="101"/>
  <c r="AR49" i="82"/>
  <c r="AR51" i="87"/>
  <c r="AI58" i="104"/>
  <c r="AN58" i="104"/>
  <c r="AI56" i="84"/>
  <c r="AN56" i="84"/>
  <c r="AG53" i="11"/>
  <c r="AP53" i="11" s="1"/>
  <c r="AE53" i="11"/>
  <c r="W54" i="11"/>
  <c r="AF53" i="11"/>
  <c r="AO53" i="11" s="1"/>
  <c r="Y60" i="44"/>
  <c r="X60" i="44"/>
  <c r="AE48" i="90"/>
  <c r="W49" i="90"/>
  <c r="AF48" i="90"/>
  <c r="AO48" i="90" s="1"/>
  <c r="AG48" i="90"/>
  <c r="AP48" i="90" s="1"/>
  <c r="Z51" i="16"/>
  <c r="AR48" i="50"/>
  <c r="AH62" i="52"/>
  <c r="AQ62" i="52" s="1"/>
  <c r="Z62" i="52"/>
  <c r="Z62" i="15"/>
  <c r="AH52" i="87"/>
  <c r="AQ52" i="87" s="1"/>
  <c r="W59" i="20"/>
  <c r="AG58" i="20"/>
  <c r="AP58" i="20" s="1"/>
  <c r="AE58" i="20"/>
  <c r="AF58" i="20"/>
  <c r="AO58" i="20" s="1"/>
  <c r="AI54" i="51"/>
  <c r="AN54" i="51"/>
  <c r="AH49" i="102"/>
  <c r="AQ49" i="102" s="1"/>
  <c r="AH55" i="96"/>
  <c r="AQ55" i="96" s="1"/>
  <c r="AR54" i="91"/>
  <c r="AI62" i="97"/>
  <c r="AN62" i="97"/>
  <c r="AH54" i="99"/>
  <c r="AQ54" i="99" s="1"/>
  <c r="AI51" i="85"/>
  <c r="AN51" i="85"/>
  <c r="Z52" i="103"/>
  <c r="AH52" i="103"/>
  <c r="AQ52" i="103" s="1"/>
  <c r="AR50" i="16"/>
  <c r="Z51" i="35" l="1"/>
  <c r="Z50" i="42"/>
  <c r="Z60" i="44"/>
  <c r="AF60" i="44" s="1"/>
  <c r="AO60" i="44" s="1"/>
  <c r="Z63" i="97"/>
  <c r="AF63" i="97" s="1"/>
  <c r="AO63" i="97" s="1"/>
  <c r="Z61" i="53"/>
  <c r="AG61" i="53" s="1"/>
  <c r="AP61" i="53" s="1"/>
  <c r="AE60" i="44"/>
  <c r="W61" i="44"/>
  <c r="AG60" i="44"/>
  <c r="AP60" i="44" s="1"/>
  <c r="AF51" i="35"/>
  <c r="AO51" i="35" s="1"/>
  <c r="W52" i="35"/>
  <c r="AE51" i="35"/>
  <c r="AG51" i="35"/>
  <c r="AP51" i="35" s="1"/>
  <c r="W64" i="97"/>
  <c r="AG63" i="97"/>
  <c r="AP63" i="97" s="1"/>
  <c r="W62" i="53"/>
  <c r="AF61" i="53"/>
  <c r="AO61" i="53" s="1"/>
  <c r="AE56" i="41"/>
  <c r="W57" i="41"/>
  <c r="AF56" i="41"/>
  <c r="AO56" i="41" s="1"/>
  <c r="AG56" i="41"/>
  <c r="AP56" i="41" s="1"/>
  <c r="AF58" i="92"/>
  <c r="AO58" i="92" s="1"/>
  <c r="AG58" i="92"/>
  <c r="AP58" i="92" s="1"/>
  <c r="W59" i="92"/>
  <c r="AE58" i="92"/>
  <c r="AE50" i="42"/>
  <c r="AG50" i="42"/>
  <c r="AP50" i="42" s="1"/>
  <c r="W51" i="42"/>
  <c r="AF50" i="42"/>
  <c r="AO50" i="42" s="1"/>
  <c r="AE55" i="51"/>
  <c r="AF55" i="51"/>
  <c r="AO55" i="51" s="1"/>
  <c r="AG55" i="51"/>
  <c r="AP55" i="51" s="1"/>
  <c r="W56" i="51"/>
  <c r="AF59" i="104"/>
  <c r="AO59" i="104" s="1"/>
  <c r="AE59" i="104"/>
  <c r="AG59" i="104"/>
  <c r="AP59" i="104" s="1"/>
  <c r="W60" i="104"/>
  <c r="W51" i="48"/>
  <c r="AE50" i="48"/>
  <c r="AG50" i="48"/>
  <c r="AP50" i="48" s="1"/>
  <c r="AF50" i="48"/>
  <c r="AO50" i="48" s="1"/>
  <c r="AF60" i="13"/>
  <c r="AO60" i="13" s="1"/>
  <c r="AE60" i="13"/>
  <c r="W61" i="13"/>
  <c r="AG60" i="13"/>
  <c r="AP60" i="13" s="1"/>
  <c r="AR54" i="51"/>
  <c r="AE62" i="52"/>
  <c r="AF62" i="52"/>
  <c r="AO62" i="52" s="1"/>
  <c r="AG62" i="52"/>
  <c r="AP62" i="52" s="1"/>
  <c r="W63" i="52"/>
  <c r="Y49" i="90"/>
  <c r="X49" i="90"/>
  <c r="AI62" i="32"/>
  <c r="AN62" i="32"/>
  <c r="AR59" i="44"/>
  <c r="AI60" i="86"/>
  <c r="AN60" i="86"/>
  <c r="Y63" i="93"/>
  <c r="X63" i="93"/>
  <c r="Y50" i="50"/>
  <c r="X50" i="50"/>
  <c r="AH58" i="92"/>
  <c r="AQ58" i="92" s="1"/>
  <c r="AI61" i="47"/>
  <c r="AN61" i="47"/>
  <c r="AI60" i="46"/>
  <c r="AN60" i="46"/>
  <c r="AI49" i="94"/>
  <c r="AN49" i="94"/>
  <c r="X50" i="102"/>
  <c r="Y50" i="102"/>
  <c r="Z50" i="102" s="1"/>
  <c r="Y53" i="49"/>
  <c r="Z53" i="49" s="1"/>
  <c r="X53" i="49"/>
  <c r="AI64" i="89"/>
  <c r="AN64" i="89"/>
  <c r="Y53" i="55"/>
  <c r="X53" i="55"/>
  <c r="Z53" i="55" s="1"/>
  <c r="W53" i="103"/>
  <c r="AG52" i="103"/>
  <c r="AP52" i="103" s="1"/>
  <c r="AE52" i="103"/>
  <c r="AF52" i="103"/>
  <c r="AO52" i="103" s="1"/>
  <c r="AI48" i="90"/>
  <c r="AN48" i="90"/>
  <c r="Y54" i="11"/>
  <c r="X54" i="11"/>
  <c r="Z54" i="11" s="1"/>
  <c r="AR58" i="104"/>
  <c r="AR57" i="101"/>
  <c r="Y57" i="54"/>
  <c r="X57" i="54"/>
  <c r="AH59" i="104"/>
  <c r="AQ59" i="104" s="1"/>
  <c r="AI49" i="50"/>
  <c r="AN49" i="50"/>
  <c r="AI53" i="43"/>
  <c r="AN53" i="43"/>
  <c r="AG52" i="10"/>
  <c r="AP52" i="10" s="1"/>
  <c r="AE52" i="10"/>
  <c r="W53" i="10"/>
  <c r="AF52" i="10"/>
  <c r="AO52" i="10" s="1"/>
  <c r="Y54" i="18"/>
  <c r="X54" i="18"/>
  <c r="Y50" i="94"/>
  <c r="X50" i="94"/>
  <c r="AR49" i="42"/>
  <c r="AI50" i="83"/>
  <c r="AN50" i="83"/>
  <c r="AH52" i="85"/>
  <c r="AQ52" i="85" s="1"/>
  <c r="AI55" i="96"/>
  <c r="AN55" i="96"/>
  <c r="AH57" i="88"/>
  <c r="AQ57" i="88" s="1"/>
  <c r="AR59" i="13"/>
  <c r="AH57" i="84"/>
  <c r="AQ57" i="84" s="1"/>
  <c r="AI52" i="98"/>
  <c r="AN52" i="98"/>
  <c r="AR62" i="97"/>
  <c r="AI56" i="54"/>
  <c r="AN56" i="54"/>
  <c r="AE51" i="16"/>
  <c r="AG51" i="16"/>
  <c r="AP51" i="16" s="1"/>
  <c r="AF51" i="16"/>
  <c r="AO51" i="16" s="1"/>
  <c r="W52" i="16"/>
  <c r="AH60" i="44"/>
  <c r="AQ60" i="44" s="1"/>
  <c r="AI53" i="11"/>
  <c r="AN53" i="11"/>
  <c r="AH56" i="41"/>
  <c r="AQ56" i="41" s="1"/>
  <c r="AH63" i="97"/>
  <c r="AQ63" i="97" s="1"/>
  <c r="AH55" i="51"/>
  <c r="AQ55" i="51" s="1"/>
  <c r="Y61" i="86"/>
  <c r="Z61" i="86" s="1"/>
  <c r="X61" i="86"/>
  <c r="Y61" i="46"/>
  <c r="X61" i="46"/>
  <c r="AH50" i="48"/>
  <c r="AQ50" i="48" s="1"/>
  <c r="AI53" i="18"/>
  <c r="AR53" i="18" s="1"/>
  <c r="AN53" i="18"/>
  <c r="AH57" i="45"/>
  <c r="AQ57" i="45" s="1"/>
  <c r="Z52" i="85"/>
  <c r="Y56" i="96"/>
  <c r="X56" i="96"/>
  <c r="AI52" i="49"/>
  <c r="AN52" i="49"/>
  <c r="Z57" i="88"/>
  <c r="AH58" i="100"/>
  <c r="AQ58" i="100" s="1"/>
  <c r="Z57" i="84"/>
  <c r="Y65" i="89"/>
  <c r="X65" i="89"/>
  <c r="AR51" i="85"/>
  <c r="AI58" i="20"/>
  <c r="AN58" i="20"/>
  <c r="AF55" i="91"/>
  <c r="AO55" i="91" s="1"/>
  <c r="W56" i="91"/>
  <c r="AG55" i="91"/>
  <c r="AP55" i="91" s="1"/>
  <c r="AE55" i="91"/>
  <c r="AI62" i="93"/>
  <c r="AN62" i="93"/>
  <c r="Z57" i="45"/>
  <c r="AR57" i="100"/>
  <c r="Y51" i="83"/>
  <c r="X51" i="83"/>
  <c r="AR50" i="35"/>
  <c r="Z58" i="100"/>
  <c r="Y55" i="99"/>
  <c r="Z55" i="99" s="1"/>
  <c r="X55" i="99"/>
  <c r="AI52" i="87"/>
  <c r="AN52" i="87"/>
  <c r="AH58" i="101"/>
  <c r="AQ58" i="101" s="1"/>
  <c r="AI49" i="102"/>
  <c r="AP49" i="102"/>
  <c r="AR54" i="95"/>
  <c r="AH55" i="95"/>
  <c r="AQ55" i="95" s="1"/>
  <c r="Y53" i="98"/>
  <c r="X53" i="98"/>
  <c r="Y59" i="20"/>
  <c r="Z59" i="20"/>
  <c r="X59" i="20"/>
  <c r="AG62" i="15"/>
  <c r="AP62" i="15" s="1"/>
  <c r="AE62" i="15"/>
  <c r="W63" i="15"/>
  <c r="AF62" i="15"/>
  <c r="AO62" i="15" s="1"/>
  <c r="AR56" i="84"/>
  <c r="AH50" i="42"/>
  <c r="AQ50" i="42" s="1"/>
  <c r="AH51" i="35"/>
  <c r="AQ51" i="35" s="1"/>
  <c r="Y63" i="32"/>
  <c r="Z63" i="32" s="1"/>
  <c r="X63" i="32"/>
  <c r="AR56" i="88"/>
  <c r="W51" i="82"/>
  <c r="AG50" i="82"/>
  <c r="AP50" i="82" s="1"/>
  <c r="AE50" i="82"/>
  <c r="AF50" i="82"/>
  <c r="AO50" i="82" s="1"/>
  <c r="AI52" i="55"/>
  <c r="AR52" i="55" s="1"/>
  <c r="AN52" i="55"/>
  <c r="AR49" i="48"/>
  <c r="Y54" i="43"/>
  <c r="X54" i="43"/>
  <c r="Y62" i="47"/>
  <c r="Z62" i="47" s="1"/>
  <c r="X62" i="47"/>
  <c r="AR55" i="41"/>
  <c r="AR57" i="92"/>
  <c r="AH60" i="13"/>
  <c r="AQ60" i="13" s="1"/>
  <c r="Z58" i="101"/>
  <c r="AR56" i="45"/>
  <c r="W63" i="105"/>
  <c r="AF62" i="105"/>
  <c r="AO62" i="105" s="1"/>
  <c r="AG62" i="105"/>
  <c r="AP62" i="105" s="1"/>
  <c r="AE62" i="105"/>
  <c r="AH61" i="53"/>
  <c r="AQ61" i="53" s="1"/>
  <c r="Z55" i="95"/>
  <c r="AI54" i="99"/>
  <c r="AN54" i="99"/>
  <c r="Y53" i="87"/>
  <c r="X53" i="87"/>
  <c r="Z51" i="83" l="1"/>
  <c r="Z54" i="18"/>
  <c r="W55" i="18" s="1"/>
  <c r="AE63" i="97"/>
  <c r="AE61" i="53"/>
  <c r="AI61" i="53" s="1"/>
  <c r="AE51" i="83"/>
  <c r="AF51" i="83"/>
  <c r="AO51" i="83" s="1"/>
  <c r="AG51" i="83"/>
  <c r="AP51" i="83" s="1"/>
  <c r="W52" i="83"/>
  <c r="AE53" i="49"/>
  <c r="AG53" i="49"/>
  <c r="AP53" i="49" s="1"/>
  <c r="AF53" i="49"/>
  <c r="AO53" i="49" s="1"/>
  <c r="W54" i="49"/>
  <c r="W56" i="99"/>
  <c r="AG55" i="99"/>
  <c r="AP55" i="99" s="1"/>
  <c r="AF55" i="99"/>
  <c r="AO55" i="99" s="1"/>
  <c r="AE55" i="99"/>
  <c r="AE54" i="18"/>
  <c r="AG54" i="18"/>
  <c r="AP54" i="18" s="1"/>
  <c r="AF54" i="18"/>
  <c r="AO54" i="18" s="1"/>
  <c r="AE62" i="47"/>
  <c r="AF62" i="47"/>
  <c r="AO62" i="47" s="1"/>
  <c r="W63" i="47"/>
  <c r="AG62" i="47"/>
  <c r="AP62" i="47" s="1"/>
  <c r="W64" i="32"/>
  <c r="AG63" i="32"/>
  <c r="AP63" i="32" s="1"/>
  <c r="AE63" i="32"/>
  <c r="AF63" i="32"/>
  <c r="AO63" i="32" s="1"/>
  <c r="AF61" i="86"/>
  <c r="AO61" i="86" s="1"/>
  <c r="AE61" i="86"/>
  <c r="W62" i="86"/>
  <c r="AG61" i="86"/>
  <c r="AP61" i="86" s="1"/>
  <c r="AF54" i="11"/>
  <c r="AO54" i="11" s="1"/>
  <c r="AG54" i="11"/>
  <c r="AP54" i="11" s="1"/>
  <c r="W55" i="11"/>
  <c r="AE54" i="11"/>
  <c r="W60" i="20"/>
  <c r="AG59" i="20"/>
  <c r="AP59" i="20" s="1"/>
  <c r="AF59" i="20"/>
  <c r="AO59" i="20" s="1"/>
  <c r="AE59" i="20"/>
  <c r="AF58" i="100"/>
  <c r="AO58" i="100" s="1"/>
  <c r="AE58" i="100"/>
  <c r="W59" i="100"/>
  <c r="AG58" i="100"/>
  <c r="AP58" i="100" s="1"/>
  <c r="AI55" i="91"/>
  <c r="AN55" i="91"/>
  <c r="AH61" i="46"/>
  <c r="AQ61" i="46" s="1"/>
  <c r="AI52" i="103"/>
  <c r="AN52" i="103"/>
  <c r="AR62" i="32"/>
  <c r="AI59" i="104"/>
  <c r="AN59" i="104"/>
  <c r="AI55" i="51"/>
  <c r="AN55" i="51"/>
  <c r="AN61" i="53"/>
  <c r="AI63" i="97"/>
  <c r="AN63" i="97"/>
  <c r="AH54" i="43"/>
  <c r="AQ54" i="43" s="1"/>
  <c r="AR49" i="102"/>
  <c r="AR52" i="49"/>
  <c r="Z61" i="46"/>
  <c r="AR64" i="89"/>
  <c r="AH50" i="102"/>
  <c r="AQ50" i="102" s="1"/>
  <c r="AR61" i="47"/>
  <c r="AH50" i="50"/>
  <c r="AQ50" i="50" s="1"/>
  <c r="AH49" i="90"/>
  <c r="AQ49" i="90" s="1"/>
  <c r="Y61" i="13"/>
  <c r="X61" i="13"/>
  <c r="AI50" i="48"/>
  <c r="AN50" i="48"/>
  <c r="AI58" i="92"/>
  <c r="AN58" i="92"/>
  <c r="AH53" i="87"/>
  <c r="AQ53" i="87" s="1"/>
  <c r="Y63" i="15"/>
  <c r="X63" i="15"/>
  <c r="AH53" i="98"/>
  <c r="AQ53" i="98" s="1"/>
  <c r="AR52" i="87"/>
  <c r="AF57" i="45"/>
  <c r="AO57" i="45" s="1"/>
  <c r="AG57" i="45"/>
  <c r="AP57" i="45" s="1"/>
  <c r="W58" i="45"/>
  <c r="AE57" i="45"/>
  <c r="Y56" i="91"/>
  <c r="Z56" i="91" s="1"/>
  <c r="X56" i="91"/>
  <c r="AH65" i="89"/>
  <c r="AQ65" i="89" s="1"/>
  <c r="AH56" i="96"/>
  <c r="AQ56" i="96" s="1"/>
  <c r="AI51" i="16"/>
  <c r="AN51" i="16"/>
  <c r="AR52" i="98"/>
  <c r="AH50" i="94"/>
  <c r="AQ50" i="94" s="1"/>
  <c r="AR53" i="43"/>
  <c r="Y53" i="103"/>
  <c r="X53" i="103"/>
  <c r="AH53" i="49"/>
  <c r="AQ53" i="49" s="1"/>
  <c r="Z50" i="50"/>
  <c r="AR60" i="86"/>
  <c r="Z49" i="90"/>
  <c r="AI62" i="52"/>
  <c r="AN62" i="52"/>
  <c r="AI60" i="13"/>
  <c r="AN60" i="13"/>
  <c r="Y51" i="48"/>
  <c r="X51" i="48"/>
  <c r="Y59" i="92"/>
  <c r="X59" i="92"/>
  <c r="Y57" i="41"/>
  <c r="X57" i="41"/>
  <c r="Y62" i="53"/>
  <c r="X62" i="53"/>
  <c r="AI62" i="105"/>
  <c r="AN62" i="105"/>
  <c r="Z53" i="87"/>
  <c r="Y63" i="105"/>
  <c r="Z63" i="105" s="1"/>
  <c r="X63" i="105"/>
  <c r="AH63" i="32"/>
  <c r="AQ63" i="32" s="1"/>
  <c r="AI62" i="15"/>
  <c r="AN62" i="15"/>
  <c r="Z53" i="98"/>
  <c r="AH55" i="99"/>
  <c r="AQ55" i="99" s="1"/>
  <c r="AH51" i="83"/>
  <c r="AQ51" i="83" s="1"/>
  <c r="Z65" i="89"/>
  <c r="Z56" i="96"/>
  <c r="AH61" i="86"/>
  <c r="AQ61" i="86" s="1"/>
  <c r="Z50" i="94"/>
  <c r="AR48" i="90"/>
  <c r="AH53" i="55"/>
  <c r="AQ53" i="55" s="1"/>
  <c r="AR49" i="94"/>
  <c r="Y56" i="51"/>
  <c r="X56" i="51"/>
  <c r="Y51" i="42"/>
  <c r="Z51" i="42" s="1"/>
  <c r="X51" i="42"/>
  <c r="AI56" i="41"/>
  <c r="AN56" i="41"/>
  <c r="Y61" i="44"/>
  <c r="X61" i="44"/>
  <c r="Z61" i="44" s="1"/>
  <c r="Y51" i="82"/>
  <c r="X51" i="82"/>
  <c r="Z54" i="43"/>
  <c r="AR54" i="99"/>
  <c r="AH62" i="47"/>
  <c r="AQ62" i="47" s="1"/>
  <c r="AI50" i="82"/>
  <c r="AN50" i="82"/>
  <c r="AR62" i="93"/>
  <c r="AR53" i="11"/>
  <c r="AR56" i="54"/>
  <c r="AR55" i="96"/>
  <c r="Y53" i="10"/>
  <c r="X53" i="10"/>
  <c r="AR49" i="50"/>
  <c r="AH57" i="54"/>
  <c r="AQ57" i="54" s="1"/>
  <c r="AE53" i="55"/>
  <c r="AF53" i="55"/>
  <c r="AO53" i="55" s="1"/>
  <c r="W54" i="55"/>
  <c r="AG53" i="55"/>
  <c r="AP53" i="55" s="1"/>
  <c r="AH63" i="93"/>
  <c r="AQ63" i="93" s="1"/>
  <c r="Y60" i="104"/>
  <c r="Z60" i="104" s="1"/>
  <c r="X60" i="104"/>
  <c r="AI51" i="35"/>
  <c r="AN51" i="35"/>
  <c r="AG58" i="101"/>
  <c r="AP58" i="101" s="1"/>
  <c r="AF58" i="101"/>
  <c r="AO58" i="101" s="1"/>
  <c r="W59" i="101"/>
  <c r="AE58" i="101"/>
  <c r="W56" i="95"/>
  <c r="AE55" i="95"/>
  <c r="AG55" i="95"/>
  <c r="AP55" i="95" s="1"/>
  <c r="AF55" i="95"/>
  <c r="AO55" i="95" s="1"/>
  <c r="AH59" i="20"/>
  <c r="AQ59" i="20" s="1"/>
  <c r="AR58" i="20"/>
  <c r="W58" i="84"/>
  <c r="AF57" i="84"/>
  <c r="AO57" i="84" s="1"/>
  <c r="AE57" i="84"/>
  <c r="AG57" i="84"/>
  <c r="AP57" i="84" s="1"/>
  <c r="AF57" i="88"/>
  <c r="AO57" i="88" s="1"/>
  <c r="AE57" i="88"/>
  <c r="W58" i="88"/>
  <c r="AG57" i="88"/>
  <c r="AP57" i="88" s="1"/>
  <c r="AE52" i="85"/>
  <c r="AF52" i="85"/>
  <c r="AO52" i="85" s="1"/>
  <c r="W53" i="85"/>
  <c r="AG52" i="85"/>
  <c r="AP52" i="85" s="1"/>
  <c r="Y52" i="16"/>
  <c r="X52" i="16"/>
  <c r="AR50" i="83"/>
  <c r="AH54" i="18"/>
  <c r="AQ54" i="18" s="1"/>
  <c r="AI52" i="10"/>
  <c r="AN52" i="10"/>
  <c r="Z57" i="54"/>
  <c r="AH54" i="11"/>
  <c r="AQ54" i="11" s="1"/>
  <c r="W51" i="102"/>
  <c r="AG50" i="102"/>
  <c r="AP50" i="102" s="1"/>
  <c r="AF50" i="102"/>
  <c r="AO50" i="102" s="1"/>
  <c r="AE50" i="102"/>
  <c r="AR60" i="46"/>
  <c r="Z63" i="93"/>
  <c r="Y63" i="52"/>
  <c r="X63" i="52"/>
  <c r="AI50" i="42"/>
  <c r="AN50" i="42"/>
  <c r="Y64" i="97"/>
  <c r="X64" i="97"/>
  <c r="Y52" i="35"/>
  <c r="X52" i="35"/>
  <c r="AI60" i="44"/>
  <c r="AN60" i="44"/>
  <c r="Z64" i="97" l="1"/>
  <c r="Z52" i="16"/>
  <c r="Z59" i="92"/>
  <c r="AF59" i="92" s="1"/>
  <c r="AO59" i="92" s="1"/>
  <c r="Z62" i="53"/>
  <c r="W65" i="97"/>
  <c r="AF64" i="97"/>
  <c r="AO64" i="97" s="1"/>
  <c r="AG64" i="97"/>
  <c r="AP64" i="97" s="1"/>
  <c r="AE64" i="97"/>
  <c r="AG52" i="16"/>
  <c r="AP52" i="16" s="1"/>
  <c r="AF52" i="16"/>
  <c r="AO52" i="16" s="1"/>
  <c r="W53" i="16"/>
  <c r="AE52" i="16"/>
  <c r="AE59" i="92"/>
  <c r="AG59" i="92"/>
  <c r="AP59" i="92" s="1"/>
  <c r="W60" i="92"/>
  <c r="W61" i="104"/>
  <c r="AF60" i="104"/>
  <c r="AO60" i="104" s="1"/>
  <c r="AG60" i="104"/>
  <c r="AP60" i="104" s="1"/>
  <c r="AE60" i="104"/>
  <c r="AF62" i="53"/>
  <c r="AO62" i="53" s="1"/>
  <c r="W63" i="53"/>
  <c r="AE62" i="53"/>
  <c r="AG62" i="53"/>
  <c r="AP62" i="53" s="1"/>
  <c r="W64" i="105"/>
  <c r="AG63" i="105"/>
  <c r="AP63" i="105" s="1"/>
  <c r="AF63" i="105"/>
  <c r="AO63" i="105" s="1"/>
  <c r="AE63" i="105"/>
  <c r="W52" i="42"/>
  <c r="AG51" i="42"/>
  <c r="AP51" i="42" s="1"/>
  <c r="AF51" i="42"/>
  <c r="AO51" i="42" s="1"/>
  <c r="AE51" i="42"/>
  <c r="AR50" i="42"/>
  <c r="Z53" i="10"/>
  <c r="AH53" i="10"/>
  <c r="AQ53" i="10" s="1"/>
  <c r="W62" i="44"/>
  <c r="AG61" i="44"/>
  <c r="AP61" i="44" s="1"/>
  <c r="AE61" i="44"/>
  <c r="AF61" i="44"/>
  <c r="AO61" i="44" s="1"/>
  <c r="W54" i="87"/>
  <c r="AE53" i="87"/>
  <c r="AF53" i="87"/>
  <c r="AO53" i="87" s="1"/>
  <c r="AG53" i="87"/>
  <c r="AP53" i="87" s="1"/>
  <c r="AH57" i="41"/>
  <c r="AQ57" i="41" s="1"/>
  <c r="AH51" i="48"/>
  <c r="AQ51" i="48" s="1"/>
  <c r="AR62" i="52"/>
  <c r="AR50" i="48"/>
  <c r="AR61" i="53"/>
  <c r="Y59" i="100"/>
  <c r="X59" i="100"/>
  <c r="Y55" i="18"/>
  <c r="X55" i="18"/>
  <c r="AI53" i="49"/>
  <c r="AN53" i="49"/>
  <c r="W64" i="93"/>
  <c r="AG63" i="93"/>
  <c r="AP63" i="93" s="1"/>
  <c r="AF63" i="93"/>
  <c r="AO63" i="93" s="1"/>
  <c r="AE63" i="93"/>
  <c r="AH52" i="35"/>
  <c r="AQ52" i="35" s="1"/>
  <c r="Y51" i="102"/>
  <c r="X51" i="102"/>
  <c r="AR52" i="10"/>
  <c r="Y58" i="88"/>
  <c r="X58" i="88"/>
  <c r="AI55" i="95"/>
  <c r="AN55" i="95"/>
  <c r="AE54" i="43"/>
  <c r="AF54" i="43"/>
  <c r="AO54" i="43" s="1"/>
  <c r="W55" i="43"/>
  <c r="AG54" i="43"/>
  <c r="AP54" i="43" s="1"/>
  <c r="AH56" i="51"/>
  <c r="AQ56" i="51" s="1"/>
  <c r="AE50" i="94"/>
  <c r="W51" i="94"/>
  <c r="AG50" i="94"/>
  <c r="AP50" i="94" s="1"/>
  <c r="AF50" i="94"/>
  <c r="AO50" i="94" s="1"/>
  <c r="AF56" i="96"/>
  <c r="AO56" i="96" s="1"/>
  <c r="W57" i="96"/>
  <c r="AG56" i="96"/>
  <c r="AP56" i="96" s="1"/>
  <c r="AE56" i="96"/>
  <c r="AF53" i="98"/>
  <c r="AO53" i="98" s="1"/>
  <c r="AE53" i="98"/>
  <c r="AG53" i="98"/>
  <c r="AP53" i="98" s="1"/>
  <c r="W54" i="98"/>
  <c r="Z57" i="41"/>
  <c r="Z51" i="48"/>
  <c r="W50" i="90"/>
  <c r="AG49" i="90"/>
  <c r="AP49" i="90" s="1"/>
  <c r="AF49" i="90"/>
  <c r="AO49" i="90" s="1"/>
  <c r="AE49" i="90"/>
  <c r="AH63" i="15"/>
  <c r="AQ63" i="15" s="1"/>
  <c r="AH61" i="13"/>
  <c r="AQ61" i="13" s="1"/>
  <c r="AI58" i="100"/>
  <c r="AN58" i="100"/>
  <c r="Y60" i="20"/>
  <c r="X60" i="20"/>
  <c r="Y63" i="47"/>
  <c r="X63" i="47"/>
  <c r="Y56" i="99"/>
  <c r="X56" i="99"/>
  <c r="AI57" i="84"/>
  <c r="AN57" i="84"/>
  <c r="AH63" i="52"/>
  <c r="AQ63" i="52" s="1"/>
  <c r="AH64" i="97"/>
  <c r="AQ64" i="97" s="1"/>
  <c r="Z63" i="52"/>
  <c r="AI50" i="102"/>
  <c r="AR50" i="102" s="1"/>
  <c r="AN50" i="102"/>
  <c r="Y53" i="85"/>
  <c r="X53" i="85"/>
  <c r="AI57" i="88"/>
  <c r="AN57" i="88"/>
  <c r="Y58" i="84"/>
  <c r="Z58" i="84" s="1"/>
  <c r="X58" i="84"/>
  <c r="Y56" i="95"/>
  <c r="X56" i="95"/>
  <c r="Y54" i="55"/>
  <c r="X54" i="55"/>
  <c r="AH51" i="82"/>
  <c r="AQ51" i="82" s="1"/>
  <c r="Z56" i="51"/>
  <c r="W66" i="89"/>
  <c r="AF65" i="89"/>
  <c r="AO65" i="89" s="1"/>
  <c r="AG65" i="89"/>
  <c r="AP65" i="89" s="1"/>
  <c r="AE65" i="89"/>
  <c r="AR62" i="105"/>
  <c r="AI57" i="45"/>
  <c r="AN57" i="45"/>
  <c r="Z63" i="15"/>
  <c r="Z61" i="13"/>
  <c r="AR55" i="51"/>
  <c r="AR52" i="103"/>
  <c r="AI63" i="32"/>
  <c r="AN63" i="32"/>
  <c r="AI54" i="18"/>
  <c r="AN54" i="18"/>
  <c r="Y52" i="83"/>
  <c r="X52" i="83"/>
  <c r="AR60" i="44"/>
  <c r="AG57" i="54"/>
  <c r="AP57" i="54" s="1"/>
  <c r="W58" i="54"/>
  <c r="AE57" i="54"/>
  <c r="AF57" i="54"/>
  <c r="AO57" i="54" s="1"/>
  <c r="Z52" i="35"/>
  <c r="AH52" i="16"/>
  <c r="AQ52" i="16" s="1"/>
  <c r="AR51" i="35"/>
  <c r="Z51" i="82"/>
  <c r="AR56" i="41"/>
  <c r="AR62" i="15"/>
  <c r="AH63" i="105"/>
  <c r="AQ63" i="105" s="1"/>
  <c r="AH62" i="53"/>
  <c r="AQ62" i="53" s="1"/>
  <c r="AH59" i="92"/>
  <c r="AQ59" i="92" s="1"/>
  <c r="Y58" i="45"/>
  <c r="Z58" i="45" s="1"/>
  <c r="X58" i="45"/>
  <c r="AR55" i="91"/>
  <c r="AI54" i="11"/>
  <c r="AN54" i="11"/>
  <c r="Y62" i="86"/>
  <c r="X62" i="86"/>
  <c r="AI62" i="47"/>
  <c r="AN62" i="47"/>
  <c r="Y54" i="49"/>
  <c r="Z54" i="49" s="1"/>
  <c r="X54" i="49"/>
  <c r="AI52" i="85"/>
  <c r="AN52" i="85"/>
  <c r="AI58" i="101"/>
  <c r="AN58" i="101"/>
  <c r="AH60" i="104"/>
  <c r="AQ60" i="104" s="1"/>
  <c r="AI53" i="55"/>
  <c r="AR53" i="55" s="1"/>
  <c r="AN53" i="55"/>
  <c r="AH51" i="42"/>
  <c r="AQ51" i="42" s="1"/>
  <c r="AR60" i="13"/>
  <c r="AF50" i="50"/>
  <c r="AO50" i="50" s="1"/>
  <c r="AE50" i="50"/>
  <c r="AN50" i="50" s="1"/>
  <c r="AG50" i="50"/>
  <c r="W51" i="50"/>
  <c r="AH53" i="103"/>
  <c r="AQ53" i="103" s="1"/>
  <c r="AH56" i="91"/>
  <c r="AQ56" i="91" s="1"/>
  <c r="AR58" i="92"/>
  <c r="AR63" i="97"/>
  <c r="AR59" i="104"/>
  <c r="AI59" i="20"/>
  <c r="AN59" i="20"/>
  <c r="Y55" i="11"/>
  <c r="X55" i="11"/>
  <c r="Z55" i="11" s="1"/>
  <c r="AI61" i="86"/>
  <c r="AN61" i="86"/>
  <c r="Y64" i="32"/>
  <c r="X64" i="32"/>
  <c r="AI55" i="99"/>
  <c r="AN55" i="99"/>
  <c r="Y59" i="101"/>
  <c r="Z59" i="101" s="1"/>
  <c r="X59" i="101"/>
  <c r="AR50" i="82"/>
  <c r="AH61" i="44"/>
  <c r="AQ61" i="44" s="1"/>
  <c r="Z53" i="103"/>
  <c r="AR51" i="16"/>
  <c r="AF56" i="91"/>
  <c r="AO56" i="91" s="1"/>
  <c r="AE56" i="91"/>
  <c r="AG56" i="91"/>
  <c r="AP56" i="91" s="1"/>
  <c r="W57" i="91"/>
  <c r="W62" i="46"/>
  <c r="AE61" i="46"/>
  <c r="AF61" i="46"/>
  <c r="AO61" i="46" s="1"/>
  <c r="AG61" i="46"/>
  <c r="AP61" i="46" s="1"/>
  <c r="AI51" i="83"/>
  <c r="AN51" i="83"/>
  <c r="AE59" i="101" l="1"/>
  <c r="AG59" i="101"/>
  <c r="AP59" i="101" s="1"/>
  <c r="W60" i="101"/>
  <c r="AF59" i="101"/>
  <c r="AO59" i="101" s="1"/>
  <c r="AE54" i="49"/>
  <c r="W55" i="49"/>
  <c r="AF54" i="49"/>
  <c r="AO54" i="49" s="1"/>
  <c r="AG54" i="49"/>
  <c r="AP54" i="49" s="1"/>
  <c r="W56" i="11"/>
  <c r="AE55" i="11"/>
  <c r="AF55" i="11"/>
  <c r="AO55" i="11" s="1"/>
  <c r="AG55" i="11"/>
  <c r="AP55" i="11" s="1"/>
  <c r="AG58" i="45"/>
  <c r="AP58" i="45" s="1"/>
  <c r="W59" i="45"/>
  <c r="AE58" i="45"/>
  <c r="AF58" i="45"/>
  <c r="AO58" i="45" s="1"/>
  <c r="W59" i="84"/>
  <c r="AG58" i="84"/>
  <c r="AP58" i="84" s="1"/>
  <c r="AF58" i="84"/>
  <c r="AO58" i="84" s="1"/>
  <c r="AE58" i="84"/>
  <c r="AH64" i="32"/>
  <c r="AQ64" i="32" s="1"/>
  <c r="AR52" i="85"/>
  <c r="AH62" i="86"/>
  <c r="AQ62" i="86" s="1"/>
  <c r="Y66" i="89"/>
  <c r="X66" i="89"/>
  <c r="AH53" i="85"/>
  <c r="AQ53" i="85" s="1"/>
  <c r="AH56" i="99"/>
  <c r="AQ56" i="99" s="1"/>
  <c r="AH60" i="20"/>
  <c r="AQ60" i="20" s="1"/>
  <c r="Y57" i="96"/>
  <c r="X57" i="96"/>
  <c r="AI50" i="94"/>
  <c r="AN50" i="94"/>
  <c r="AR55" i="95"/>
  <c r="AH51" i="102"/>
  <c r="AQ51" i="102" s="1"/>
  <c r="Y64" i="93"/>
  <c r="X64" i="93"/>
  <c r="AH59" i="100"/>
  <c r="AQ59" i="100" s="1"/>
  <c r="AI59" i="92"/>
  <c r="AN59" i="92"/>
  <c r="Y57" i="91"/>
  <c r="Z57" i="91" s="1"/>
  <c r="X57" i="91"/>
  <c r="AI56" i="91"/>
  <c r="AN56" i="91"/>
  <c r="AH59" i="101"/>
  <c r="AQ59" i="101" s="1"/>
  <c r="Z64" i="32"/>
  <c r="AH54" i="49"/>
  <c r="AQ54" i="49" s="1"/>
  <c r="Z62" i="86"/>
  <c r="AH58" i="45"/>
  <c r="AQ58" i="45" s="1"/>
  <c r="W53" i="35"/>
  <c r="AE52" i="35"/>
  <c r="AF52" i="35"/>
  <c r="AO52" i="35" s="1"/>
  <c r="AG52" i="35"/>
  <c r="AP52" i="35" s="1"/>
  <c r="AR54" i="18"/>
  <c r="W57" i="51"/>
  <c r="AG56" i="51"/>
  <c r="AP56" i="51" s="1"/>
  <c r="AE56" i="51"/>
  <c r="AF56" i="51"/>
  <c r="AO56" i="51" s="1"/>
  <c r="AH54" i="55"/>
  <c r="AQ54" i="55" s="1"/>
  <c r="AH58" i="84"/>
  <c r="AQ58" i="84" s="1"/>
  <c r="Z53" i="85"/>
  <c r="Z56" i="99"/>
  <c r="Z60" i="20"/>
  <c r="Y50" i="90"/>
  <c r="Z50" i="90"/>
  <c r="X50" i="90"/>
  <c r="AI53" i="98"/>
  <c r="AN53" i="98"/>
  <c r="AH58" i="88"/>
  <c r="AQ58" i="88" s="1"/>
  <c r="Z51" i="102"/>
  <c r="Z59" i="100"/>
  <c r="AI63" i="105"/>
  <c r="AN63" i="105"/>
  <c r="AI62" i="53"/>
  <c r="AN62" i="53"/>
  <c r="AI61" i="46"/>
  <c r="AN61" i="46"/>
  <c r="AG61" i="13"/>
  <c r="AP61" i="13" s="1"/>
  <c r="W62" i="13"/>
  <c r="AF61" i="13"/>
  <c r="AO61" i="13" s="1"/>
  <c r="AE61" i="13"/>
  <c r="Z54" i="55"/>
  <c r="AG51" i="48"/>
  <c r="AP51" i="48" s="1"/>
  <c r="AE51" i="48"/>
  <c r="AF51" i="48"/>
  <c r="AO51" i="48" s="1"/>
  <c r="W52" i="48"/>
  <c r="Y55" i="43"/>
  <c r="X55" i="43"/>
  <c r="Z58" i="88"/>
  <c r="AR53" i="49"/>
  <c r="AI61" i="44"/>
  <c r="AN61" i="44"/>
  <c r="AI51" i="42"/>
  <c r="AN51" i="42"/>
  <c r="Y63" i="53"/>
  <c r="X63" i="53"/>
  <c r="Y61" i="104"/>
  <c r="X61" i="104"/>
  <c r="AI64" i="97"/>
  <c r="AN64" i="97"/>
  <c r="AR59" i="20"/>
  <c r="Y51" i="50"/>
  <c r="Z51" i="50"/>
  <c r="X51" i="50"/>
  <c r="AH52" i="83"/>
  <c r="AQ52" i="83" s="1"/>
  <c r="AR63" i="32"/>
  <c r="AE63" i="15"/>
  <c r="W64" i="15"/>
  <c r="AF63" i="15"/>
  <c r="AO63" i="15" s="1"/>
  <c r="AG63" i="15"/>
  <c r="AP63" i="15" s="1"/>
  <c r="AI65" i="89"/>
  <c r="AN65" i="89"/>
  <c r="AH63" i="47"/>
  <c r="AQ63" i="47" s="1"/>
  <c r="AE57" i="41"/>
  <c r="AN57" i="41" s="1"/>
  <c r="AF57" i="41"/>
  <c r="AO57" i="41" s="1"/>
  <c r="AG57" i="41"/>
  <c r="W58" i="41"/>
  <c r="AI63" i="93"/>
  <c r="AN63" i="93"/>
  <c r="AH55" i="18"/>
  <c r="AQ55" i="18" s="1"/>
  <c r="AI52" i="16"/>
  <c r="AN52" i="16"/>
  <c r="AR61" i="86"/>
  <c r="AI50" i="50"/>
  <c r="AR50" i="50" s="1"/>
  <c r="AP50" i="50"/>
  <c r="AR58" i="101"/>
  <c r="AR54" i="11"/>
  <c r="AI57" i="54"/>
  <c r="AN57" i="54"/>
  <c r="Z52" i="83"/>
  <c r="AH56" i="95"/>
  <c r="AQ56" i="95" s="1"/>
  <c r="Z63" i="47"/>
  <c r="AR58" i="100"/>
  <c r="AI49" i="90"/>
  <c r="AN49" i="90"/>
  <c r="AI56" i="96"/>
  <c r="AN56" i="96"/>
  <c r="AI54" i="43"/>
  <c r="AN54" i="43"/>
  <c r="Z55" i="18"/>
  <c r="AI53" i="87"/>
  <c r="AN53" i="87"/>
  <c r="Y62" i="44"/>
  <c r="X62" i="44"/>
  <c r="AF53" i="10"/>
  <c r="AO53" i="10" s="1"/>
  <c r="AE53" i="10"/>
  <c r="W54" i="10"/>
  <c r="AG53" i="10"/>
  <c r="AP53" i="10" s="1"/>
  <c r="Y64" i="105"/>
  <c r="X64" i="105"/>
  <c r="Z64" i="105" s="1"/>
  <c r="Y60" i="92"/>
  <c r="X60" i="92"/>
  <c r="Y53" i="16"/>
  <c r="Z53" i="16"/>
  <c r="X53" i="16"/>
  <c r="Y62" i="46"/>
  <c r="Z62" i="46" s="1"/>
  <c r="X62" i="46"/>
  <c r="AR51" i="83"/>
  <c r="AG53" i="103"/>
  <c r="AP53" i="103" s="1"/>
  <c r="AE53" i="103"/>
  <c r="AF53" i="103"/>
  <c r="AO53" i="103" s="1"/>
  <c r="W54" i="103"/>
  <c r="AR55" i="99"/>
  <c r="AH55" i="11"/>
  <c r="AQ55" i="11" s="1"/>
  <c r="AR62" i="47"/>
  <c r="AG51" i="82"/>
  <c r="AP51" i="82" s="1"/>
  <c r="AE51" i="82"/>
  <c r="AF51" i="82"/>
  <c r="AO51" i="82" s="1"/>
  <c r="W52" i="82"/>
  <c r="Y58" i="54"/>
  <c r="Z58" i="54" s="1"/>
  <c r="X58" i="54"/>
  <c r="AR57" i="45"/>
  <c r="Z56" i="95"/>
  <c r="AR57" i="88"/>
  <c r="AE63" i="52"/>
  <c r="AF63" i="52"/>
  <c r="AO63" i="52" s="1"/>
  <c r="W64" i="52"/>
  <c r="AG63" i="52"/>
  <c r="AP63" i="52" s="1"/>
  <c r="AR57" i="84"/>
  <c r="Y54" i="98"/>
  <c r="X54" i="98"/>
  <c r="Y51" i="94"/>
  <c r="X51" i="94"/>
  <c r="Y54" i="87"/>
  <c r="X54" i="87"/>
  <c r="Z54" i="87" s="1"/>
  <c r="Y52" i="42"/>
  <c r="X52" i="42"/>
  <c r="AI60" i="104"/>
  <c r="AN60" i="104"/>
  <c r="Y65" i="97"/>
  <c r="X65" i="97"/>
  <c r="Z65" i="97" s="1"/>
  <c r="Z60" i="92" l="1"/>
  <c r="AE62" i="46"/>
  <c r="AF62" i="46"/>
  <c r="AO62" i="46" s="1"/>
  <c r="W63" i="46"/>
  <c r="AG62" i="46"/>
  <c r="AP62" i="46" s="1"/>
  <c r="AG57" i="91"/>
  <c r="AP57" i="91" s="1"/>
  <c r="AF57" i="91"/>
  <c r="AO57" i="91" s="1"/>
  <c r="AE57" i="91"/>
  <c r="W58" i="91"/>
  <c r="W59" i="54"/>
  <c r="AG58" i="54"/>
  <c r="AP58" i="54" s="1"/>
  <c r="AE58" i="54"/>
  <c r="AF58" i="54"/>
  <c r="AO58" i="54" s="1"/>
  <c r="AE54" i="87"/>
  <c r="AN54" i="87" s="1"/>
  <c r="W55" i="87"/>
  <c r="AF54" i="87"/>
  <c r="AO54" i="87" s="1"/>
  <c r="AG54" i="87"/>
  <c r="AG60" i="92"/>
  <c r="AP60" i="92" s="1"/>
  <c r="W61" i="92"/>
  <c r="AF60" i="92"/>
  <c r="AO60" i="92" s="1"/>
  <c r="AE60" i="92"/>
  <c r="X58" i="41"/>
  <c r="Y58" i="41"/>
  <c r="Z58" i="41" s="1"/>
  <c r="AE51" i="50"/>
  <c r="AF51" i="50"/>
  <c r="AO51" i="50" s="1"/>
  <c r="AG51" i="50"/>
  <c r="AP51" i="50" s="1"/>
  <c r="W52" i="50"/>
  <c r="AH61" i="104"/>
  <c r="AQ61" i="104" s="1"/>
  <c r="AR51" i="42"/>
  <c r="AH55" i="43"/>
  <c r="AQ55" i="43" s="1"/>
  <c r="AI51" i="48"/>
  <c r="AN51" i="48"/>
  <c r="Y62" i="13"/>
  <c r="X62" i="13"/>
  <c r="AG50" i="90"/>
  <c r="AP50" i="90" s="1"/>
  <c r="AF50" i="90"/>
  <c r="AO50" i="90" s="1"/>
  <c r="AE50" i="90"/>
  <c r="W51" i="90"/>
  <c r="AI58" i="84"/>
  <c r="AN58" i="84"/>
  <c r="AI58" i="45"/>
  <c r="AN58" i="45"/>
  <c r="AI55" i="11"/>
  <c r="AN55" i="11"/>
  <c r="AI54" i="49"/>
  <c r="AN54" i="49"/>
  <c r="AE56" i="95"/>
  <c r="W57" i="95"/>
  <c r="AG56" i="95"/>
  <c r="AP56" i="95" s="1"/>
  <c r="AF56" i="95"/>
  <c r="AO56" i="95" s="1"/>
  <c r="AR60" i="104"/>
  <c r="AH62" i="44"/>
  <c r="AQ62" i="44" s="1"/>
  <c r="AI57" i="41"/>
  <c r="AP57" i="41"/>
  <c r="Z61" i="104"/>
  <c r="Z55" i="43"/>
  <c r="AR63" i="105"/>
  <c r="Y57" i="51"/>
  <c r="X57" i="51"/>
  <c r="AI52" i="35"/>
  <c r="AN52" i="35"/>
  <c r="AR50" i="94"/>
  <c r="Y59" i="45"/>
  <c r="X59" i="45"/>
  <c r="Y56" i="11"/>
  <c r="Z56" i="11"/>
  <c r="X56" i="11"/>
  <c r="AH54" i="87"/>
  <c r="AQ54" i="87" s="1"/>
  <c r="AH54" i="98"/>
  <c r="AQ54" i="98" s="1"/>
  <c r="Y52" i="82"/>
  <c r="X52" i="82"/>
  <c r="AF53" i="16"/>
  <c r="AO53" i="16" s="1"/>
  <c r="W54" i="16"/>
  <c r="AG53" i="16"/>
  <c r="AP53" i="16" s="1"/>
  <c r="AE53" i="16"/>
  <c r="AE55" i="18"/>
  <c r="AG55" i="18"/>
  <c r="AP55" i="18" s="1"/>
  <c r="W56" i="18"/>
  <c r="AF55" i="18"/>
  <c r="AO55" i="18" s="1"/>
  <c r="AH52" i="42"/>
  <c r="AQ52" i="42" s="1"/>
  <c r="AH51" i="94"/>
  <c r="AQ51" i="94" s="1"/>
  <c r="AI63" i="52"/>
  <c r="AN63" i="52"/>
  <c r="AH58" i="54"/>
  <c r="AQ58" i="54" s="1"/>
  <c r="AI51" i="82"/>
  <c r="AN51" i="82"/>
  <c r="Y54" i="103"/>
  <c r="X54" i="103"/>
  <c r="AH62" i="46"/>
  <c r="AQ62" i="46" s="1"/>
  <c r="AH60" i="92"/>
  <c r="AQ60" i="92" s="1"/>
  <c r="Z62" i="44"/>
  <c r="AR54" i="43"/>
  <c r="Y64" i="15"/>
  <c r="X64" i="15"/>
  <c r="AR61" i="44"/>
  <c r="W55" i="55"/>
  <c r="AE54" i="55"/>
  <c r="AG54" i="55"/>
  <c r="AP54" i="55" s="1"/>
  <c r="AF54" i="55"/>
  <c r="AO54" i="55" s="1"/>
  <c r="W60" i="100"/>
  <c r="AE59" i="100"/>
  <c r="AG59" i="100"/>
  <c r="AP59" i="100" s="1"/>
  <c r="AF59" i="100"/>
  <c r="AO59" i="100" s="1"/>
  <c r="AG60" i="20"/>
  <c r="AP60" i="20" s="1"/>
  <c r="AE60" i="20"/>
  <c r="AF60" i="20"/>
  <c r="AO60" i="20" s="1"/>
  <c r="W61" i="20"/>
  <c r="Y53" i="35"/>
  <c r="X53" i="35"/>
  <c r="Z53" i="35" s="1"/>
  <c r="AF62" i="86"/>
  <c r="AO62" i="86" s="1"/>
  <c r="AG62" i="86"/>
  <c r="AP62" i="86" s="1"/>
  <c r="W63" i="86"/>
  <c r="AE62" i="86"/>
  <c r="W65" i="32"/>
  <c r="AG64" i="32"/>
  <c r="AP64" i="32" s="1"/>
  <c r="AE64" i="32"/>
  <c r="AF64" i="32"/>
  <c r="AO64" i="32" s="1"/>
  <c r="AR59" i="92"/>
  <c r="AH64" i="93"/>
  <c r="AQ64" i="93" s="1"/>
  <c r="AH57" i="96"/>
  <c r="AQ57" i="96" s="1"/>
  <c r="AH66" i="89"/>
  <c r="AQ66" i="89" s="1"/>
  <c r="Z54" i="98"/>
  <c r="Y64" i="52"/>
  <c r="X64" i="52"/>
  <c r="W65" i="105"/>
  <c r="AG64" i="105"/>
  <c r="AP64" i="105" s="1"/>
  <c r="AF64" i="105"/>
  <c r="AO64" i="105" s="1"/>
  <c r="AE64" i="105"/>
  <c r="AR49" i="90"/>
  <c r="AH65" i="97"/>
  <c r="AQ65" i="97" s="1"/>
  <c r="Z52" i="42"/>
  <c r="Z51" i="94"/>
  <c r="AE63" i="47"/>
  <c r="AF63" i="47"/>
  <c r="AO63" i="47" s="1"/>
  <c r="W64" i="47"/>
  <c r="AG63" i="47"/>
  <c r="AP63" i="47" s="1"/>
  <c r="AG52" i="83"/>
  <c r="AP52" i="83" s="1"/>
  <c r="AF52" i="83"/>
  <c r="AO52" i="83" s="1"/>
  <c r="AE52" i="83"/>
  <c r="W53" i="83"/>
  <c r="AR52" i="16"/>
  <c r="AI63" i="15"/>
  <c r="AN63" i="15"/>
  <c r="Z63" i="53"/>
  <c r="AH63" i="53"/>
  <c r="AQ63" i="53" s="1"/>
  <c r="AR61" i="46"/>
  <c r="AF51" i="102"/>
  <c r="AO51" i="102" s="1"/>
  <c r="AE51" i="102"/>
  <c r="W52" i="102"/>
  <c r="AG51" i="102"/>
  <c r="AP51" i="102" s="1"/>
  <c r="W57" i="99"/>
  <c r="AG56" i="99"/>
  <c r="AP56" i="99" s="1"/>
  <c r="AF56" i="99"/>
  <c r="AO56" i="99" s="1"/>
  <c r="AE56" i="99"/>
  <c r="AR56" i="91"/>
  <c r="Z64" i="93"/>
  <c r="Z57" i="96"/>
  <c r="Z66" i="89"/>
  <c r="Y59" i="84"/>
  <c r="Z59" i="84" s="1"/>
  <c r="X59" i="84"/>
  <c r="Y60" i="101"/>
  <c r="X60" i="101"/>
  <c r="W66" i="97"/>
  <c r="AG65" i="97"/>
  <c r="AP65" i="97" s="1"/>
  <c r="AE65" i="97"/>
  <c r="AF65" i="97"/>
  <c r="AO65" i="97" s="1"/>
  <c r="AI53" i="103"/>
  <c r="AN53" i="103"/>
  <c r="Y54" i="10"/>
  <c r="X54" i="10"/>
  <c r="AR56" i="96"/>
  <c r="AR63" i="93"/>
  <c r="AR65" i="89"/>
  <c r="Y52" i="48"/>
  <c r="X52" i="48"/>
  <c r="AI61" i="13"/>
  <c r="AN61" i="13"/>
  <c r="AR53" i="98"/>
  <c r="AG53" i="85"/>
  <c r="AP53" i="85" s="1"/>
  <c r="AE53" i="85"/>
  <c r="W54" i="85"/>
  <c r="AF53" i="85"/>
  <c r="AO53" i="85" s="1"/>
  <c r="AH57" i="91"/>
  <c r="AQ57" i="91" s="1"/>
  <c r="AH53" i="16"/>
  <c r="AQ53" i="16" s="1"/>
  <c r="AH64" i="105"/>
  <c r="AQ64" i="105" s="1"/>
  <c r="AI53" i="10"/>
  <c r="AN53" i="10"/>
  <c r="AR53" i="87"/>
  <c r="AR57" i="54"/>
  <c r="AH51" i="50"/>
  <c r="AQ51" i="50" s="1"/>
  <c r="AR64" i="97"/>
  <c r="AE58" i="88"/>
  <c r="AG58" i="88"/>
  <c r="AP58" i="88" s="1"/>
  <c r="W59" i="88"/>
  <c r="AF58" i="88"/>
  <c r="AO58" i="88" s="1"/>
  <c r="AR62" i="53"/>
  <c r="AH50" i="90"/>
  <c r="AQ50" i="90" s="1"/>
  <c r="AI56" i="51"/>
  <c r="AN56" i="51"/>
  <c r="Y55" i="49"/>
  <c r="X55" i="49"/>
  <c r="AI59" i="101"/>
  <c r="AN59" i="101"/>
  <c r="Z55" i="49" l="1"/>
  <c r="Z64" i="52"/>
  <c r="Z62" i="13"/>
  <c r="AF62" i="13" s="1"/>
  <c r="AO62" i="13" s="1"/>
  <c r="AG55" i="49"/>
  <c r="AP55" i="49" s="1"/>
  <c r="W56" i="49"/>
  <c r="AE55" i="49"/>
  <c r="AF55" i="49"/>
  <c r="AO55" i="49" s="1"/>
  <c r="AE64" i="52"/>
  <c r="AF64" i="52"/>
  <c r="AO64" i="52" s="1"/>
  <c r="W65" i="52"/>
  <c r="AG64" i="52"/>
  <c r="AP64" i="52" s="1"/>
  <c r="AG62" i="13"/>
  <c r="AP62" i="13" s="1"/>
  <c r="W63" i="13"/>
  <c r="AE62" i="13"/>
  <c r="AG59" i="84"/>
  <c r="AP59" i="84" s="1"/>
  <c r="AF59" i="84"/>
  <c r="AO59" i="84" s="1"/>
  <c r="AE59" i="84"/>
  <c r="W60" i="84"/>
  <c r="AR53" i="10"/>
  <c r="Y54" i="85"/>
  <c r="X54" i="85"/>
  <c r="AR61" i="13"/>
  <c r="AE63" i="53"/>
  <c r="AF63" i="53"/>
  <c r="AO63" i="53" s="1"/>
  <c r="AG63" i="53"/>
  <c r="AP63" i="53" s="1"/>
  <c r="W64" i="53"/>
  <c r="Y53" i="83"/>
  <c r="X53" i="83"/>
  <c r="Y64" i="47"/>
  <c r="X64" i="47"/>
  <c r="Y65" i="32"/>
  <c r="X65" i="32"/>
  <c r="AH53" i="35"/>
  <c r="AQ53" i="35" s="1"/>
  <c r="AI60" i="20"/>
  <c r="AN60" i="20"/>
  <c r="Y60" i="100"/>
  <c r="X60" i="100"/>
  <c r="AH54" i="103"/>
  <c r="AQ54" i="103" s="1"/>
  <c r="Y56" i="18"/>
  <c r="X56" i="18"/>
  <c r="Y54" i="16"/>
  <c r="X54" i="16"/>
  <c r="AH59" i="45"/>
  <c r="AQ59" i="45" s="1"/>
  <c r="AR52" i="35"/>
  <c r="W56" i="43"/>
  <c r="AE55" i="43"/>
  <c r="AF55" i="43"/>
  <c r="AO55" i="43" s="1"/>
  <c r="AG55" i="43"/>
  <c r="AP55" i="43" s="1"/>
  <c r="AI60" i="92"/>
  <c r="AN60" i="92"/>
  <c r="AI53" i="85"/>
  <c r="AN53" i="85"/>
  <c r="AH52" i="48"/>
  <c r="AQ52" i="48" s="1"/>
  <c r="Y66" i="97"/>
  <c r="X66" i="97"/>
  <c r="AI52" i="83"/>
  <c r="AN52" i="83"/>
  <c r="AI64" i="105"/>
  <c r="AN64" i="105"/>
  <c r="W54" i="35"/>
  <c r="AE53" i="35"/>
  <c r="AG53" i="35"/>
  <c r="AP53" i="35" s="1"/>
  <c r="AF53" i="35"/>
  <c r="AO53" i="35" s="1"/>
  <c r="W63" i="44"/>
  <c r="AE62" i="44"/>
  <c r="AF62" i="44"/>
  <c r="AO62" i="44" s="1"/>
  <c r="AG62" i="44"/>
  <c r="AP62" i="44" s="1"/>
  <c r="Z54" i="103"/>
  <c r="Z59" i="45"/>
  <c r="AH57" i="51"/>
  <c r="AQ57" i="51" s="1"/>
  <c r="AE61" i="104"/>
  <c r="W62" i="104"/>
  <c r="AF61" i="104"/>
  <c r="AO61" i="104" s="1"/>
  <c r="AG61" i="104"/>
  <c r="AP61" i="104" s="1"/>
  <c r="AR55" i="11"/>
  <c r="Y51" i="90"/>
  <c r="Z51" i="90"/>
  <c r="X51" i="90"/>
  <c r="Y55" i="87"/>
  <c r="X55" i="87"/>
  <c r="Y59" i="54"/>
  <c r="X59" i="54"/>
  <c r="Z59" i="54" s="1"/>
  <c r="Z52" i="48"/>
  <c r="AR53" i="103"/>
  <c r="AH60" i="101"/>
  <c r="AQ60" i="101" s="1"/>
  <c r="AE66" i="89"/>
  <c r="W67" i="89"/>
  <c r="AG66" i="89"/>
  <c r="AP66" i="89" s="1"/>
  <c r="AF66" i="89"/>
  <c r="AO66" i="89" s="1"/>
  <c r="AI56" i="99"/>
  <c r="AN56" i="99"/>
  <c r="Y52" i="102"/>
  <c r="X52" i="102"/>
  <c r="Z52" i="102" s="1"/>
  <c r="AR63" i="15"/>
  <c r="AI63" i="47"/>
  <c r="AN63" i="47"/>
  <c r="AE54" i="98"/>
  <c r="AF54" i="98"/>
  <c r="AO54" i="98" s="1"/>
  <c r="AG54" i="98"/>
  <c r="AP54" i="98" s="1"/>
  <c r="W55" i="98"/>
  <c r="AI62" i="86"/>
  <c r="AN62" i="86"/>
  <c r="AH64" i="15"/>
  <c r="AQ64" i="15" s="1"/>
  <c r="AI55" i="18"/>
  <c r="AN55" i="18"/>
  <c r="AH52" i="82"/>
  <c r="AQ52" i="82" s="1"/>
  <c r="Z57" i="51"/>
  <c r="Y57" i="95"/>
  <c r="Z57" i="95" s="1"/>
  <c r="X57" i="95"/>
  <c r="AI50" i="90"/>
  <c r="AN50" i="90"/>
  <c r="AI51" i="50"/>
  <c r="AN51" i="50"/>
  <c r="Y61" i="92"/>
  <c r="Z61" i="92" s="1"/>
  <c r="X61" i="92"/>
  <c r="Y59" i="88"/>
  <c r="X59" i="88"/>
  <c r="Z60" i="101"/>
  <c r="AE57" i="96"/>
  <c r="AN57" i="96" s="1"/>
  <c r="AF57" i="96"/>
  <c r="AO57" i="96" s="1"/>
  <c r="W58" i="96"/>
  <c r="AG57" i="96"/>
  <c r="AI51" i="102"/>
  <c r="AN51" i="102"/>
  <c r="W52" i="94"/>
  <c r="AE51" i="94"/>
  <c r="AG51" i="94"/>
  <c r="AP51" i="94" s="1"/>
  <c r="AF51" i="94"/>
  <c r="AO51" i="94" s="1"/>
  <c r="X63" i="86"/>
  <c r="Y63" i="86"/>
  <c r="Z64" i="15"/>
  <c r="Z52" i="82"/>
  <c r="AH56" i="11"/>
  <c r="AQ56" i="11" s="1"/>
  <c r="AR57" i="41"/>
  <c r="AI56" i="95"/>
  <c r="AN56" i="95"/>
  <c r="AR58" i="45"/>
  <c r="AR51" i="48"/>
  <c r="W59" i="41"/>
  <c r="AF58" i="41"/>
  <c r="AO58" i="41" s="1"/>
  <c r="AG58" i="41"/>
  <c r="AP58" i="41" s="1"/>
  <c r="AE58" i="41"/>
  <c r="Y58" i="91"/>
  <c r="Z58" i="91" s="1"/>
  <c r="X58" i="91"/>
  <c r="Y63" i="46"/>
  <c r="X63" i="46"/>
  <c r="Z63" i="46" s="1"/>
  <c r="AH54" i="10"/>
  <c r="AQ54" i="10" s="1"/>
  <c r="AE64" i="93"/>
  <c r="AG64" i="93"/>
  <c r="AP64" i="93" s="1"/>
  <c r="AF64" i="93"/>
  <c r="AO64" i="93" s="1"/>
  <c r="W65" i="93"/>
  <c r="AE52" i="42"/>
  <c r="AG52" i="42"/>
  <c r="AP52" i="42" s="1"/>
  <c r="AF52" i="42"/>
  <c r="AO52" i="42" s="1"/>
  <c r="W53" i="42"/>
  <c r="Y65" i="105"/>
  <c r="X65" i="105"/>
  <c r="Z65" i="105" s="1"/>
  <c r="AI64" i="32"/>
  <c r="AN64" i="32"/>
  <c r="Y61" i="20"/>
  <c r="X61" i="20"/>
  <c r="AI54" i="55"/>
  <c r="AN54" i="55"/>
  <c r="AR51" i="82"/>
  <c r="AI53" i="16"/>
  <c r="AN53" i="16"/>
  <c r="AE56" i="11"/>
  <c r="W57" i="11"/>
  <c r="AF56" i="11"/>
  <c r="AO56" i="11" s="1"/>
  <c r="AG56" i="11"/>
  <c r="AP56" i="11" s="1"/>
  <c r="AH58" i="41"/>
  <c r="AQ58" i="41" s="1"/>
  <c r="AI57" i="91"/>
  <c r="AN57" i="91"/>
  <c r="AR59" i="101"/>
  <c r="AH55" i="49"/>
  <c r="AQ55" i="49" s="1"/>
  <c r="AR56" i="51"/>
  <c r="AI58" i="88"/>
  <c r="AN58" i="88"/>
  <c r="Z54" i="10"/>
  <c r="AI65" i="97"/>
  <c r="AN65" i="97"/>
  <c r="AH59" i="84"/>
  <c r="AQ59" i="84" s="1"/>
  <c r="Y57" i="99"/>
  <c r="X57" i="99"/>
  <c r="Z57" i="99" s="1"/>
  <c r="AH64" i="52"/>
  <c r="AQ64" i="52" s="1"/>
  <c r="AI59" i="100"/>
  <c r="AN59" i="100"/>
  <c r="Y55" i="55"/>
  <c r="X55" i="55"/>
  <c r="Z55" i="55" s="1"/>
  <c r="AR63" i="52"/>
  <c r="AR54" i="49"/>
  <c r="AR58" i="84"/>
  <c r="AH62" i="13"/>
  <c r="AQ62" i="13" s="1"/>
  <c r="Y52" i="50"/>
  <c r="Z52" i="50"/>
  <c r="X52" i="50"/>
  <c r="AI54" i="87"/>
  <c r="AP54" i="87"/>
  <c r="AI58" i="54"/>
  <c r="AN58" i="54"/>
  <c r="AI62" i="46"/>
  <c r="AN62" i="46"/>
  <c r="Z54" i="85" l="1"/>
  <c r="Z55" i="87"/>
  <c r="W56" i="87" s="1"/>
  <c r="AG54" i="85"/>
  <c r="AP54" i="85" s="1"/>
  <c r="AE54" i="85"/>
  <c r="AF54" i="85"/>
  <c r="AO54" i="85" s="1"/>
  <c r="W55" i="85"/>
  <c r="AE55" i="87"/>
  <c r="AF55" i="87"/>
  <c r="AO55" i="87" s="1"/>
  <c r="AG55" i="87"/>
  <c r="AP55" i="87" s="1"/>
  <c r="W62" i="92"/>
  <c r="AG61" i="92"/>
  <c r="AP61" i="92" s="1"/>
  <c r="AF61" i="92"/>
  <c r="AO61" i="92" s="1"/>
  <c r="AE61" i="92"/>
  <c r="AR58" i="54"/>
  <c r="AH52" i="50"/>
  <c r="AQ52" i="50" s="1"/>
  <c r="AR59" i="100"/>
  <c r="AH57" i="99"/>
  <c r="AQ57" i="99" s="1"/>
  <c r="AR58" i="88"/>
  <c r="X65" i="93"/>
  <c r="Y65" i="93"/>
  <c r="Z65" i="93" s="1"/>
  <c r="AH58" i="91"/>
  <c r="AQ58" i="91" s="1"/>
  <c r="AH63" i="86"/>
  <c r="AQ63" i="86" s="1"/>
  <c r="AH57" i="95"/>
  <c r="AQ57" i="95" s="1"/>
  <c r="AR63" i="47"/>
  <c r="AI66" i="89"/>
  <c r="AN66" i="89"/>
  <c r="AH55" i="87"/>
  <c r="AQ55" i="87" s="1"/>
  <c r="AI61" i="104"/>
  <c r="AN61" i="104"/>
  <c r="AF59" i="45"/>
  <c r="AO59" i="45" s="1"/>
  <c r="W60" i="45"/>
  <c r="AE59" i="45"/>
  <c r="AG59" i="45"/>
  <c r="AP59" i="45" s="1"/>
  <c r="Y63" i="44"/>
  <c r="Z63" i="44" s="1"/>
  <c r="X63" i="44"/>
  <c r="AI59" i="84"/>
  <c r="AN59" i="84"/>
  <c r="AI64" i="52"/>
  <c r="AN64" i="52"/>
  <c r="Y53" i="42"/>
  <c r="Z53" i="42" s="1"/>
  <c r="X53" i="42"/>
  <c r="W59" i="91"/>
  <c r="AG58" i="91"/>
  <c r="AP58" i="91" s="1"/>
  <c r="AF58" i="91"/>
  <c r="AO58" i="91" s="1"/>
  <c r="AE58" i="91"/>
  <c r="Y59" i="41"/>
  <c r="X59" i="41"/>
  <c r="AR56" i="95"/>
  <c r="AR51" i="102"/>
  <c r="W61" i="101"/>
  <c r="AE60" i="101"/>
  <c r="AG60" i="101"/>
  <c r="AP60" i="101" s="1"/>
  <c r="AF60" i="101"/>
  <c r="AO60" i="101" s="1"/>
  <c r="AF57" i="95"/>
  <c r="AO57" i="95" s="1"/>
  <c r="AG57" i="95"/>
  <c r="AP57" i="95" s="1"/>
  <c r="AE57" i="95"/>
  <c r="W58" i="95"/>
  <c r="Y55" i="98"/>
  <c r="X55" i="98"/>
  <c r="AR56" i="99"/>
  <c r="AG54" i="103"/>
  <c r="AP54" i="103" s="1"/>
  <c r="AE54" i="103"/>
  <c r="AN54" i="103" s="1"/>
  <c r="W55" i="103"/>
  <c r="AF54" i="103"/>
  <c r="AR64" i="105"/>
  <c r="AR53" i="85"/>
  <c r="AI55" i="43"/>
  <c r="AN55" i="43"/>
  <c r="AH56" i="18"/>
  <c r="AQ56" i="18" s="1"/>
  <c r="AR60" i="20"/>
  <c r="AH65" i="32"/>
  <c r="AQ65" i="32" s="1"/>
  <c r="AH53" i="83"/>
  <c r="AQ53" i="83" s="1"/>
  <c r="AE52" i="50"/>
  <c r="AG52" i="50"/>
  <c r="AP52" i="50" s="1"/>
  <c r="AF52" i="50"/>
  <c r="AO52" i="50" s="1"/>
  <c r="W53" i="50"/>
  <c r="W58" i="99"/>
  <c r="AG57" i="99"/>
  <c r="AP57" i="99" s="1"/>
  <c r="AF57" i="99"/>
  <c r="AO57" i="99" s="1"/>
  <c r="AE57" i="99"/>
  <c r="AH55" i="55"/>
  <c r="AQ55" i="55" s="1"/>
  <c r="Y57" i="11"/>
  <c r="X57" i="11"/>
  <c r="AR64" i="32"/>
  <c r="AH59" i="88"/>
  <c r="AQ59" i="88" s="1"/>
  <c r="AF52" i="48"/>
  <c r="AO52" i="48" s="1"/>
  <c r="AG52" i="48"/>
  <c r="AP52" i="48" s="1"/>
  <c r="W53" i="48"/>
  <c r="AE52" i="48"/>
  <c r="Y56" i="43"/>
  <c r="X56" i="43"/>
  <c r="Z56" i="18"/>
  <c r="Z65" i="32"/>
  <c r="Z53" i="83"/>
  <c r="AI63" i="53"/>
  <c r="AN63" i="53"/>
  <c r="AR65" i="97"/>
  <c r="AI56" i="11"/>
  <c r="AR56" i="11" s="1"/>
  <c r="AN56" i="11"/>
  <c r="AR54" i="55"/>
  <c r="AH65" i="105"/>
  <c r="AQ65" i="105" s="1"/>
  <c r="AI64" i="93"/>
  <c r="AN64" i="93"/>
  <c r="AH63" i="46"/>
  <c r="AQ63" i="46" s="1"/>
  <c r="W53" i="82"/>
  <c r="AG52" i="82"/>
  <c r="AP52" i="82" s="1"/>
  <c r="AF52" i="82"/>
  <c r="AO52" i="82" s="1"/>
  <c r="AE52" i="82"/>
  <c r="AI57" i="96"/>
  <c r="AP57" i="96"/>
  <c r="Z59" i="88"/>
  <c r="AR51" i="50"/>
  <c r="W58" i="51"/>
  <c r="AF57" i="51"/>
  <c r="AO57" i="51" s="1"/>
  <c r="AG57" i="51"/>
  <c r="AP57" i="51" s="1"/>
  <c r="AE57" i="51"/>
  <c r="AH52" i="102"/>
  <c r="AQ52" i="102" s="1"/>
  <c r="AH59" i="54"/>
  <c r="AQ59" i="54" s="1"/>
  <c r="AH51" i="90"/>
  <c r="AQ51" i="90" s="1"/>
  <c r="AR52" i="83"/>
  <c r="AR60" i="92"/>
  <c r="AH60" i="100"/>
  <c r="AQ60" i="100" s="1"/>
  <c r="AI55" i="49"/>
  <c r="AN55" i="49"/>
  <c r="AR62" i="46"/>
  <c r="W56" i="55"/>
  <c r="AE55" i="55"/>
  <c r="AF55" i="55"/>
  <c r="AO55" i="55" s="1"/>
  <c r="AG55" i="55"/>
  <c r="AP55" i="55" s="1"/>
  <c r="AE54" i="10"/>
  <c r="AF54" i="10"/>
  <c r="AO54" i="10" s="1"/>
  <c r="AG54" i="10"/>
  <c r="AP54" i="10" s="1"/>
  <c r="W55" i="10"/>
  <c r="AH61" i="20"/>
  <c r="AQ61" i="20" s="1"/>
  <c r="AG65" i="105"/>
  <c r="AP65" i="105" s="1"/>
  <c r="AE65" i="105"/>
  <c r="W66" i="105"/>
  <c r="AF65" i="105"/>
  <c r="AO65" i="105" s="1"/>
  <c r="AI52" i="42"/>
  <c r="AN52" i="42"/>
  <c r="AF63" i="46"/>
  <c r="AO63" i="46" s="1"/>
  <c r="AE63" i="46"/>
  <c r="AN63" i="46" s="1"/>
  <c r="AG63" i="46"/>
  <c r="W64" i="46"/>
  <c r="AI58" i="41"/>
  <c r="AN58" i="41"/>
  <c r="AF64" i="15"/>
  <c r="AO64" i="15" s="1"/>
  <c r="AG64" i="15"/>
  <c r="AP64" i="15" s="1"/>
  <c r="W65" i="15"/>
  <c r="AE64" i="15"/>
  <c r="AI51" i="94"/>
  <c r="AN51" i="94"/>
  <c r="Y58" i="96"/>
  <c r="X58" i="96"/>
  <c r="AR55" i="18"/>
  <c r="AI54" i="98"/>
  <c r="AN54" i="98"/>
  <c r="AF52" i="102"/>
  <c r="AO52" i="102" s="1"/>
  <c r="AG52" i="102"/>
  <c r="AP52" i="102" s="1"/>
  <c r="W53" i="102"/>
  <c r="AE52" i="102"/>
  <c r="AE59" i="54"/>
  <c r="W60" i="54"/>
  <c r="AG59" i="54"/>
  <c r="AP59" i="54" s="1"/>
  <c r="AF59" i="54"/>
  <c r="AO59" i="54" s="1"/>
  <c r="W52" i="90"/>
  <c r="AF51" i="90"/>
  <c r="AO51" i="90" s="1"/>
  <c r="AG51" i="90"/>
  <c r="AP51" i="90" s="1"/>
  <c r="AE51" i="90"/>
  <c r="AI53" i="35"/>
  <c r="AN53" i="35"/>
  <c r="AH66" i="97"/>
  <c r="AQ66" i="97" s="1"/>
  <c r="AH54" i="16"/>
  <c r="AQ54" i="16" s="1"/>
  <c r="Z60" i="100"/>
  <c r="AH64" i="47"/>
  <c r="AQ64" i="47" s="1"/>
  <c r="AI62" i="13"/>
  <c r="AN62" i="13"/>
  <c r="Y65" i="52"/>
  <c r="X65" i="52"/>
  <c r="Y56" i="49"/>
  <c r="X56" i="49"/>
  <c r="Z56" i="49" s="1"/>
  <c r="AR54" i="87"/>
  <c r="AR57" i="91"/>
  <c r="AR53" i="16"/>
  <c r="Z61" i="20"/>
  <c r="Z63" i="86"/>
  <c r="Y52" i="94"/>
  <c r="X52" i="94"/>
  <c r="AH61" i="92"/>
  <c r="AQ61" i="92" s="1"/>
  <c r="AR50" i="90"/>
  <c r="AR62" i="86"/>
  <c r="Y67" i="89"/>
  <c r="X67" i="89"/>
  <c r="Y62" i="104"/>
  <c r="X62" i="104"/>
  <c r="AI62" i="44"/>
  <c r="AN62" i="44"/>
  <c r="Y54" i="35"/>
  <c r="X54" i="35"/>
  <c r="Z66" i="97"/>
  <c r="Z54" i="16"/>
  <c r="Z64" i="47"/>
  <c r="Y64" i="53"/>
  <c r="X64" i="53"/>
  <c r="Z64" i="53" s="1"/>
  <c r="AH54" i="85"/>
  <c r="AQ54" i="85" s="1"/>
  <c r="Y60" i="84"/>
  <c r="X60" i="84"/>
  <c r="Y63" i="13"/>
  <c r="X63" i="13"/>
  <c r="Z60" i="84" l="1"/>
  <c r="W65" i="53"/>
  <c r="AE64" i="53"/>
  <c r="AF64" i="53"/>
  <c r="AO64" i="53" s="1"/>
  <c r="AG64" i="53"/>
  <c r="AP64" i="53" s="1"/>
  <c r="AG53" i="42"/>
  <c r="AP53" i="42" s="1"/>
  <c r="AF53" i="42"/>
  <c r="W54" i="42"/>
  <c r="AE53" i="42"/>
  <c r="AN53" i="42" s="1"/>
  <c r="AE60" i="84"/>
  <c r="AG60" i="84"/>
  <c r="AP60" i="84" s="1"/>
  <c r="AF60" i="84"/>
  <c r="AO60" i="84" s="1"/>
  <c r="W61" i="84"/>
  <c r="W57" i="49"/>
  <c r="AE56" i="49"/>
  <c r="AF56" i="49"/>
  <c r="AO56" i="49" s="1"/>
  <c r="AG56" i="49"/>
  <c r="AP56" i="49" s="1"/>
  <c r="AI54" i="10"/>
  <c r="AN54" i="10"/>
  <c r="AH56" i="43"/>
  <c r="AQ56" i="43" s="1"/>
  <c r="AI58" i="91"/>
  <c r="AN58" i="91"/>
  <c r="AG63" i="44"/>
  <c r="AP63" i="44" s="1"/>
  <c r="AE63" i="44"/>
  <c r="W64" i="44"/>
  <c r="AF63" i="44"/>
  <c r="AO63" i="44" s="1"/>
  <c r="Y56" i="87"/>
  <c r="X56" i="87"/>
  <c r="Z56" i="87" s="1"/>
  <c r="AH54" i="35"/>
  <c r="AQ54" i="35" s="1"/>
  <c r="Z54" i="35"/>
  <c r="AH67" i="89"/>
  <c r="AQ67" i="89" s="1"/>
  <c r="AH52" i="94"/>
  <c r="AQ52" i="94" s="1"/>
  <c r="AR62" i="13"/>
  <c r="AG60" i="100"/>
  <c r="AP60" i="100" s="1"/>
  <c r="W61" i="100"/>
  <c r="AE60" i="100"/>
  <c r="AF60" i="100"/>
  <c r="AO60" i="100" s="1"/>
  <c r="AR53" i="35"/>
  <c r="AI52" i="102"/>
  <c r="AN52" i="102"/>
  <c r="AR51" i="94"/>
  <c r="AI65" i="105"/>
  <c r="AN65" i="105"/>
  <c r="AR57" i="96"/>
  <c r="AR64" i="93"/>
  <c r="Z56" i="43"/>
  <c r="Y58" i="95"/>
  <c r="X58" i="95"/>
  <c r="Y62" i="92"/>
  <c r="X62" i="92"/>
  <c r="AH63" i="13"/>
  <c r="AQ63" i="13" s="1"/>
  <c r="Z63" i="13"/>
  <c r="Z67" i="89"/>
  <c r="Z52" i="94"/>
  <c r="Y53" i="102"/>
  <c r="X53" i="102"/>
  <c r="AR58" i="41"/>
  <c r="Y58" i="51"/>
  <c r="X58" i="51"/>
  <c r="AR63" i="53"/>
  <c r="AI52" i="50"/>
  <c r="AN52" i="50"/>
  <c r="AI57" i="95"/>
  <c r="AN57" i="95"/>
  <c r="AI60" i="101"/>
  <c r="AN60" i="101"/>
  <c r="AH59" i="41"/>
  <c r="AQ59" i="41" s="1"/>
  <c r="AR64" i="52"/>
  <c r="AR61" i="104"/>
  <c r="Y55" i="85"/>
  <c r="Z55" i="85" s="1"/>
  <c r="X55" i="85"/>
  <c r="Y52" i="90"/>
  <c r="X52" i="90"/>
  <c r="Y66" i="105"/>
  <c r="Z66" i="105" s="1"/>
  <c r="X66" i="105"/>
  <c r="AH58" i="96"/>
  <c r="AQ58" i="96" s="1"/>
  <c r="AI64" i="15"/>
  <c r="AN64" i="15"/>
  <c r="X55" i="10"/>
  <c r="Y55" i="10"/>
  <c r="AR55" i="49"/>
  <c r="AI52" i="82"/>
  <c r="AN52" i="82"/>
  <c r="AE53" i="83"/>
  <c r="W54" i="83"/>
  <c r="AG53" i="83"/>
  <c r="AP53" i="83" s="1"/>
  <c r="AF53" i="83"/>
  <c r="AO53" i="83" s="1"/>
  <c r="AH57" i="11"/>
  <c r="AQ57" i="11" s="1"/>
  <c r="Y58" i="99"/>
  <c r="X58" i="99"/>
  <c r="AR55" i="43"/>
  <c r="AI54" i="103"/>
  <c r="AR54" i="103" s="1"/>
  <c r="AO54" i="103"/>
  <c r="AH55" i="98"/>
  <c r="AQ55" i="98" s="1"/>
  <c r="Y61" i="101"/>
  <c r="X61" i="101"/>
  <c r="Z59" i="41"/>
  <c r="Y59" i="91"/>
  <c r="X59" i="91"/>
  <c r="AR66" i="89"/>
  <c r="AE65" i="93"/>
  <c r="W66" i="93"/>
  <c r="AG65" i="93"/>
  <c r="AP65" i="93" s="1"/>
  <c r="AF65" i="93"/>
  <c r="AO65" i="93" s="1"/>
  <c r="AH64" i="53"/>
  <c r="AQ64" i="53" s="1"/>
  <c r="AH56" i="49"/>
  <c r="AQ56" i="49" s="1"/>
  <c r="AR54" i="98"/>
  <c r="Y53" i="82"/>
  <c r="X53" i="82"/>
  <c r="Z53" i="82" s="1"/>
  <c r="AI57" i="99"/>
  <c r="AN57" i="99"/>
  <c r="AH65" i="52"/>
  <c r="AQ65" i="52" s="1"/>
  <c r="AR52" i="42"/>
  <c r="AH60" i="84"/>
  <c r="AQ60" i="84" s="1"/>
  <c r="AG54" i="16"/>
  <c r="AP54" i="16" s="1"/>
  <c r="AE54" i="16"/>
  <c r="W55" i="16"/>
  <c r="AF54" i="16"/>
  <c r="AO54" i="16" s="1"/>
  <c r="AR62" i="44"/>
  <c r="W64" i="86"/>
  <c r="AF63" i="86"/>
  <c r="AO63" i="86" s="1"/>
  <c r="AG63" i="86"/>
  <c r="AP63" i="86" s="1"/>
  <c r="AE63" i="86"/>
  <c r="Z65" i="52"/>
  <c r="Y60" i="54"/>
  <c r="X60" i="54"/>
  <c r="Z60" i="54" s="1"/>
  <c r="Z58" i="96"/>
  <c r="Y65" i="15"/>
  <c r="X65" i="15"/>
  <c r="Y64" i="46"/>
  <c r="X64" i="46"/>
  <c r="AI55" i="55"/>
  <c r="AN55" i="55"/>
  <c r="AE65" i="32"/>
  <c r="AF65" i="32"/>
  <c r="AO65" i="32" s="1"/>
  <c r="AG65" i="32"/>
  <c r="AP65" i="32" s="1"/>
  <c r="W66" i="32"/>
  <c r="AI52" i="48"/>
  <c r="AR52" i="48" s="1"/>
  <c r="AN52" i="48"/>
  <c r="Z57" i="11"/>
  <c r="Y55" i="103"/>
  <c r="Z55" i="103" s="1"/>
  <c r="X55" i="103"/>
  <c r="Z55" i="98"/>
  <c r="AH53" i="42"/>
  <c r="AQ53" i="42" s="1"/>
  <c r="AR59" i="84"/>
  <c r="AI59" i="45"/>
  <c r="AN59" i="45"/>
  <c r="AH65" i="93"/>
  <c r="AQ65" i="93" s="1"/>
  <c r="AI61" i="92"/>
  <c r="AN61" i="92"/>
  <c r="AI54" i="85"/>
  <c r="AN54" i="85"/>
  <c r="AF64" i="47"/>
  <c r="AO64" i="47" s="1"/>
  <c r="AG64" i="47"/>
  <c r="AP64" i="47" s="1"/>
  <c r="AE64" i="47"/>
  <c r="W65" i="47"/>
  <c r="AI51" i="90"/>
  <c r="AN51" i="90"/>
  <c r="W67" i="97"/>
  <c r="AG66" i="97"/>
  <c r="AP66" i="97" s="1"/>
  <c r="AE66" i="97"/>
  <c r="AF66" i="97"/>
  <c r="AO66" i="97" s="1"/>
  <c r="Z62" i="104"/>
  <c r="AH62" i="104"/>
  <c r="AQ62" i="104" s="1"/>
  <c r="W62" i="20"/>
  <c r="AE61" i="20"/>
  <c r="AF61" i="20"/>
  <c r="AO61" i="20" s="1"/>
  <c r="AG61" i="20"/>
  <c r="AP61" i="20" s="1"/>
  <c r="AI59" i="54"/>
  <c r="AN59" i="54"/>
  <c r="AI63" i="46"/>
  <c r="AP63" i="46"/>
  <c r="Y56" i="55"/>
  <c r="X56" i="55"/>
  <c r="Z56" i="55" s="1"/>
  <c r="AI57" i="51"/>
  <c r="AN57" i="51"/>
  <c r="W60" i="88"/>
  <c r="AG59" i="88"/>
  <c r="AP59" i="88" s="1"/>
  <c r="AE59" i="88"/>
  <c r="AF59" i="88"/>
  <c r="AO59" i="88" s="1"/>
  <c r="AF56" i="18"/>
  <c r="AO56" i="18" s="1"/>
  <c r="AE56" i="18"/>
  <c r="AG56" i="18"/>
  <c r="AP56" i="18" s="1"/>
  <c r="W57" i="18"/>
  <c r="Y53" i="48"/>
  <c r="X53" i="48"/>
  <c r="Y53" i="50"/>
  <c r="X53" i="50"/>
  <c r="AH63" i="44"/>
  <c r="AQ63" i="44" s="1"/>
  <c r="Y60" i="45"/>
  <c r="X60" i="45"/>
  <c r="Z60" i="45" s="1"/>
  <c r="AI55" i="87"/>
  <c r="AN55" i="87"/>
  <c r="Z55" i="10" l="1"/>
  <c r="Z53" i="102"/>
  <c r="Z62" i="92"/>
  <c r="Z64" i="46"/>
  <c r="AF64" i="46" s="1"/>
  <c r="AO64" i="46" s="1"/>
  <c r="AG64" i="46"/>
  <c r="AP64" i="46" s="1"/>
  <c r="AE64" i="46"/>
  <c r="AE55" i="85"/>
  <c r="AF55" i="85"/>
  <c r="AO55" i="85" s="1"/>
  <c r="AG55" i="85"/>
  <c r="AP55" i="85" s="1"/>
  <c r="W56" i="85"/>
  <c r="W56" i="103"/>
  <c r="AE55" i="103"/>
  <c r="AG55" i="103"/>
  <c r="AP55" i="103" s="1"/>
  <c r="AF55" i="103"/>
  <c r="AO55" i="103" s="1"/>
  <c r="AG56" i="55"/>
  <c r="AP56" i="55" s="1"/>
  <c r="AE56" i="55"/>
  <c r="AF56" i="55"/>
  <c r="AO56" i="55" s="1"/>
  <c r="W57" i="55"/>
  <c r="W67" i="105"/>
  <c r="AG66" i="105"/>
  <c r="AP66" i="105" s="1"/>
  <c r="AF66" i="105"/>
  <c r="AO66" i="105" s="1"/>
  <c r="AE66" i="105"/>
  <c r="AE60" i="45"/>
  <c r="AF60" i="45"/>
  <c r="AO60" i="45" s="1"/>
  <c r="AG60" i="45"/>
  <c r="AP60" i="45" s="1"/>
  <c r="W61" i="45"/>
  <c r="AE55" i="10"/>
  <c r="AF55" i="10"/>
  <c r="AO55" i="10" s="1"/>
  <c r="AG55" i="10"/>
  <c r="AP55" i="10" s="1"/>
  <c r="W56" i="10"/>
  <c r="AF53" i="102"/>
  <c r="AO53" i="102" s="1"/>
  <c r="W54" i="102"/>
  <c r="AG53" i="102"/>
  <c r="AP53" i="102" s="1"/>
  <c r="AE53" i="102"/>
  <c r="AE62" i="92"/>
  <c r="AG62" i="92"/>
  <c r="AP62" i="92" s="1"/>
  <c r="W63" i="92"/>
  <c r="AF62" i="92"/>
  <c r="AO62" i="92" s="1"/>
  <c r="AH53" i="48"/>
  <c r="AQ53" i="48" s="1"/>
  <c r="AI64" i="47"/>
  <c r="AN64" i="47"/>
  <c r="AR61" i="92"/>
  <c r="AH60" i="54"/>
  <c r="AQ60" i="54" s="1"/>
  <c r="AH53" i="82"/>
  <c r="AQ53" i="82" s="1"/>
  <c r="Y66" i="93"/>
  <c r="Z66" i="93" s="1"/>
  <c r="X66" i="93"/>
  <c r="AR60" i="101"/>
  <c r="AH53" i="102"/>
  <c r="AQ53" i="102" s="1"/>
  <c r="AE56" i="87"/>
  <c r="AF56" i="87"/>
  <c r="AO56" i="87" s="1"/>
  <c r="W57" i="87"/>
  <c r="AG56" i="87"/>
  <c r="AP56" i="87" s="1"/>
  <c r="AE57" i="11"/>
  <c r="AG57" i="11"/>
  <c r="AP57" i="11" s="1"/>
  <c r="W58" i="11"/>
  <c r="AF57" i="11"/>
  <c r="AO57" i="11" s="1"/>
  <c r="W61" i="54"/>
  <c r="AG60" i="54"/>
  <c r="AP60" i="54" s="1"/>
  <c r="AE60" i="54"/>
  <c r="AF60" i="54"/>
  <c r="AO60" i="54" s="1"/>
  <c r="Y55" i="16"/>
  <c r="X55" i="16"/>
  <c r="W54" i="82"/>
  <c r="AF53" i="82"/>
  <c r="AO53" i="82" s="1"/>
  <c r="AE53" i="82"/>
  <c r="AG53" i="82"/>
  <c r="AP53" i="82" s="1"/>
  <c r="AI65" i="93"/>
  <c r="AN65" i="93"/>
  <c r="AF59" i="41"/>
  <c r="AO59" i="41" s="1"/>
  <c r="AG59" i="41"/>
  <c r="AP59" i="41" s="1"/>
  <c r="AE59" i="41"/>
  <c r="W60" i="41"/>
  <c r="Y54" i="83"/>
  <c r="X54" i="83"/>
  <c r="AH58" i="51"/>
  <c r="AQ58" i="51" s="1"/>
  <c r="AI56" i="49"/>
  <c r="AN56" i="49"/>
  <c r="AI60" i="84"/>
  <c r="AN60" i="84"/>
  <c r="AR55" i="87"/>
  <c r="AI65" i="32"/>
  <c r="AN65" i="32"/>
  <c r="AH65" i="15"/>
  <c r="AQ65" i="15" s="1"/>
  <c r="AI54" i="16"/>
  <c r="AN54" i="16"/>
  <c r="AH61" i="101"/>
  <c r="AQ61" i="101" s="1"/>
  <c r="AH58" i="99"/>
  <c r="AQ58" i="99" s="1"/>
  <c r="AI53" i="83"/>
  <c r="AN53" i="83"/>
  <c r="AH52" i="90"/>
  <c r="AQ52" i="90" s="1"/>
  <c r="AR57" i="95"/>
  <c r="Z58" i="51"/>
  <c r="AH58" i="95"/>
  <c r="AQ58" i="95" s="1"/>
  <c r="AI60" i="100"/>
  <c r="AN60" i="100"/>
  <c r="AR58" i="91"/>
  <c r="Y57" i="49"/>
  <c r="X57" i="49"/>
  <c r="AG62" i="104"/>
  <c r="AP62" i="104" s="1"/>
  <c r="AE62" i="104"/>
  <c r="AF62" i="104"/>
  <c r="AO62" i="104" s="1"/>
  <c r="W63" i="104"/>
  <c r="AG55" i="98"/>
  <c r="AP55" i="98" s="1"/>
  <c r="AF55" i="98"/>
  <c r="AO55" i="98" s="1"/>
  <c r="W56" i="98"/>
  <c r="AE55" i="98"/>
  <c r="Z65" i="15"/>
  <c r="AG65" i="52"/>
  <c r="AP65" i="52" s="1"/>
  <c r="W66" i="52"/>
  <c r="AE65" i="52"/>
  <c r="AF65" i="52"/>
  <c r="AO65" i="52" s="1"/>
  <c r="Z61" i="101"/>
  <c r="Z58" i="99"/>
  <c r="AH55" i="10"/>
  <c r="AQ55" i="10" s="1"/>
  <c r="Z52" i="90"/>
  <c r="AG52" i="94"/>
  <c r="AP52" i="94" s="1"/>
  <c r="W53" i="94"/>
  <c r="AE52" i="94"/>
  <c r="AN52" i="94" s="1"/>
  <c r="AF52" i="94"/>
  <c r="Z58" i="95"/>
  <c r="AR52" i="102"/>
  <c r="Y61" i="100"/>
  <c r="X61" i="100"/>
  <c r="AR54" i="10"/>
  <c r="Z53" i="48"/>
  <c r="AI61" i="20"/>
  <c r="AN61" i="20"/>
  <c r="Y64" i="86"/>
  <c r="X64" i="86"/>
  <c r="AH53" i="50"/>
  <c r="AQ53" i="50" s="1"/>
  <c r="AR59" i="54"/>
  <c r="Y57" i="18"/>
  <c r="X57" i="18"/>
  <c r="AR54" i="85"/>
  <c r="AH55" i="103"/>
  <c r="AQ55" i="103" s="1"/>
  <c r="AR55" i="55"/>
  <c r="AH59" i="91"/>
  <c r="AQ59" i="91" s="1"/>
  <c r="AR52" i="82"/>
  <c r="AR52" i="50"/>
  <c r="W68" i="89"/>
  <c r="AF67" i="89"/>
  <c r="AO67" i="89" s="1"/>
  <c r="AE67" i="89"/>
  <c r="AG67" i="89"/>
  <c r="AP67" i="89" s="1"/>
  <c r="Y64" i="44"/>
  <c r="X64" i="44"/>
  <c r="Y61" i="84"/>
  <c r="X61" i="84"/>
  <c r="Z61" i="84" s="1"/>
  <c r="X54" i="42"/>
  <c r="Z54" i="42" s="1"/>
  <c r="Y54" i="42"/>
  <c r="AI64" i="53"/>
  <c r="AR64" i="53" s="1"/>
  <c r="AN64" i="53"/>
  <c r="AI56" i="18"/>
  <c r="AN56" i="18"/>
  <c r="Y60" i="88"/>
  <c r="Z60" i="88" s="1"/>
  <c r="X60" i="88"/>
  <c r="AH60" i="45"/>
  <c r="AQ60" i="45" s="1"/>
  <c r="AR63" i="46"/>
  <c r="Y67" i="97"/>
  <c r="Z67" i="97"/>
  <c r="X67" i="97"/>
  <c r="AR59" i="45"/>
  <c r="AR57" i="51"/>
  <c r="Y62" i="20"/>
  <c r="X62" i="20"/>
  <c r="AH56" i="55"/>
  <c r="AQ56" i="55" s="1"/>
  <c r="AR51" i="90"/>
  <c r="Z53" i="50"/>
  <c r="AI59" i="88"/>
  <c r="AN59" i="88"/>
  <c r="AI66" i="97"/>
  <c r="AN66" i="97"/>
  <c r="Y65" i="47"/>
  <c r="X65" i="47"/>
  <c r="Y66" i="32"/>
  <c r="X66" i="32"/>
  <c r="AH64" i="46"/>
  <c r="AQ64" i="46" s="1"/>
  <c r="AF58" i="96"/>
  <c r="AO58" i="96" s="1"/>
  <c r="AE58" i="96"/>
  <c r="W59" i="96"/>
  <c r="AG58" i="96"/>
  <c r="AP58" i="96" s="1"/>
  <c r="AI63" i="86"/>
  <c r="AN63" i="86"/>
  <c r="AR57" i="99"/>
  <c r="Z59" i="91"/>
  <c r="AR64" i="15"/>
  <c r="AH66" i="105"/>
  <c r="AQ66" i="105" s="1"/>
  <c r="AH55" i="85"/>
  <c r="AQ55" i="85" s="1"/>
  <c r="W64" i="13"/>
  <c r="AF63" i="13"/>
  <c r="AO63" i="13" s="1"/>
  <c r="AG63" i="13"/>
  <c r="AP63" i="13" s="1"/>
  <c r="AE63" i="13"/>
  <c r="AH62" i="92"/>
  <c r="AQ62" i="92" s="1"/>
  <c r="AE56" i="43"/>
  <c r="AF56" i="43"/>
  <c r="AO56" i="43" s="1"/>
  <c r="AG56" i="43"/>
  <c r="AP56" i="43" s="1"/>
  <c r="W57" i="43"/>
  <c r="AR65" i="105"/>
  <c r="AF54" i="35"/>
  <c r="AO54" i="35" s="1"/>
  <c r="W55" i="35"/>
  <c r="AE54" i="35"/>
  <c r="AN54" i="35" s="1"/>
  <c r="AG54" i="35"/>
  <c r="AH56" i="87"/>
  <c r="AQ56" i="87" s="1"/>
  <c r="AI63" i="44"/>
  <c r="AN63" i="44"/>
  <c r="AI53" i="42"/>
  <c r="AO53" i="42"/>
  <c r="Y65" i="53"/>
  <c r="Z65" i="53" s="1"/>
  <c r="X65" i="53"/>
  <c r="Z64" i="86" l="1"/>
  <c r="Z55" i="16"/>
  <c r="AF55" i="16" s="1"/>
  <c r="AO55" i="16" s="1"/>
  <c r="Z66" i="32"/>
  <c r="Z64" i="44"/>
  <c r="W65" i="44" s="1"/>
  <c r="W65" i="46"/>
  <c r="Z62" i="20"/>
  <c r="AG62" i="20" s="1"/>
  <c r="AP62" i="20" s="1"/>
  <c r="Z65" i="47"/>
  <c r="W65" i="86"/>
  <c r="AF64" i="86"/>
  <c r="AO64" i="86" s="1"/>
  <c r="AG64" i="86"/>
  <c r="AP64" i="86" s="1"/>
  <c r="AE64" i="86"/>
  <c r="AE55" i="16"/>
  <c r="W56" i="16"/>
  <c r="AG55" i="16"/>
  <c r="AP55" i="16" s="1"/>
  <c r="AF64" i="44"/>
  <c r="AO64" i="44" s="1"/>
  <c r="AG64" i="44"/>
  <c r="AP64" i="44" s="1"/>
  <c r="AE64" i="44"/>
  <c r="AG60" i="88"/>
  <c r="AP60" i="88" s="1"/>
  <c r="AE60" i="88"/>
  <c r="AF60" i="88"/>
  <c r="AO60" i="88" s="1"/>
  <c r="W61" i="88"/>
  <c r="AF54" i="42"/>
  <c r="AO54" i="42" s="1"/>
  <c r="AE54" i="42"/>
  <c r="AG54" i="42"/>
  <c r="AP54" i="42" s="1"/>
  <c r="W55" i="42"/>
  <c r="AE62" i="20"/>
  <c r="W63" i="20"/>
  <c r="AF62" i="20"/>
  <c r="AO62" i="20" s="1"/>
  <c r="AG66" i="32"/>
  <c r="AP66" i="32" s="1"/>
  <c r="W67" i="32"/>
  <c r="AE66" i="32"/>
  <c r="AF66" i="32"/>
  <c r="AO66" i="32" s="1"/>
  <c r="AE65" i="47"/>
  <c r="AG65" i="47"/>
  <c r="AP65" i="47" s="1"/>
  <c r="AF65" i="47"/>
  <c r="AO65" i="47" s="1"/>
  <c r="W66" i="47"/>
  <c r="AE65" i="53"/>
  <c r="W66" i="53"/>
  <c r="AF65" i="53"/>
  <c r="AO65" i="53" s="1"/>
  <c r="AG65" i="53"/>
  <c r="AP65" i="53" s="1"/>
  <c r="AE61" i="84"/>
  <c r="W62" i="84"/>
  <c r="AG61" i="84"/>
  <c r="AP61" i="84" s="1"/>
  <c r="AF61" i="84"/>
  <c r="AO61" i="84" s="1"/>
  <c r="W67" i="93"/>
  <c r="AG66" i="93"/>
  <c r="AP66" i="93" s="1"/>
  <c r="AF66" i="93"/>
  <c r="AO66" i="93" s="1"/>
  <c r="AE66" i="93"/>
  <c r="Y59" i="96"/>
  <c r="X59" i="96"/>
  <c r="AF53" i="50"/>
  <c r="AO53" i="50" s="1"/>
  <c r="AE53" i="50"/>
  <c r="AN53" i="50" s="1"/>
  <c r="W54" i="50"/>
  <c r="AG53" i="50"/>
  <c r="AR61" i="20"/>
  <c r="AI55" i="98"/>
  <c r="AN55" i="98"/>
  <c r="AR53" i="83"/>
  <c r="AR54" i="16"/>
  <c r="AI59" i="41"/>
  <c r="AN59" i="41"/>
  <c r="AI66" i="105"/>
  <c r="AN66" i="105"/>
  <c r="AI55" i="103"/>
  <c r="AN55" i="103"/>
  <c r="AI55" i="85"/>
  <c r="AN55" i="85"/>
  <c r="AI56" i="43"/>
  <c r="AN56" i="43"/>
  <c r="AH65" i="53"/>
  <c r="AQ65" i="53" s="1"/>
  <c r="AR63" i="44"/>
  <c r="AI63" i="13"/>
  <c r="AN63" i="13"/>
  <c r="AI58" i="96"/>
  <c r="AN58" i="96"/>
  <c r="AH60" i="88"/>
  <c r="AQ60" i="88" s="1"/>
  <c r="AI67" i="89"/>
  <c r="AN67" i="89"/>
  <c r="AG53" i="48"/>
  <c r="AP53" i="48" s="1"/>
  <c r="AE53" i="48"/>
  <c r="W54" i="48"/>
  <c r="AF53" i="48"/>
  <c r="AO53" i="48" s="1"/>
  <c r="X53" i="94"/>
  <c r="Y53" i="94"/>
  <c r="Z53" i="94" s="1"/>
  <c r="AI65" i="52"/>
  <c r="AN65" i="52"/>
  <c r="Y56" i="98"/>
  <c r="X56" i="98"/>
  <c r="AI62" i="104"/>
  <c r="AN62" i="104"/>
  <c r="AR65" i="32"/>
  <c r="AR56" i="49"/>
  <c r="AH54" i="83"/>
  <c r="AQ54" i="83" s="1"/>
  <c r="AI53" i="82"/>
  <c r="AN53" i="82"/>
  <c r="Y57" i="87"/>
  <c r="X57" i="87"/>
  <c r="AI62" i="92"/>
  <c r="AN62" i="92"/>
  <c r="Y61" i="45"/>
  <c r="Z61" i="45" s="1"/>
  <c r="X61" i="45"/>
  <c r="AI56" i="55"/>
  <c r="AR56" i="55" s="1"/>
  <c r="AN56" i="55"/>
  <c r="Y56" i="103"/>
  <c r="Z56" i="103" s="1"/>
  <c r="X56" i="103"/>
  <c r="Y64" i="13"/>
  <c r="X64" i="13"/>
  <c r="AI54" i="35"/>
  <c r="AP54" i="35"/>
  <c r="AH66" i="32"/>
  <c r="AQ66" i="32" s="1"/>
  <c r="AH62" i="20"/>
  <c r="AQ62" i="20" s="1"/>
  <c r="AH64" i="44"/>
  <c r="AQ64" i="44" s="1"/>
  <c r="AH64" i="86"/>
  <c r="AQ64" i="86" s="1"/>
  <c r="Y66" i="52"/>
  <c r="Z66" i="52"/>
  <c r="X66" i="52"/>
  <c r="Z54" i="83"/>
  <c r="Y58" i="11"/>
  <c r="X58" i="11"/>
  <c r="Y56" i="10"/>
  <c r="X56" i="10"/>
  <c r="Y65" i="46"/>
  <c r="Z65" i="46" s="1"/>
  <c r="X65" i="46"/>
  <c r="Y57" i="43"/>
  <c r="X57" i="43"/>
  <c r="Z57" i="43" s="1"/>
  <c r="AR63" i="86"/>
  <c r="AR66" i="97"/>
  <c r="AH67" i="97"/>
  <c r="AQ67" i="97" s="1"/>
  <c r="Y68" i="89"/>
  <c r="X68" i="89"/>
  <c r="Z68" i="89" s="1"/>
  <c r="AF58" i="95"/>
  <c r="AO58" i="95" s="1"/>
  <c r="AE58" i="95"/>
  <c r="AG58" i="95"/>
  <c r="AP58" i="95" s="1"/>
  <c r="W59" i="95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AH57" i="49"/>
  <c r="AQ57" i="49" s="1"/>
  <c r="AR60" i="100"/>
  <c r="AE58" i="51"/>
  <c r="AF58" i="51"/>
  <c r="AO58" i="51" s="1"/>
  <c r="AG58" i="51"/>
  <c r="AP58" i="51" s="1"/>
  <c r="W59" i="51"/>
  <c r="Y54" i="82"/>
  <c r="Z54" i="82" s="1"/>
  <c r="X54" i="82"/>
  <c r="AI60" i="54"/>
  <c r="AN60" i="54"/>
  <c r="AI56" i="87"/>
  <c r="AN56" i="87"/>
  <c r="AR64" i="47"/>
  <c r="AI53" i="102"/>
  <c r="AN53" i="102"/>
  <c r="Y67" i="105"/>
  <c r="X67" i="105"/>
  <c r="Y56" i="85"/>
  <c r="Z56" i="85" s="1"/>
  <c r="X56" i="85"/>
  <c r="Y55" i="35"/>
  <c r="X55" i="35"/>
  <c r="AF67" i="97"/>
  <c r="AO67" i="97" s="1"/>
  <c r="AG67" i="97"/>
  <c r="AP67" i="97" s="1"/>
  <c r="AE67" i="97"/>
  <c r="W68" i="97"/>
  <c r="AH54" i="42"/>
  <c r="AQ54" i="42" s="1"/>
  <c r="AH57" i="18"/>
  <c r="AQ57" i="18" s="1"/>
  <c r="AH61" i="100"/>
  <c r="AQ61" i="100" s="1"/>
  <c r="W62" i="101"/>
  <c r="AF61" i="101"/>
  <c r="AO61" i="101" s="1"/>
  <c r="AE61" i="101"/>
  <c r="AG61" i="101"/>
  <c r="AP61" i="101" s="1"/>
  <c r="W66" i="15"/>
  <c r="AG65" i="15"/>
  <c r="AF65" i="15"/>
  <c r="AO65" i="15" s="1"/>
  <c r="AE65" i="15"/>
  <c r="AN65" i="15" s="1"/>
  <c r="Z57" i="49"/>
  <c r="AR65" i="93"/>
  <c r="AH55" i="16"/>
  <c r="AQ55" i="16" s="1"/>
  <c r="AI57" i="11"/>
  <c r="AN57" i="11"/>
  <c r="AI60" i="45"/>
  <c r="AN60" i="45"/>
  <c r="AI64" i="46"/>
  <c r="AN64" i="46"/>
  <c r="AR53" i="42"/>
  <c r="W60" i="91"/>
  <c r="AG59" i="91"/>
  <c r="AP59" i="91" s="1"/>
  <c r="AE59" i="91"/>
  <c r="AF59" i="91"/>
  <c r="AO59" i="91" s="1"/>
  <c r="AH65" i="47"/>
  <c r="AQ65" i="47" s="1"/>
  <c r="AR59" i="88"/>
  <c r="AR56" i="18"/>
  <c r="AH61" i="84"/>
  <c r="AQ61" i="84" s="1"/>
  <c r="Z57" i="18"/>
  <c r="Z61" i="100"/>
  <c r="AI52" i="94"/>
  <c r="AO52" i="94"/>
  <c r="Y63" i="104"/>
  <c r="X63" i="104"/>
  <c r="AR60" i="84"/>
  <c r="Y60" i="41"/>
  <c r="Z60" i="41" s="1"/>
  <c r="X60" i="41"/>
  <c r="Y61" i="54"/>
  <c r="X61" i="54"/>
  <c r="AH66" i="93"/>
  <c r="AQ66" i="93" s="1"/>
  <c r="Y63" i="92"/>
  <c r="Z63" i="92" s="1"/>
  <c r="X63" i="92"/>
  <c r="Y54" i="102"/>
  <c r="X54" i="102"/>
  <c r="AI55" i="10"/>
  <c r="AN55" i="10"/>
  <c r="Y57" i="55"/>
  <c r="Z57" i="55" s="1"/>
  <c r="X57" i="55"/>
  <c r="Z63" i="104" l="1"/>
  <c r="AF60" i="41"/>
  <c r="AO60" i="41" s="1"/>
  <c r="AE60" i="41"/>
  <c r="W61" i="41"/>
  <c r="AG60" i="41"/>
  <c r="AP60" i="41" s="1"/>
  <c r="W62" i="45"/>
  <c r="AF61" i="45"/>
  <c r="AO61" i="45" s="1"/>
  <c r="AG61" i="45"/>
  <c r="AP61" i="45" s="1"/>
  <c r="AE61" i="45"/>
  <c r="AG65" i="46"/>
  <c r="AP65" i="46" s="1"/>
  <c r="W66" i="46"/>
  <c r="AF65" i="46"/>
  <c r="AO65" i="46" s="1"/>
  <c r="AE65" i="46"/>
  <c r="W58" i="55"/>
  <c r="AE57" i="55"/>
  <c r="AF57" i="55"/>
  <c r="AO57" i="55" s="1"/>
  <c r="AG57" i="55"/>
  <c r="AP57" i="55" s="1"/>
  <c r="AE56" i="85"/>
  <c r="AG56" i="85"/>
  <c r="AP56" i="85" s="1"/>
  <c r="W57" i="85"/>
  <c r="AF56" i="85"/>
  <c r="AO56" i="85" s="1"/>
  <c r="W54" i="94"/>
  <c r="AE53" i="94"/>
  <c r="AG53" i="94"/>
  <c r="AP53" i="94" s="1"/>
  <c r="AF53" i="94"/>
  <c r="AO53" i="94" s="1"/>
  <c r="W64" i="104"/>
  <c r="AF63" i="104"/>
  <c r="AO63" i="104" s="1"/>
  <c r="AE63" i="104"/>
  <c r="AG63" i="104"/>
  <c r="AP63" i="104" s="1"/>
  <c r="AH61" i="54"/>
  <c r="AQ61" i="54" s="1"/>
  <c r="AR52" i="94"/>
  <c r="AH54" i="102"/>
  <c r="AQ54" i="102" s="1"/>
  <c r="AH63" i="92"/>
  <c r="AQ63" i="92" s="1"/>
  <c r="Y62" i="101"/>
  <c r="X62" i="101"/>
  <c r="AI67" i="97"/>
  <c r="AN67" i="97"/>
  <c r="AH56" i="85"/>
  <c r="AQ56" i="85" s="1"/>
  <c r="Y59" i="51"/>
  <c r="X59" i="51"/>
  <c r="AI58" i="95"/>
  <c r="AN58" i="95"/>
  <c r="AH56" i="103"/>
  <c r="AQ56" i="103" s="1"/>
  <c r="AR65" i="52"/>
  <c r="Y54" i="48"/>
  <c r="X54" i="48"/>
  <c r="AR55" i="85"/>
  <c r="AR59" i="41"/>
  <c r="AR55" i="98"/>
  <c r="AI66" i="93"/>
  <c r="AN66" i="93"/>
  <c r="Y66" i="53"/>
  <c r="X66" i="53"/>
  <c r="AI65" i="47"/>
  <c r="AN65" i="47"/>
  <c r="Y55" i="42"/>
  <c r="X55" i="42"/>
  <c r="AI55" i="16"/>
  <c r="AN55" i="16"/>
  <c r="AR57" i="11"/>
  <c r="AI65" i="15"/>
  <c r="AP65" i="15"/>
  <c r="AR53" i="102"/>
  <c r="AR60" i="54"/>
  <c r="AI58" i="99"/>
  <c r="AN58" i="99"/>
  <c r="AI52" i="90"/>
  <c r="AN52" i="90"/>
  <c r="AF54" i="83"/>
  <c r="AO54" i="83" s="1"/>
  <c r="AG54" i="83"/>
  <c r="AP54" i="83" s="1"/>
  <c r="AE54" i="83"/>
  <c r="W55" i="83"/>
  <c r="W57" i="103"/>
  <c r="AG56" i="103"/>
  <c r="AP56" i="103" s="1"/>
  <c r="AE56" i="103"/>
  <c r="AF56" i="103"/>
  <c r="AO56" i="103" s="1"/>
  <c r="AR62" i="104"/>
  <c r="AI53" i="48"/>
  <c r="AN53" i="48"/>
  <c r="AR63" i="13"/>
  <c r="Y62" i="84"/>
  <c r="Z62" i="84" s="1"/>
  <c r="X62" i="84"/>
  <c r="AI65" i="53"/>
  <c r="AN65" i="53"/>
  <c r="AI60" i="88"/>
  <c r="AN60" i="88"/>
  <c r="AR55" i="10"/>
  <c r="Y66" i="15"/>
  <c r="X66" i="15"/>
  <c r="AH54" i="82"/>
  <c r="AQ54" i="82" s="1"/>
  <c r="Y59" i="99"/>
  <c r="X59" i="99"/>
  <c r="AH68" i="89"/>
  <c r="AQ68" i="89" s="1"/>
  <c r="AH57" i="43"/>
  <c r="AQ57" i="43" s="1"/>
  <c r="Z56" i="10"/>
  <c r="AH56" i="10"/>
  <c r="AQ56" i="10" s="1"/>
  <c r="AH66" i="52"/>
  <c r="AQ66" i="52" s="1"/>
  <c r="AR54" i="35"/>
  <c r="AR53" i="82"/>
  <c r="AH56" i="98"/>
  <c r="AQ56" i="98" s="1"/>
  <c r="AR55" i="103"/>
  <c r="AH59" i="96"/>
  <c r="AQ59" i="96" s="1"/>
  <c r="AI61" i="84"/>
  <c r="AN61" i="84"/>
  <c r="AI54" i="42"/>
  <c r="AN54" i="42"/>
  <c r="AI64" i="86"/>
  <c r="AN64" i="86"/>
  <c r="AE61" i="100"/>
  <c r="W62" i="100"/>
  <c r="AG61" i="100"/>
  <c r="AP61" i="100" s="1"/>
  <c r="AF61" i="100"/>
  <c r="AO61" i="100" s="1"/>
  <c r="AE57" i="49"/>
  <c r="AG57" i="49"/>
  <c r="AP57" i="49" s="1"/>
  <c r="AF57" i="49"/>
  <c r="AO57" i="49" s="1"/>
  <c r="W58" i="49"/>
  <c r="AH55" i="35"/>
  <c r="AQ55" i="35" s="1"/>
  <c r="AH67" i="105"/>
  <c r="AQ67" i="105" s="1"/>
  <c r="W55" i="82"/>
  <c r="AE54" i="82"/>
  <c r="AF54" i="82"/>
  <c r="AO54" i="82" s="1"/>
  <c r="AG54" i="82"/>
  <c r="AP54" i="82" s="1"/>
  <c r="AI58" i="51"/>
  <c r="AN58" i="51"/>
  <c r="AG68" i="89"/>
  <c r="AP68" i="89" s="1"/>
  <c r="W69" i="89"/>
  <c r="AF68" i="89"/>
  <c r="AO68" i="89" s="1"/>
  <c r="AE68" i="89"/>
  <c r="AE57" i="43"/>
  <c r="AG57" i="43"/>
  <c r="AP57" i="43" s="1"/>
  <c r="W58" i="43"/>
  <c r="AF57" i="43"/>
  <c r="AO57" i="43" s="1"/>
  <c r="AG66" i="52"/>
  <c r="AP66" i="52" s="1"/>
  <c r="AE66" i="52"/>
  <c r="W67" i="52"/>
  <c r="AF66" i="52"/>
  <c r="AO66" i="52" s="1"/>
  <c r="AH64" i="13"/>
  <c r="AQ64" i="13" s="1"/>
  <c r="AR62" i="92"/>
  <c r="Z56" i="98"/>
  <c r="AH53" i="94"/>
  <c r="AQ53" i="94" s="1"/>
  <c r="Z59" i="96"/>
  <c r="Y67" i="93"/>
  <c r="X67" i="93"/>
  <c r="Z67" i="93" s="1"/>
  <c r="Y66" i="47"/>
  <c r="Z66" i="47" s="1"/>
  <c r="X66" i="47"/>
  <c r="AI66" i="32"/>
  <c r="AN66" i="32"/>
  <c r="Y63" i="20"/>
  <c r="X63" i="20"/>
  <c r="AG63" i="92"/>
  <c r="AP63" i="92" s="1"/>
  <c r="AE63" i="92"/>
  <c r="W64" i="92"/>
  <c r="AF63" i="92"/>
  <c r="AO63" i="92" s="1"/>
  <c r="AR64" i="46"/>
  <c r="AH57" i="55"/>
  <c r="AQ57" i="55" s="1"/>
  <c r="Z54" i="102"/>
  <c r="AH63" i="104"/>
  <c r="AQ63" i="104" s="1"/>
  <c r="AE57" i="18"/>
  <c r="W58" i="18"/>
  <c r="AF57" i="18"/>
  <c r="AO57" i="18" s="1"/>
  <c r="AG57" i="18"/>
  <c r="AP57" i="18" s="1"/>
  <c r="AI61" i="101"/>
  <c r="AN61" i="101"/>
  <c r="Z55" i="35"/>
  <c r="Z67" i="105"/>
  <c r="Y59" i="95"/>
  <c r="X59" i="95"/>
  <c r="AH58" i="11"/>
  <c r="AQ58" i="11" s="1"/>
  <c r="Z64" i="13"/>
  <c r="AH57" i="87"/>
  <c r="AQ57" i="87" s="1"/>
  <c r="AR67" i="89"/>
  <c r="AR56" i="43"/>
  <c r="AR66" i="105"/>
  <c r="AI53" i="50"/>
  <c r="AP53" i="50"/>
  <c r="Y67" i="32"/>
  <c r="X67" i="32"/>
  <c r="AI62" i="20"/>
  <c r="AN62" i="20"/>
  <c r="Y65" i="44"/>
  <c r="X65" i="44"/>
  <c r="Y56" i="16"/>
  <c r="X56" i="16"/>
  <c r="Z56" i="16" s="1"/>
  <c r="Z61" i="54"/>
  <c r="AI59" i="91"/>
  <c r="AN59" i="91"/>
  <c r="AH60" i="41"/>
  <c r="AQ60" i="41" s="1"/>
  <c r="Y60" i="91"/>
  <c r="X60" i="91"/>
  <c r="Z60" i="91" s="1"/>
  <c r="AR60" i="45"/>
  <c r="Y68" i="97"/>
  <c r="X68" i="97"/>
  <c r="AR56" i="87"/>
  <c r="Y53" i="90"/>
  <c r="X53" i="90"/>
  <c r="AH65" i="46"/>
  <c r="AQ65" i="46" s="1"/>
  <c r="Z58" i="11"/>
  <c r="AH61" i="45"/>
  <c r="AQ61" i="45" s="1"/>
  <c r="Z57" i="87"/>
  <c r="AR58" i="96"/>
  <c r="Y54" i="50"/>
  <c r="X54" i="50"/>
  <c r="Y61" i="88"/>
  <c r="X61" i="88"/>
  <c r="AI64" i="44"/>
  <c r="AN64" i="44"/>
  <c r="Y65" i="86"/>
  <c r="X65" i="86"/>
  <c r="Z63" i="20" l="1"/>
  <c r="Z62" i="101"/>
  <c r="Z59" i="95"/>
  <c r="AE59" i="95" s="1"/>
  <c r="AE66" i="47"/>
  <c r="AG66" i="47"/>
  <c r="AP66" i="47" s="1"/>
  <c r="AF66" i="47"/>
  <c r="AO66" i="47" s="1"/>
  <c r="W67" i="47"/>
  <c r="W63" i="101"/>
  <c r="AG62" i="101"/>
  <c r="AP62" i="101" s="1"/>
  <c r="AE62" i="101"/>
  <c r="AF62" i="101"/>
  <c r="AO62" i="101" s="1"/>
  <c r="AG60" i="91"/>
  <c r="AP60" i="91" s="1"/>
  <c r="W61" i="91"/>
  <c r="AE60" i="91"/>
  <c r="AF60" i="91"/>
  <c r="AO60" i="91" s="1"/>
  <c r="AG63" i="20"/>
  <c r="AP63" i="20" s="1"/>
  <c r="AF63" i="20"/>
  <c r="AO63" i="20" s="1"/>
  <c r="W64" i="20"/>
  <c r="AE63" i="20"/>
  <c r="AE62" i="84"/>
  <c r="W63" i="84"/>
  <c r="AG62" i="84"/>
  <c r="AP62" i="84" s="1"/>
  <c r="AF62" i="84"/>
  <c r="AO62" i="84" s="1"/>
  <c r="AF59" i="95"/>
  <c r="AO59" i="95" s="1"/>
  <c r="W60" i="95"/>
  <c r="W57" i="16"/>
  <c r="AE56" i="16"/>
  <c r="AG56" i="16"/>
  <c r="AP56" i="16" s="1"/>
  <c r="AF56" i="16"/>
  <c r="AO56" i="16" s="1"/>
  <c r="AR62" i="20"/>
  <c r="AI57" i="49"/>
  <c r="AN57" i="49"/>
  <c r="AH62" i="84"/>
  <c r="AQ62" i="84" s="1"/>
  <c r="AR53" i="48"/>
  <c r="AR66" i="93"/>
  <c r="AR58" i="95"/>
  <c r="Y66" i="46"/>
  <c r="X66" i="46"/>
  <c r="Y62" i="45"/>
  <c r="X62" i="45"/>
  <c r="AH68" i="97"/>
  <c r="AQ68" i="97" s="1"/>
  <c r="AH67" i="32"/>
  <c r="AQ67" i="32" s="1"/>
  <c r="AH67" i="93"/>
  <c r="AQ67" i="93" s="1"/>
  <c r="Y58" i="43"/>
  <c r="X58" i="43"/>
  <c r="Y69" i="89"/>
  <c r="X69" i="89"/>
  <c r="AR64" i="86"/>
  <c r="AH59" i="99"/>
  <c r="AQ59" i="99" s="1"/>
  <c r="Y57" i="103"/>
  <c r="X57" i="103"/>
  <c r="AR65" i="47"/>
  <c r="AH54" i="48"/>
  <c r="AQ54" i="48" s="1"/>
  <c r="AH59" i="51"/>
  <c r="AQ59" i="51" s="1"/>
  <c r="Y57" i="85"/>
  <c r="X57" i="85"/>
  <c r="AI57" i="55"/>
  <c r="AN57" i="55"/>
  <c r="AH65" i="86"/>
  <c r="AQ65" i="86" s="1"/>
  <c r="Z65" i="86"/>
  <c r="AH53" i="90"/>
  <c r="AQ53" i="90" s="1"/>
  <c r="AH65" i="44"/>
  <c r="AQ65" i="44" s="1"/>
  <c r="AF67" i="105"/>
  <c r="AO67" i="105" s="1"/>
  <c r="W68" i="105"/>
  <c r="AE67" i="105"/>
  <c r="AG67" i="105"/>
  <c r="AP67" i="105" s="1"/>
  <c r="Y64" i="92"/>
  <c r="Z64" i="92" s="1"/>
  <c r="X64" i="92"/>
  <c r="W68" i="93"/>
  <c r="AG67" i="93"/>
  <c r="AP67" i="93" s="1"/>
  <c r="AF67" i="93"/>
  <c r="AO67" i="93" s="1"/>
  <c r="AE67" i="93"/>
  <c r="Y67" i="52"/>
  <c r="X67" i="52"/>
  <c r="AI54" i="82"/>
  <c r="AN54" i="82"/>
  <c r="W57" i="10"/>
  <c r="AG56" i="10"/>
  <c r="AP56" i="10" s="1"/>
  <c r="AE56" i="10"/>
  <c r="AF56" i="10"/>
  <c r="AO56" i="10" s="1"/>
  <c r="Z59" i="99"/>
  <c r="AR52" i="90"/>
  <c r="AR55" i="16"/>
  <c r="AH66" i="53"/>
  <c r="AQ66" i="53" s="1"/>
  <c r="Z54" i="48"/>
  <c r="Z59" i="51"/>
  <c r="Y58" i="55"/>
  <c r="Z58" i="55" s="1"/>
  <c r="X58" i="55"/>
  <c r="W58" i="87"/>
  <c r="AE57" i="87"/>
  <c r="AF57" i="87"/>
  <c r="AO57" i="87" s="1"/>
  <c r="AG57" i="87"/>
  <c r="AP57" i="87" s="1"/>
  <c r="Z53" i="90"/>
  <c r="AR59" i="91"/>
  <c r="Z65" i="44"/>
  <c r="AF55" i="35"/>
  <c r="AO55" i="35" s="1"/>
  <c r="AG55" i="35"/>
  <c r="AP55" i="35" s="1"/>
  <c r="W56" i="35"/>
  <c r="AE55" i="35"/>
  <c r="Y58" i="18"/>
  <c r="Z58" i="18" s="1"/>
  <c r="X58" i="18"/>
  <c r="AI63" i="92"/>
  <c r="AN63" i="92"/>
  <c r="AR66" i="32"/>
  <c r="AI66" i="52"/>
  <c r="AN66" i="52"/>
  <c r="AI57" i="43"/>
  <c r="AN57" i="43"/>
  <c r="Y55" i="82"/>
  <c r="X55" i="82"/>
  <c r="Y58" i="49"/>
  <c r="X58" i="49"/>
  <c r="AR54" i="42"/>
  <c r="AH66" i="15"/>
  <c r="AQ66" i="15" s="1"/>
  <c r="AR60" i="88"/>
  <c r="Y55" i="83"/>
  <c r="X55" i="83"/>
  <c r="AH55" i="42"/>
  <c r="AQ55" i="42" s="1"/>
  <c r="Z66" i="53"/>
  <c r="AI63" i="104"/>
  <c r="AN63" i="104"/>
  <c r="AI53" i="94"/>
  <c r="AN53" i="94"/>
  <c r="AI56" i="85"/>
  <c r="AN56" i="85"/>
  <c r="AI61" i="45"/>
  <c r="AN61" i="45"/>
  <c r="Y61" i="41"/>
  <c r="X61" i="41"/>
  <c r="AF58" i="11"/>
  <c r="AO58" i="11" s="1"/>
  <c r="AE58" i="11"/>
  <c r="W59" i="11"/>
  <c r="AG58" i="11"/>
  <c r="AP58" i="11" s="1"/>
  <c r="Z68" i="97"/>
  <c r="Z67" i="32"/>
  <c r="AH54" i="50"/>
  <c r="AQ54" i="50" s="1"/>
  <c r="Z54" i="50"/>
  <c r="W62" i="54"/>
  <c r="AE61" i="54"/>
  <c r="AG61" i="54"/>
  <c r="AP61" i="54" s="1"/>
  <c r="AF61" i="54"/>
  <c r="AO61" i="54" s="1"/>
  <c r="AI57" i="18"/>
  <c r="AN57" i="18"/>
  <c r="W55" i="102"/>
  <c r="AF54" i="102"/>
  <c r="AO54" i="102" s="1"/>
  <c r="AE54" i="102"/>
  <c r="AN54" i="102" s="1"/>
  <c r="AG54" i="102"/>
  <c r="AH66" i="47"/>
  <c r="AQ66" i="47" s="1"/>
  <c r="AG59" i="96"/>
  <c r="AP59" i="96" s="1"/>
  <c r="AF59" i="96"/>
  <c r="AO59" i="96" s="1"/>
  <c r="AE59" i="96"/>
  <c r="W60" i="96"/>
  <c r="AF56" i="98"/>
  <c r="AO56" i="98" s="1"/>
  <c r="W57" i="98"/>
  <c r="AG56" i="98"/>
  <c r="AP56" i="98" s="1"/>
  <c r="AE56" i="98"/>
  <c r="AR58" i="51"/>
  <c r="Y62" i="100"/>
  <c r="X62" i="100"/>
  <c r="Z66" i="15"/>
  <c r="AI54" i="83"/>
  <c r="AN54" i="83"/>
  <c r="AR58" i="99"/>
  <c r="AR65" i="15"/>
  <c r="Z55" i="42"/>
  <c r="AR67" i="97"/>
  <c r="Y54" i="94"/>
  <c r="X54" i="94"/>
  <c r="AI65" i="46"/>
  <c r="AN65" i="46"/>
  <c r="AI60" i="41"/>
  <c r="AR60" i="41" s="1"/>
  <c r="AN60" i="41"/>
  <c r="AH61" i="88"/>
  <c r="AQ61" i="88" s="1"/>
  <c r="AH60" i="91"/>
  <c r="AQ60" i="91" s="1"/>
  <c r="Z61" i="88"/>
  <c r="AR64" i="44"/>
  <c r="AH56" i="16"/>
  <c r="AQ56" i="16" s="1"/>
  <c r="AR53" i="50"/>
  <c r="AE64" i="13"/>
  <c r="W65" i="13"/>
  <c r="AG64" i="13"/>
  <c r="AP64" i="13" s="1"/>
  <c r="AF64" i="13"/>
  <c r="AO64" i="13" s="1"/>
  <c r="AH59" i="95"/>
  <c r="AQ59" i="95" s="1"/>
  <c r="AR61" i="101"/>
  <c r="AH63" i="20"/>
  <c r="AQ63" i="20" s="1"/>
  <c r="AI68" i="89"/>
  <c r="AN68" i="89"/>
  <c r="AI61" i="100"/>
  <c r="AN61" i="100"/>
  <c r="AR61" i="84"/>
  <c r="AR65" i="53"/>
  <c r="AI56" i="103"/>
  <c r="AN56" i="103"/>
  <c r="AH62" i="101"/>
  <c r="AQ62" i="101" s="1"/>
  <c r="Y64" i="104"/>
  <c r="Z64" i="104" s="1"/>
  <c r="X64" i="104"/>
  <c r="Z61" i="41" l="1"/>
  <c r="AG59" i="95"/>
  <c r="AP59" i="95" s="1"/>
  <c r="AE64" i="92"/>
  <c r="AF64" i="92"/>
  <c r="AO64" i="92" s="1"/>
  <c r="AG64" i="92"/>
  <c r="AP64" i="92" s="1"/>
  <c r="W65" i="92"/>
  <c r="AE58" i="55"/>
  <c r="W59" i="55"/>
  <c r="AG58" i="55"/>
  <c r="AP58" i="55" s="1"/>
  <c r="AF58" i="55"/>
  <c r="AO58" i="55" s="1"/>
  <c r="AF58" i="18"/>
  <c r="AO58" i="18" s="1"/>
  <c r="W59" i="18"/>
  <c r="AG58" i="18"/>
  <c r="AP58" i="18" s="1"/>
  <c r="AE58" i="18"/>
  <c r="AE61" i="41"/>
  <c r="AF61" i="41"/>
  <c r="AO61" i="41" s="1"/>
  <c r="W62" i="41"/>
  <c r="AG61" i="41"/>
  <c r="AP61" i="41" s="1"/>
  <c r="AH54" i="94"/>
  <c r="AQ54" i="94" s="1"/>
  <c r="AG66" i="15"/>
  <c r="AP66" i="15" s="1"/>
  <c r="AE66" i="15"/>
  <c r="W67" i="15"/>
  <c r="AF66" i="15"/>
  <c r="AO66" i="15" s="1"/>
  <c r="Y60" i="96"/>
  <c r="X60" i="96"/>
  <c r="AR53" i="94"/>
  <c r="AH55" i="82"/>
  <c r="AQ55" i="82" s="1"/>
  <c r="AR66" i="52"/>
  <c r="AE59" i="99"/>
  <c r="W60" i="99"/>
  <c r="AG59" i="99"/>
  <c r="AP59" i="99" s="1"/>
  <c r="AF59" i="99"/>
  <c r="AO59" i="99" s="1"/>
  <c r="AI67" i="93"/>
  <c r="AN67" i="93"/>
  <c r="AH57" i="85"/>
  <c r="AQ57" i="85" s="1"/>
  <c r="Y64" i="20"/>
  <c r="X64" i="20"/>
  <c r="Y61" i="91"/>
  <c r="X61" i="91"/>
  <c r="Z61" i="91" s="1"/>
  <c r="Y63" i="101"/>
  <c r="X63" i="101"/>
  <c r="Z54" i="94"/>
  <c r="AH62" i="100"/>
  <c r="AQ62" i="100" s="1"/>
  <c r="AI56" i="98"/>
  <c r="AN56" i="98"/>
  <c r="AI59" i="96"/>
  <c r="AN59" i="96"/>
  <c r="Y55" i="102"/>
  <c r="X55" i="102"/>
  <c r="Z55" i="102" s="1"/>
  <c r="AI61" i="54"/>
  <c r="AN61" i="54"/>
  <c r="Y59" i="11"/>
  <c r="X59" i="11"/>
  <c r="Z55" i="82"/>
  <c r="AG65" i="44"/>
  <c r="AP65" i="44" s="1"/>
  <c r="AE65" i="44"/>
  <c r="W66" i="44"/>
  <c r="AF65" i="44"/>
  <c r="AO65" i="44" s="1"/>
  <c r="AF59" i="51"/>
  <c r="AO59" i="51" s="1"/>
  <c r="AG59" i="51"/>
  <c r="AP59" i="51" s="1"/>
  <c r="W60" i="51"/>
  <c r="AE59" i="51"/>
  <c r="AR54" i="82"/>
  <c r="Z57" i="85"/>
  <c r="AH69" i="89"/>
  <c r="AQ69" i="89" s="1"/>
  <c r="AQ71" i="89" s="1"/>
  <c r="AZ3" i="89"/>
  <c r="AX10" i="89" s="1"/>
  <c r="S10" i="89" s="1"/>
  <c r="AC10" i="89" s="1"/>
  <c r="AB11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8" i="89"/>
  <c r="S68" i="89" s="1"/>
  <c r="AC68" i="89" s="1"/>
  <c r="AB69" i="89" s="1"/>
  <c r="AX66" i="89"/>
  <c r="S66" i="89" s="1"/>
  <c r="AC66" i="89" s="1"/>
  <c r="AB67" i="89" s="1"/>
  <c r="AX67" i="89"/>
  <c r="S67" i="89" s="1"/>
  <c r="AC67" i="89" s="1"/>
  <c r="AB68" i="89" s="1"/>
  <c r="AH66" i="46"/>
  <c r="AQ66" i="46" s="1"/>
  <c r="Y60" i="95"/>
  <c r="X60" i="95"/>
  <c r="AH64" i="104"/>
  <c r="AQ64" i="104" s="1"/>
  <c r="Z62" i="100"/>
  <c r="Y62" i="54"/>
  <c r="X62" i="54"/>
  <c r="AI58" i="11"/>
  <c r="AR58" i="11" s="1"/>
  <c r="AN58" i="11"/>
  <c r="AR61" i="45"/>
  <c r="AR63" i="104"/>
  <c r="AI57" i="87"/>
  <c r="AN57" i="87"/>
  <c r="W55" i="48"/>
  <c r="AF54" i="48"/>
  <c r="AO54" i="48" s="1"/>
  <c r="AG54" i="48"/>
  <c r="AP54" i="48" s="1"/>
  <c r="AE54" i="48"/>
  <c r="AH67" i="52"/>
  <c r="AQ67" i="52" s="1"/>
  <c r="Z69" i="89"/>
  <c r="Z66" i="46"/>
  <c r="Y63" i="84"/>
  <c r="X63" i="84"/>
  <c r="Y67" i="47"/>
  <c r="Z67" i="47" s="1"/>
  <c r="X67" i="47"/>
  <c r="W62" i="88"/>
  <c r="AG61" i="88"/>
  <c r="AP61" i="88" s="1"/>
  <c r="AF61" i="88"/>
  <c r="AO61" i="88" s="1"/>
  <c r="AE61" i="88"/>
  <c r="X57" i="98"/>
  <c r="Y57" i="98"/>
  <c r="AR57" i="18"/>
  <c r="W55" i="50"/>
  <c r="AE54" i="50"/>
  <c r="AF54" i="50"/>
  <c r="AO54" i="50" s="1"/>
  <c r="AG54" i="50"/>
  <c r="AP54" i="50" s="1"/>
  <c r="AF67" i="32"/>
  <c r="AO67" i="32" s="1"/>
  <c r="W68" i="32"/>
  <c r="AG67" i="32"/>
  <c r="AP67" i="32" s="1"/>
  <c r="AE67" i="32"/>
  <c r="AE66" i="53"/>
  <c r="W67" i="53"/>
  <c r="AF66" i="53"/>
  <c r="AO66" i="53" s="1"/>
  <c r="AG66" i="53"/>
  <c r="AP66" i="53" s="1"/>
  <c r="AH55" i="83"/>
  <c r="AQ55" i="83" s="1"/>
  <c r="AH58" i="49"/>
  <c r="AQ58" i="49" s="1"/>
  <c r="AI55" i="35"/>
  <c r="AN55" i="35"/>
  <c r="Y58" i="87"/>
  <c r="X58" i="87"/>
  <c r="Z58" i="87" s="1"/>
  <c r="AI56" i="10"/>
  <c r="AN56" i="10"/>
  <c r="Z67" i="52"/>
  <c r="Y68" i="93"/>
  <c r="X68" i="93"/>
  <c r="Z68" i="93" s="1"/>
  <c r="AI67" i="105"/>
  <c r="AN67" i="105"/>
  <c r="AH57" i="103"/>
  <c r="AQ57" i="103" s="1"/>
  <c r="AI59" i="95"/>
  <c r="AN59" i="95"/>
  <c r="AI62" i="84"/>
  <c r="AN62" i="84"/>
  <c r="AR68" i="89"/>
  <c r="AF64" i="104"/>
  <c r="AO64" i="104" s="1"/>
  <c r="AE64" i="104"/>
  <c r="AG64" i="104"/>
  <c r="AP64" i="104" s="1"/>
  <c r="W65" i="104"/>
  <c r="AR56" i="103"/>
  <c r="AR61" i="100"/>
  <c r="Y65" i="13"/>
  <c r="X65" i="13"/>
  <c r="AI54" i="102"/>
  <c r="AP54" i="102"/>
  <c r="AF68" i="97"/>
  <c r="AO68" i="97" s="1"/>
  <c r="AG68" i="97"/>
  <c r="AP68" i="97" s="1"/>
  <c r="AE68" i="97"/>
  <c r="W69" i="97"/>
  <c r="AH61" i="41"/>
  <c r="AQ61" i="41" s="1"/>
  <c r="AR56" i="85"/>
  <c r="Z55" i="83"/>
  <c r="Z58" i="49"/>
  <c r="AR57" i="43"/>
  <c r="AR63" i="92"/>
  <c r="Y56" i="35"/>
  <c r="X56" i="35"/>
  <c r="AE53" i="90"/>
  <c r="W54" i="90"/>
  <c r="AG53" i="90"/>
  <c r="AP53" i="90" s="1"/>
  <c r="AF53" i="90"/>
  <c r="AO53" i="90" s="1"/>
  <c r="AH58" i="55"/>
  <c r="AQ58" i="55" s="1"/>
  <c r="AH64" i="92"/>
  <c r="AQ64" i="92" s="1"/>
  <c r="Y68" i="105"/>
  <c r="X68" i="105"/>
  <c r="Z68" i="105" s="1"/>
  <c r="AE65" i="86"/>
  <c r="W66" i="86"/>
  <c r="AG65" i="86"/>
  <c r="AP65" i="86" s="1"/>
  <c r="AF65" i="86"/>
  <c r="AO65" i="86" s="1"/>
  <c r="Z57" i="103"/>
  <c r="AH58" i="43"/>
  <c r="AQ58" i="43" s="1"/>
  <c r="AH62" i="45"/>
  <c r="AQ62" i="45" s="1"/>
  <c r="AR57" i="49"/>
  <c r="AI56" i="16"/>
  <c r="AN56" i="16"/>
  <c r="AI62" i="101"/>
  <c r="AN62" i="101"/>
  <c r="AI64" i="13"/>
  <c r="AN64" i="13"/>
  <c r="AR65" i="46"/>
  <c r="AF55" i="42"/>
  <c r="AO55" i="42" s="1"/>
  <c r="AG55" i="42"/>
  <c r="AP55" i="42" s="1"/>
  <c r="W56" i="42"/>
  <c r="AE55" i="42"/>
  <c r="AR54" i="83"/>
  <c r="AH58" i="18"/>
  <c r="AQ58" i="18" s="1"/>
  <c r="Y57" i="10"/>
  <c r="X57" i="10"/>
  <c r="AR57" i="55"/>
  <c r="Z58" i="43"/>
  <c r="Z62" i="45"/>
  <c r="Y57" i="16"/>
  <c r="X57" i="16"/>
  <c r="AI63" i="20"/>
  <c r="AN63" i="20"/>
  <c r="AI60" i="91"/>
  <c r="AN60" i="91"/>
  <c r="AI66" i="47"/>
  <c r="AN66" i="47"/>
  <c r="AX13" i="89" l="1"/>
  <c r="S13" i="89" s="1"/>
  <c r="AC13" i="89" s="1"/>
  <c r="AB14" i="89" s="1"/>
  <c r="AX6" i="89"/>
  <c r="S6" i="89" s="1"/>
  <c r="AC6" i="89" s="1"/>
  <c r="AB7" i="89" s="1"/>
  <c r="AX4" i="89"/>
  <c r="S4" i="89" s="1"/>
  <c r="AC4" i="89" s="1"/>
  <c r="AB5" i="89" s="1"/>
  <c r="AX5" i="89"/>
  <c r="S5" i="89" s="1"/>
  <c r="AC5" i="89" s="1"/>
  <c r="AB6" i="89" s="1"/>
  <c r="Z56" i="35"/>
  <c r="AX8" i="89"/>
  <c r="S8" i="89" s="1"/>
  <c r="AC8" i="89" s="1"/>
  <c r="AB9" i="89" s="1"/>
  <c r="AX3" i="89"/>
  <c r="S3" i="89" s="1"/>
  <c r="AC3" i="89" s="1"/>
  <c r="Z57" i="98"/>
  <c r="AX14" i="89"/>
  <c r="S14" i="89" s="1"/>
  <c r="AC14" i="89" s="1"/>
  <c r="AB15" i="89" s="1"/>
  <c r="AX7" i="89"/>
  <c r="S7" i="89" s="1"/>
  <c r="AC7" i="89" s="1"/>
  <c r="AB8" i="89" s="1"/>
  <c r="AK8" i="89" s="1"/>
  <c r="AT8" i="89" s="1"/>
  <c r="AE56" i="35"/>
  <c r="AF56" i="35"/>
  <c r="AO56" i="35" s="1"/>
  <c r="W57" i="35"/>
  <c r="AG56" i="35"/>
  <c r="AP56" i="35" s="1"/>
  <c r="W68" i="47"/>
  <c r="AF67" i="47"/>
  <c r="AO67" i="47" s="1"/>
  <c r="AG67" i="47"/>
  <c r="AP67" i="47" s="1"/>
  <c r="AE67" i="47"/>
  <c r="AE57" i="98"/>
  <c r="AF57" i="98"/>
  <c r="AO57" i="98" s="1"/>
  <c r="AG57" i="98"/>
  <c r="AP57" i="98" s="1"/>
  <c r="W58" i="98"/>
  <c r="AJ65" i="89"/>
  <c r="AK65" i="89"/>
  <c r="AT65" i="89" s="1"/>
  <c r="AJ41" i="89"/>
  <c r="AK41" i="89"/>
  <c r="AT41" i="89" s="1"/>
  <c r="AI53" i="90"/>
  <c r="AN53" i="90"/>
  <c r="Y69" i="97"/>
  <c r="Z69" i="97"/>
  <c r="X69" i="97"/>
  <c r="AH65" i="13"/>
  <c r="AQ65" i="13" s="1"/>
  <c r="AR67" i="105"/>
  <c r="AR56" i="10"/>
  <c r="Y68" i="32"/>
  <c r="Z68" i="32"/>
  <c r="X68" i="32"/>
  <c r="Y55" i="50"/>
  <c r="X55" i="50"/>
  <c r="AX69" i="89"/>
  <c r="S69" i="89" s="1"/>
  <c r="AC69" i="89" s="1"/>
  <c r="AE69" i="89"/>
  <c r="AF69" i="89"/>
  <c r="AO69" i="89" s="1"/>
  <c r="AO71" i="89" s="1"/>
  <c r="AG69" i="89"/>
  <c r="AP69" i="89" s="1"/>
  <c r="AP71" i="89" s="1"/>
  <c r="AR57" i="87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J8" i="89"/>
  <c r="Y60" i="51"/>
  <c r="X60" i="51"/>
  <c r="Z60" i="51" s="1"/>
  <c r="AI65" i="44"/>
  <c r="AN65" i="44"/>
  <c r="AR59" i="96"/>
  <c r="AH61" i="91"/>
  <c r="AQ61" i="91" s="1"/>
  <c r="AR67" i="93"/>
  <c r="Y62" i="41"/>
  <c r="X62" i="41"/>
  <c r="Y59" i="18"/>
  <c r="X59" i="18"/>
  <c r="AI58" i="55"/>
  <c r="AN58" i="55"/>
  <c r="W68" i="52"/>
  <c r="AE67" i="52"/>
  <c r="AF67" i="52"/>
  <c r="AO67" i="52" s="1"/>
  <c r="AG67" i="52"/>
  <c r="AP67" i="52" s="1"/>
  <c r="AI67" i="32"/>
  <c r="AN67" i="32"/>
  <c r="Y55" i="48"/>
  <c r="X55" i="48"/>
  <c r="AH60" i="95"/>
  <c r="AQ60" i="95" s="1"/>
  <c r="AK29" i="89"/>
  <c r="AT29" i="89" s="1"/>
  <c r="AJ29" i="89"/>
  <c r="AR56" i="16"/>
  <c r="AI65" i="86"/>
  <c r="AN65" i="86"/>
  <c r="AR63" i="20"/>
  <c r="AI55" i="42"/>
  <c r="AN55" i="42"/>
  <c r="AG57" i="103"/>
  <c r="AP57" i="103" s="1"/>
  <c r="AE57" i="103"/>
  <c r="AF57" i="103"/>
  <c r="AO57" i="103" s="1"/>
  <c r="W58" i="103"/>
  <c r="AH68" i="105"/>
  <c r="AQ68" i="105" s="1"/>
  <c r="AH56" i="35"/>
  <c r="AQ56" i="35" s="1"/>
  <c r="AI68" i="97"/>
  <c r="AN68" i="97"/>
  <c r="Z65" i="13"/>
  <c r="AH68" i="93"/>
  <c r="AQ68" i="93" s="1"/>
  <c r="AH58" i="87"/>
  <c r="AQ58" i="87" s="1"/>
  <c r="Y67" i="53"/>
  <c r="Z67" i="53" s="1"/>
  <c r="X67" i="53"/>
  <c r="AI61" i="88"/>
  <c r="AN61" i="88"/>
  <c r="AI54" i="48"/>
  <c r="AN54" i="48"/>
  <c r="AH62" i="54"/>
  <c r="AQ62" i="54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W58" i="85"/>
  <c r="AE57" i="85"/>
  <c r="AG57" i="85"/>
  <c r="AP57" i="85" s="1"/>
  <c r="AF57" i="85"/>
  <c r="AO57" i="85" s="1"/>
  <c r="AR61" i="54"/>
  <c r="AG61" i="91"/>
  <c r="AP61" i="91" s="1"/>
  <c r="AF61" i="91"/>
  <c r="AO61" i="91" s="1"/>
  <c r="AE61" i="91"/>
  <c r="W62" i="91"/>
  <c r="AR62" i="101"/>
  <c r="AE62" i="100"/>
  <c r="W63" i="100"/>
  <c r="AG62" i="100"/>
  <c r="AP62" i="100" s="1"/>
  <c r="AF62" i="100"/>
  <c r="AO62" i="100" s="1"/>
  <c r="AK23" i="89"/>
  <c r="AT23" i="89" s="1"/>
  <c r="AJ23" i="89"/>
  <c r="W59" i="43"/>
  <c r="AG58" i="43"/>
  <c r="AP58" i="43" s="1"/>
  <c r="AF58" i="43"/>
  <c r="AO58" i="43" s="1"/>
  <c r="AE58" i="43"/>
  <c r="Y56" i="42"/>
  <c r="X56" i="42"/>
  <c r="Z56" i="42" s="1"/>
  <c r="AR64" i="13"/>
  <c r="W69" i="105"/>
  <c r="AE68" i="105"/>
  <c r="AG68" i="105"/>
  <c r="AP68" i="105" s="1"/>
  <c r="AF68" i="105"/>
  <c r="AO68" i="105" s="1"/>
  <c r="AG58" i="49"/>
  <c r="AP58" i="49" s="1"/>
  <c r="AF58" i="49"/>
  <c r="AE58" i="49"/>
  <c r="AN58" i="49" s="1"/>
  <c r="W59" i="49"/>
  <c r="Y65" i="104"/>
  <c r="X65" i="104"/>
  <c r="AG68" i="93"/>
  <c r="AP68" i="93" s="1"/>
  <c r="W69" i="93"/>
  <c r="AF68" i="93"/>
  <c r="AO68" i="93" s="1"/>
  <c r="AE68" i="93"/>
  <c r="AE58" i="87"/>
  <c r="W59" i="87"/>
  <c r="AG58" i="87"/>
  <c r="AP58" i="87" s="1"/>
  <c r="AF58" i="87"/>
  <c r="AO58" i="87" s="1"/>
  <c r="AI66" i="53"/>
  <c r="AN66" i="53"/>
  <c r="AH63" i="84"/>
  <c r="AQ63" i="84" s="1"/>
  <c r="Z62" i="54"/>
  <c r="AK69" i="89"/>
  <c r="AT69" i="89" s="1"/>
  <c r="AJ69" i="89"/>
  <c r="AS69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K5" i="89"/>
  <c r="AT5" i="89" s="1"/>
  <c r="AJ5" i="89"/>
  <c r="W56" i="82"/>
  <c r="AG55" i="82"/>
  <c r="AP55" i="82" s="1"/>
  <c r="AE55" i="82"/>
  <c r="AF55" i="82"/>
  <c r="AO55" i="82" s="1"/>
  <c r="AH55" i="102"/>
  <c r="AQ55" i="102" s="1"/>
  <c r="AR56" i="98"/>
  <c r="AG54" i="94"/>
  <c r="AP54" i="94" s="1"/>
  <c r="AF54" i="94"/>
  <c r="AO54" i="94" s="1"/>
  <c r="AE54" i="94"/>
  <c r="W55" i="94"/>
  <c r="Y67" i="15"/>
  <c r="Z67" i="15"/>
  <c r="X67" i="15"/>
  <c r="AI61" i="41"/>
  <c r="AN61" i="41"/>
  <c r="Y65" i="92"/>
  <c r="X65" i="92"/>
  <c r="AI64" i="104"/>
  <c r="AR64" i="104" s="1"/>
  <c r="AN64" i="104"/>
  <c r="Y62" i="88"/>
  <c r="X62" i="88"/>
  <c r="Z62" i="88" s="1"/>
  <c r="AK59" i="89"/>
  <c r="AT59" i="89" s="1"/>
  <c r="AJ59" i="89"/>
  <c r="AK47" i="89"/>
  <c r="AT47" i="89" s="1"/>
  <c r="AJ47" i="89"/>
  <c r="AH57" i="16"/>
  <c r="AQ57" i="16" s="1"/>
  <c r="AR66" i="47"/>
  <c r="Z57" i="16"/>
  <c r="Z57" i="10"/>
  <c r="AH57" i="10"/>
  <c r="AQ57" i="10" s="1"/>
  <c r="AF55" i="83"/>
  <c r="AO55" i="83" s="1"/>
  <c r="W56" i="83"/>
  <c r="AE55" i="83"/>
  <c r="AG55" i="83"/>
  <c r="AP55" i="83" s="1"/>
  <c r="AR62" i="84"/>
  <c r="Z63" i="84"/>
  <c r="AJ66" i="89"/>
  <c r="AK66" i="89"/>
  <c r="AT66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J6" i="89"/>
  <c r="AK6" i="89"/>
  <c r="AT6" i="89" s="1"/>
  <c r="AH59" i="11"/>
  <c r="AQ59" i="11" s="1"/>
  <c r="AE55" i="102"/>
  <c r="W56" i="102"/>
  <c r="AF55" i="102"/>
  <c r="AO55" i="102" s="1"/>
  <c r="AG55" i="102"/>
  <c r="AP55" i="102" s="1"/>
  <c r="AH63" i="101"/>
  <c r="AQ63" i="101" s="1"/>
  <c r="AH64" i="20"/>
  <c r="AQ64" i="20" s="1"/>
  <c r="AH60" i="96"/>
  <c r="AQ60" i="96" s="1"/>
  <c r="AI66" i="15"/>
  <c r="AN66" i="15"/>
  <c r="AJ53" i="89"/>
  <c r="AK53" i="89"/>
  <c r="AT53" i="89" s="1"/>
  <c r="AK35" i="89"/>
  <c r="AT35" i="89" s="1"/>
  <c r="AJ35" i="89"/>
  <c r="AJ10" i="89"/>
  <c r="AK10" i="89"/>
  <c r="AT10" i="89" s="1"/>
  <c r="AK11" i="89"/>
  <c r="AT11" i="89" s="1"/>
  <c r="AJ11" i="89"/>
  <c r="Z59" i="11"/>
  <c r="Z63" i="101"/>
  <c r="Z64" i="20"/>
  <c r="Y60" i="99"/>
  <c r="Z60" i="99"/>
  <c r="X60" i="99"/>
  <c r="Z60" i="96"/>
  <c r="AI58" i="18"/>
  <c r="AN58" i="18"/>
  <c r="AJ17" i="89"/>
  <c r="AK17" i="89"/>
  <c r="AT17" i="89" s="1"/>
  <c r="AR60" i="91"/>
  <c r="AE62" i="45"/>
  <c r="W63" i="45"/>
  <c r="AG62" i="45"/>
  <c r="AP62" i="45" s="1"/>
  <c r="AF62" i="45"/>
  <c r="AO62" i="45" s="1"/>
  <c r="Y66" i="86"/>
  <c r="X66" i="86"/>
  <c r="Y54" i="90"/>
  <c r="Z54" i="90" s="1"/>
  <c r="X54" i="90"/>
  <c r="AR54" i="102"/>
  <c r="AR59" i="95"/>
  <c r="AR55" i="35"/>
  <c r="AI54" i="50"/>
  <c r="AR54" i="50" s="1"/>
  <c r="AN54" i="50"/>
  <c r="AH57" i="98"/>
  <c r="AQ57" i="98" s="1"/>
  <c r="AH67" i="47"/>
  <c r="AQ67" i="47" s="1"/>
  <c r="AF66" i="46"/>
  <c r="AO66" i="46" s="1"/>
  <c r="AG66" i="46"/>
  <c r="AP66" i="46" s="1"/>
  <c r="AE66" i="46"/>
  <c r="W67" i="46"/>
  <c r="Z60" i="95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B4" i="89"/>
  <c r="AJ3" i="89"/>
  <c r="AI59" i="51"/>
  <c r="AN59" i="51"/>
  <c r="Y66" i="44"/>
  <c r="X66" i="44"/>
  <c r="AI59" i="99"/>
  <c r="AR59" i="99" s="1"/>
  <c r="AN59" i="99"/>
  <c r="Y59" i="55"/>
  <c r="X59" i="55"/>
  <c r="Z59" i="55" s="1"/>
  <c r="AI64" i="92"/>
  <c r="AN64" i="92"/>
  <c r="Z62" i="41" l="1"/>
  <c r="W63" i="41"/>
  <c r="AE62" i="41"/>
  <c r="AF62" i="41"/>
  <c r="AO62" i="41" s="1"/>
  <c r="AG62" i="41"/>
  <c r="AP62" i="41" s="1"/>
  <c r="W57" i="42"/>
  <c r="AF56" i="42"/>
  <c r="AO56" i="42" s="1"/>
  <c r="AE56" i="42"/>
  <c r="AN56" i="42" s="1"/>
  <c r="AG56" i="42"/>
  <c r="AE67" i="53"/>
  <c r="AF67" i="53"/>
  <c r="AO67" i="53" s="1"/>
  <c r="W68" i="53"/>
  <c r="AG67" i="53"/>
  <c r="AP67" i="53" s="1"/>
  <c r="AS46" i="89"/>
  <c r="AL46" i="89"/>
  <c r="AU46" i="89" s="1"/>
  <c r="AS16" i="89"/>
  <c r="AL16" i="89"/>
  <c r="AU16" i="89" s="1"/>
  <c r="AS52" i="89"/>
  <c r="AL52" i="89"/>
  <c r="AU52" i="89" s="1"/>
  <c r="AG60" i="95"/>
  <c r="AP60" i="95" s="1"/>
  <c r="AF60" i="95"/>
  <c r="AO60" i="95" s="1"/>
  <c r="W61" i="95"/>
  <c r="AE60" i="95"/>
  <c r="AH54" i="90"/>
  <c r="AQ54" i="90" s="1"/>
  <c r="AH60" i="99"/>
  <c r="AQ60" i="99" s="1"/>
  <c r="AS11" i="89"/>
  <c r="AL11" i="89"/>
  <c r="AU11" i="89" s="1"/>
  <c r="AS12" i="89"/>
  <c r="AL12" i="89"/>
  <c r="AU12" i="89" s="1"/>
  <c r="AS47" i="89"/>
  <c r="AL47" i="89"/>
  <c r="AU47" i="89" s="1"/>
  <c r="Y55" i="94"/>
  <c r="X55" i="94"/>
  <c r="AS31" i="89"/>
  <c r="AL31" i="89"/>
  <c r="AU31" i="89" s="1"/>
  <c r="Y69" i="93"/>
  <c r="Z69" i="93" s="1"/>
  <c r="X69" i="93"/>
  <c r="Y59" i="49"/>
  <c r="X59" i="49"/>
  <c r="Y59" i="43"/>
  <c r="X59" i="43"/>
  <c r="Y63" i="100"/>
  <c r="X63" i="100"/>
  <c r="AI61" i="91"/>
  <c r="AN61" i="9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W66" i="13"/>
  <c r="AF65" i="13"/>
  <c r="AO65" i="13" s="1"/>
  <c r="AE65" i="13"/>
  <c r="AG65" i="13"/>
  <c r="AP65" i="13" s="1"/>
  <c r="Y68" i="52"/>
  <c r="X68" i="52"/>
  <c r="AH62" i="41"/>
  <c r="AQ62" i="41" s="1"/>
  <c r="AS27" i="89"/>
  <c r="AL27" i="89"/>
  <c r="AU27" i="89" s="1"/>
  <c r="AS63" i="89"/>
  <c r="AL63" i="89"/>
  <c r="AU63" i="89" s="1"/>
  <c r="AH68" i="32"/>
  <c r="AQ68" i="32" s="1"/>
  <c r="AH69" i="97"/>
  <c r="AQ69" i="97" s="1"/>
  <c r="AQ71" i="97" s="1"/>
  <c r="AZ3" i="97"/>
  <c r="AX7" i="97" s="1"/>
  <c r="S7" i="97" s="1"/>
  <c r="AC7" i="97" s="1"/>
  <c r="AB8" i="97" s="1"/>
  <c r="AX4" i="97"/>
  <c r="S4" i="97" s="1"/>
  <c r="AC4" i="97" s="1"/>
  <c r="AB5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3" i="97"/>
  <c r="S13" i="97" s="1"/>
  <c r="AC13" i="97" s="1"/>
  <c r="AB14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5" i="97"/>
  <c r="S65" i="97" s="1"/>
  <c r="AC65" i="97" s="1"/>
  <c r="AB66" i="97" s="1"/>
  <c r="AX68" i="97"/>
  <c r="S68" i="97" s="1"/>
  <c r="AC68" i="97" s="1"/>
  <c r="AB69" i="97" s="1"/>
  <c r="AS41" i="89"/>
  <c r="AL41" i="89"/>
  <c r="AU41" i="89" s="1"/>
  <c r="Y68" i="47"/>
  <c r="X68" i="47"/>
  <c r="W55" i="90"/>
  <c r="AE54" i="90"/>
  <c r="AF54" i="90"/>
  <c r="AO54" i="90" s="1"/>
  <c r="AG54" i="90"/>
  <c r="AP54" i="90" s="1"/>
  <c r="AG60" i="99"/>
  <c r="AP60" i="99" s="1"/>
  <c r="W61" i="99"/>
  <c r="AF60" i="99"/>
  <c r="AO60" i="99" s="1"/>
  <c r="AE60" i="99"/>
  <c r="AS53" i="89"/>
  <c r="AL53" i="89"/>
  <c r="AU53" i="89" s="1"/>
  <c r="AS30" i="89"/>
  <c r="AL30" i="89"/>
  <c r="AU30" i="89" s="1"/>
  <c r="AS48" i="89"/>
  <c r="AL48" i="89"/>
  <c r="AU48" i="89" s="1"/>
  <c r="AS66" i="89"/>
  <c r="AL66" i="89"/>
  <c r="AU66" i="89" s="1"/>
  <c r="AI55" i="83"/>
  <c r="AN55" i="83"/>
  <c r="AR61" i="41"/>
  <c r="AI54" i="94"/>
  <c r="AN54" i="94"/>
  <c r="AI55" i="82"/>
  <c r="AN55" i="82"/>
  <c r="AS13" i="89"/>
  <c r="AL13" i="89"/>
  <c r="AU13" i="89" s="1"/>
  <c r="AS49" i="89"/>
  <c r="AL49" i="89"/>
  <c r="AU49" i="89" s="1"/>
  <c r="Y59" i="87"/>
  <c r="X59" i="87"/>
  <c r="AI68" i="105"/>
  <c r="AN68" i="105"/>
  <c r="AS23" i="89"/>
  <c r="AL23" i="89"/>
  <c r="AU23" i="89" s="1"/>
  <c r="AI62" i="100"/>
  <c r="AN62" i="100"/>
  <c r="AR55" i="42"/>
  <c r="AR67" i="32"/>
  <c r="AR65" i="44"/>
  <c r="AS68" i="89"/>
  <c r="AL68" i="89"/>
  <c r="AU68" i="89" s="1"/>
  <c r="AI69" i="89"/>
  <c r="AN69" i="89"/>
  <c r="AN71" i="89" s="1"/>
  <c r="AF68" i="32"/>
  <c r="AO68" i="32" s="1"/>
  <c r="AE68" i="32"/>
  <c r="AG68" i="32"/>
  <c r="AP68" i="32" s="1"/>
  <c r="W69" i="32"/>
  <c r="AX69" i="97"/>
  <c r="S69" i="97" s="1"/>
  <c r="AC69" i="97" s="1"/>
  <c r="AF69" i="97"/>
  <c r="AO69" i="97" s="1"/>
  <c r="AO71" i="97" s="1"/>
  <c r="AE69" i="97"/>
  <c r="AN69" i="97" s="1"/>
  <c r="AN71" i="97" s="1"/>
  <c r="AG69" i="97"/>
  <c r="AI57" i="98"/>
  <c r="AN57" i="98"/>
  <c r="W60" i="55"/>
  <c r="AE59" i="55"/>
  <c r="AF59" i="55"/>
  <c r="AO59" i="55" s="1"/>
  <c r="AG59" i="55"/>
  <c r="AP59" i="55" s="1"/>
  <c r="AS28" i="89"/>
  <c r="AL28" i="89"/>
  <c r="AU28" i="89" s="1"/>
  <c r="AS17" i="89"/>
  <c r="AL17" i="89"/>
  <c r="AU17" i="89" s="1"/>
  <c r="AS18" i="89"/>
  <c r="AL18" i="89"/>
  <c r="AU18" i="89" s="1"/>
  <c r="AG63" i="84"/>
  <c r="AP63" i="84" s="1"/>
  <c r="AF63" i="84"/>
  <c r="AO63" i="84" s="1"/>
  <c r="AE63" i="84"/>
  <c r="W64" i="84"/>
  <c r="Y56" i="83"/>
  <c r="Z56" i="83" s="1"/>
  <c r="X56" i="83"/>
  <c r="AS59" i="89"/>
  <c r="AL59" i="89"/>
  <c r="AU59" i="89" s="1"/>
  <c r="AH67" i="15"/>
  <c r="AQ67" i="15" s="1"/>
  <c r="AS19" i="89"/>
  <c r="AL19" i="89"/>
  <c r="AU19" i="89" s="1"/>
  <c r="AS37" i="89"/>
  <c r="AL37" i="89"/>
  <c r="AU37" i="89" s="1"/>
  <c r="W63" i="54"/>
  <c r="AE62" i="54"/>
  <c r="AF62" i="54"/>
  <c r="AO62" i="54" s="1"/>
  <c r="AG62" i="54"/>
  <c r="AP62" i="54" s="1"/>
  <c r="AI58" i="87"/>
  <c r="AN58" i="87"/>
  <c r="AH65" i="104"/>
  <c r="AQ65" i="104" s="1"/>
  <c r="AI58" i="49"/>
  <c r="AO58" i="49"/>
  <c r="Y69" i="105"/>
  <c r="X69" i="105"/>
  <c r="AI57" i="85"/>
  <c r="AN57" i="85"/>
  <c r="AS56" i="89"/>
  <c r="AL56" i="89"/>
  <c r="AU56" i="89" s="1"/>
  <c r="AR54" i="48"/>
  <c r="AR68" i="97"/>
  <c r="Y58" i="103"/>
  <c r="X58" i="103"/>
  <c r="AL29" i="89"/>
  <c r="AU29" i="89" s="1"/>
  <c r="AS29" i="89"/>
  <c r="AR58" i="55"/>
  <c r="AH60" i="51"/>
  <c r="AQ60" i="51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R59" i="51"/>
  <c r="AS3" i="89"/>
  <c r="AL3" i="89"/>
  <c r="AU3" i="89" s="1"/>
  <c r="AS40" i="89"/>
  <c r="AL40" i="89"/>
  <c r="AU40" i="89" s="1"/>
  <c r="AR64" i="92"/>
  <c r="AS58" i="89"/>
  <c r="AL58" i="89"/>
  <c r="AU58" i="89" s="1"/>
  <c r="AI66" i="46"/>
  <c r="AN66" i="46"/>
  <c r="AH66" i="86"/>
  <c r="AQ66" i="86" s="1"/>
  <c r="Y63" i="45"/>
  <c r="X63" i="45"/>
  <c r="AE64" i="20"/>
  <c r="AG64" i="20"/>
  <c r="AP64" i="20" s="1"/>
  <c r="AF64" i="20"/>
  <c r="AO64" i="20" s="1"/>
  <c r="W65" i="20"/>
  <c r="AS10" i="89"/>
  <c r="AL10" i="89"/>
  <c r="AU10" i="89" s="1"/>
  <c r="AR66" i="15"/>
  <c r="Y56" i="102"/>
  <c r="X56" i="102"/>
  <c r="AS36" i="89"/>
  <c r="AL36" i="89"/>
  <c r="AU36" i="89" s="1"/>
  <c r="AS54" i="89"/>
  <c r="AL54" i="89"/>
  <c r="AU54" i="89" s="1"/>
  <c r="AF57" i="10"/>
  <c r="AO57" i="10" s="1"/>
  <c r="AE57" i="10"/>
  <c r="AG57" i="10"/>
  <c r="AP57" i="10" s="1"/>
  <c r="W58" i="10"/>
  <c r="AH65" i="92"/>
  <c r="AQ65" i="92" s="1"/>
  <c r="W68" i="15"/>
  <c r="AG67" i="15"/>
  <c r="AP67" i="15" s="1"/>
  <c r="AF67" i="15"/>
  <c r="AO67" i="15" s="1"/>
  <c r="AE67" i="15"/>
  <c r="Y56" i="82"/>
  <c r="X56" i="82"/>
  <c r="AS55" i="89"/>
  <c r="AL55" i="89"/>
  <c r="AU55" i="89" s="1"/>
  <c r="AR66" i="53"/>
  <c r="Z65" i="104"/>
  <c r="AI58" i="43"/>
  <c r="AN58" i="43"/>
  <c r="Y58" i="85"/>
  <c r="X58" i="85"/>
  <c r="AL20" i="89"/>
  <c r="AU20" i="89" s="1"/>
  <c r="AS20" i="89"/>
  <c r="AS38" i="89"/>
  <c r="AL38" i="89"/>
  <c r="AU38" i="89" s="1"/>
  <c r="AH55" i="48"/>
  <c r="AQ55" i="48" s="1"/>
  <c r="AH59" i="18"/>
  <c r="AQ59" i="18" s="1"/>
  <c r="W61" i="51"/>
  <c r="AF60" i="51"/>
  <c r="AO60" i="51" s="1"/>
  <c r="AG60" i="51"/>
  <c r="AP60" i="51" s="1"/>
  <c r="AE60" i="51"/>
  <c r="AS21" i="89"/>
  <c r="AL21" i="89"/>
  <c r="AU21" i="89" s="1"/>
  <c r="AS39" i="89"/>
  <c r="AL39" i="89"/>
  <c r="AU39" i="89" s="1"/>
  <c r="AH55" i="50"/>
  <c r="AQ55" i="50" s="1"/>
  <c r="AI67" i="47"/>
  <c r="AN67" i="47"/>
  <c r="Y57" i="35"/>
  <c r="Z57" i="35" s="1"/>
  <c r="X57" i="35"/>
  <c r="AF59" i="11"/>
  <c r="AO59" i="11" s="1"/>
  <c r="AG59" i="11"/>
  <c r="AP59" i="11" s="1"/>
  <c r="AE59" i="11"/>
  <c r="W60" i="11"/>
  <c r="AS34" i="89"/>
  <c r="AL34" i="89"/>
  <c r="AU34" i="89" s="1"/>
  <c r="AS22" i="89"/>
  <c r="AL22" i="89"/>
  <c r="AU22" i="89" s="1"/>
  <c r="Y67" i="46"/>
  <c r="Z67" i="46"/>
  <c r="X67" i="46"/>
  <c r="AH66" i="44"/>
  <c r="AQ66" i="44" s="1"/>
  <c r="AK4" i="89"/>
  <c r="AT4" i="89" s="1"/>
  <c r="AT71" i="89" s="1"/>
  <c r="AJ4" i="89"/>
  <c r="AH59" i="55"/>
  <c r="AQ59" i="55" s="1"/>
  <c r="Z66" i="44"/>
  <c r="AS64" i="89"/>
  <c r="AL64" i="89"/>
  <c r="AU64" i="89" s="1"/>
  <c r="Z66" i="86"/>
  <c r="AI62" i="45"/>
  <c r="AN62" i="45"/>
  <c r="AR58" i="18"/>
  <c r="AF63" i="101"/>
  <c r="AO63" i="101" s="1"/>
  <c r="W64" i="101"/>
  <c r="AE63" i="101"/>
  <c r="AG63" i="101"/>
  <c r="AP63" i="101" s="1"/>
  <c r="AS35" i="89"/>
  <c r="AL35" i="89"/>
  <c r="AU35" i="89" s="1"/>
  <c r="AI55" i="102"/>
  <c r="AN55" i="102"/>
  <c r="AS24" i="89"/>
  <c r="AL24" i="89"/>
  <c r="AU24" i="89" s="1"/>
  <c r="AS42" i="89"/>
  <c r="AL42" i="89"/>
  <c r="AU42" i="89" s="1"/>
  <c r="AE57" i="16"/>
  <c r="AN57" i="16" s="1"/>
  <c r="AG57" i="16"/>
  <c r="W58" i="16"/>
  <c r="AF57" i="16"/>
  <c r="AO57" i="16" s="1"/>
  <c r="AH62" i="88"/>
  <c r="AQ62" i="88" s="1"/>
  <c r="Z65" i="92"/>
  <c r="AS5" i="89"/>
  <c r="AL5" i="89"/>
  <c r="AU5" i="89" s="1"/>
  <c r="AS25" i="89"/>
  <c r="AL25" i="89"/>
  <c r="AU25" i="89" s="1"/>
  <c r="AS43" i="89"/>
  <c r="AL43" i="89"/>
  <c r="AU43" i="89" s="1"/>
  <c r="AS61" i="89"/>
  <c r="AL61" i="89"/>
  <c r="AU61" i="89" s="1"/>
  <c r="AI68" i="93"/>
  <c r="AN68" i="93"/>
  <c r="AS26" i="89"/>
  <c r="AL26" i="89"/>
  <c r="AU26" i="89" s="1"/>
  <c r="AS44" i="89"/>
  <c r="AL44" i="89"/>
  <c r="AU44" i="89" s="1"/>
  <c r="AS62" i="89"/>
  <c r="AL62" i="89"/>
  <c r="AU62" i="89" s="1"/>
  <c r="AR61" i="88"/>
  <c r="AI57" i="103"/>
  <c r="AN57" i="103"/>
  <c r="Z55" i="48"/>
  <c r="Z59" i="18"/>
  <c r="AS57" i="89"/>
  <c r="AL57" i="89"/>
  <c r="AU57" i="89" s="1"/>
  <c r="Z55" i="50"/>
  <c r="AR53" i="90"/>
  <c r="Y58" i="98"/>
  <c r="Z58" i="98"/>
  <c r="X58" i="98"/>
  <c r="AS9" i="89"/>
  <c r="AL9" i="89"/>
  <c r="AU9" i="89" s="1"/>
  <c r="W61" i="96"/>
  <c r="AF60" i="96"/>
  <c r="AO60" i="96" s="1"/>
  <c r="AG60" i="96"/>
  <c r="AP60" i="96" s="1"/>
  <c r="AE60" i="96"/>
  <c r="AS6" i="89"/>
  <c r="AL6" i="89"/>
  <c r="AU6" i="89" s="1"/>
  <c r="AS60" i="89"/>
  <c r="AL60" i="89"/>
  <c r="AU60" i="89" s="1"/>
  <c r="AF62" i="88"/>
  <c r="AO62" i="88" s="1"/>
  <c r="AG62" i="88"/>
  <c r="AP62" i="88" s="1"/>
  <c r="W63" i="88"/>
  <c r="AE62" i="88"/>
  <c r="AH56" i="42"/>
  <c r="AQ56" i="42" s="1"/>
  <c r="Y62" i="91"/>
  <c r="Z62" i="91"/>
  <c r="X62" i="91"/>
  <c r="AS7" i="89"/>
  <c r="AL7" i="89"/>
  <c r="AU7" i="89" s="1"/>
  <c r="AH67" i="53"/>
  <c r="AQ67" i="53" s="1"/>
  <c r="AR65" i="86"/>
  <c r="AI67" i="52"/>
  <c r="AN67" i="52"/>
  <c r="AS8" i="89"/>
  <c r="AL8" i="89"/>
  <c r="AU8" i="89" s="1"/>
  <c r="AS45" i="89"/>
  <c r="AL45" i="89"/>
  <c r="AU45" i="89" s="1"/>
  <c r="AI56" i="35"/>
  <c r="AN56" i="35"/>
  <c r="Z59" i="43" l="1"/>
  <c r="Z58" i="85"/>
  <c r="AF58" i="85" s="1"/>
  <c r="AO58" i="85" s="1"/>
  <c r="Z68" i="47"/>
  <c r="AX3" i="97"/>
  <c r="S3" i="97" s="1"/>
  <c r="AC3" i="97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E56" i="83"/>
  <c r="W57" i="83"/>
  <c r="AF56" i="83"/>
  <c r="AO56" i="83" s="1"/>
  <c r="AG56" i="83"/>
  <c r="AP56" i="83" s="1"/>
  <c r="AE59" i="43"/>
  <c r="AF59" i="43"/>
  <c r="AO59" i="43" s="1"/>
  <c r="W60" i="43"/>
  <c r="AG59" i="43"/>
  <c r="AP59" i="43" s="1"/>
  <c r="W59" i="85"/>
  <c r="AG58" i="85"/>
  <c r="AP58" i="85" s="1"/>
  <c r="AE58" i="85"/>
  <c r="W69" i="47"/>
  <c r="AF68" i="47"/>
  <c r="AO68" i="47" s="1"/>
  <c r="AE68" i="47"/>
  <c r="AG68" i="47"/>
  <c r="AP68" i="47" s="1"/>
  <c r="AF62" i="91"/>
  <c r="AO62" i="91" s="1"/>
  <c r="AG62" i="91"/>
  <c r="AP62" i="91" s="1"/>
  <c r="W63" i="91"/>
  <c r="AE62" i="91"/>
  <c r="Y61" i="96"/>
  <c r="X61" i="96"/>
  <c r="AH62" i="91"/>
  <c r="AQ62" i="91" s="1"/>
  <c r="AI60" i="96"/>
  <c r="AN60" i="96"/>
  <c r="AH58" i="98"/>
  <c r="AQ58" i="98" s="1"/>
  <c r="AG65" i="92"/>
  <c r="AP65" i="92" s="1"/>
  <c r="AF65" i="92"/>
  <c r="AO65" i="92" s="1"/>
  <c r="W66" i="92"/>
  <c r="AE65" i="92"/>
  <c r="AR67" i="47"/>
  <c r="AI64" i="20"/>
  <c r="AN64" i="20"/>
  <c r="AR57" i="85"/>
  <c r="AR58" i="87"/>
  <c r="AR69" i="89"/>
  <c r="AR71" i="89" s="1"/>
  <c r="AL69" i="89"/>
  <c r="AU69" i="89" s="1"/>
  <c r="AH68" i="47"/>
  <c r="AQ68" i="47" s="1"/>
  <c r="AJ66" i="97"/>
  <c r="AK66" i="97"/>
  <c r="AT66" i="97" s="1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K20" i="97"/>
  <c r="AT20" i="97" s="1"/>
  <c r="AK14" i="97"/>
  <c r="AT14" i="97" s="1"/>
  <c r="AX6" i="97"/>
  <c r="S6" i="97" s="1"/>
  <c r="AC6" i="97" s="1"/>
  <c r="AB7" i="97" s="1"/>
  <c r="Y61" i="95"/>
  <c r="X61" i="95"/>
  <c r="Y57" i="42"/>
  <c r="X57" i="42"/>
  <c r="W67" i="44"/>
  <c r="AE66" i="44"/>
  <c r="AG66" i="44"/>
  <c r="AP66" i="44" s="1"/>
  <c r="AF66" i="44"/>
  <c r="AO66" i="44" s="1"/>
  <c r="AL4" i="89"/>
  <c r="AU4" i="89" s="1"/>
  <c r="AU71" i="89" s="1"/>
  <c r="C11" i="89" s="1"/>
  <c r="F33" i="57" s="1"/>
  <c r="AS4" i="89"/>
  <c r="AS71" i="89" s="1"/>
  <c r="AI67" i="15"/>
  <c r="AN67" i="15"/>
  <c r="AI57" i="10"/>
  <c r="AN57" i="10"/>
  <c r="AH56" i="102"/>
  <c r="AQ56" i="102" s="1"/>
  <c r="AH63" i="45"/>
  <c r="AQ63" i="45" s="1"/>
  <c r="AH69" i="105"/>
  <c r="AQ69" i="105" s="1"/>
  <c r="AQ71" i="105" s="1"/>
  <c r="AX4" i="105"/>
  <c r="S4" i="105" s="1"/>
  <c r="AC4" i="105" s="1"/>
  <c r="AB5" i="105" s="1"/>
  <c r="AX5" i="105"/>
  <c r="S5" i="105" s="1"/>
  <c r="AC5" i="105" s="1"/>
  <c r="AB6" i="105" s="1"/>
  <c r="AZ3" i="105"/>
  <c r="AX12" i="105" s="1"/>
  <c r="S12" i="105" s="1"/>
  <c r="AC12" i="105" s="1"/>
  <c r="AB13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4" i="105"/>
  <c r="S64" i="105" s="1"/>
  <c r="AC64" i="105" s="1"/>
  <c r="AB65" i="105" s="1"/>
  <c r="AX65" i="105"/>
  <c r="S65" i="105" s="1"/>
  <c r="AC65" i="105" s="1"/>
  <c r="AB66" i="105" s="1"/>
  <c r="AX68" i="105"/>
  <c r="S68" i="105" s="1"/>
  <c r="AC68" i="105" s="1"/>
  <c r="AB69" i="105" s="1"/>
  <c r="AX66" i="105"/>
  <c r="S66" i="105" s="1"/>
  <c r="AC66" i="105" s="1"/>
  <c r="AB67" i="105" s="1"/>
  <c r="AX67" i="105"/>
  <c r="S67" i="105" s="1"/>
  <c r="AC67" i="105" s="1"/>
  <c r="AB68" i="105" s="1"/>
  <c r="AR57" i="98"/>
  <c r="Y69" i="32"/>
  <c r="Z69" i="32" s="1"/>
  <c r="X69" i="32"/>
  <c r="AR54" i="94"/>
  <c r="AK68" i="97"/>
  <c r="AT68" i="97" s="1"/>
  <c r="AJ68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J13" i="97"/>
  <c r="AK13" i="97"/>
  <c r="AT13" i="97" s="1"/>
  <c r="AK5" i="97"/>
  <c r="AT5" i="97" s="1"/>
  <c r="AI65" i="13"/>
  <c r="AN65" i="13"/>
  <c r="AR61" i="91"/>
  <c r="AI67" i="53"/>
  <c r="AN67" i="53"/>
  <c r="Y58" i="16"/>
  <c r="X58" i="16"/>
  <c r="Z58" i="16" s="1"/>
  <c r="AH67" i="46"/>
  <c r="AQ67" i="46" s="1"/>
  <c r="AH57" i="35"/>
  <c r="AQ57" i="35" s="1"/>
  <c r="Y61" i="51"/>
  <c r="X61" i="51"/>
  <c r="Z56" i="102"/>
  <c r="Z63" i="45"/>
  <c r="AH58" i="103"/>
  <c r="AQ58" i="103" s="1"/>
  <c r="Z69" i="105"/>
  <c r="AI69" i="97"/>
  <c r="AP69" i="97"/>
  <c r="AP71" i="97" s="1"/>
  <c r="AR68" i="105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J3" i="97"/>
  <c r="AB4" i="97"/>
  <c r="AH68" i="52"/>
  <c r="AQ68" i="52" s="1"/>
  <c r="AH63" i="100"/>
  <c r="AQ63" i="100" s="1"/>
  <c r="Z59" i="49"/>
  <c r="AH59" i="49"/>
  <c r="AQ59" i="49" s="1"/>
  <c r="AR68" i="93"/>
  <c r="W68" i="46"/>
  <c r="AE67" i="46"/>
  <c r="AF67" i="46"/>
  <c r="AO67" i="46" s="1"/>
  <c r="AG67" i="46"/>
  <c r="AP67" i="46" s="1"/>
  <c r="AE57" i="35"/>
  <c r="AG57" i="35"/>
  <c r="AP57" i="35" s="1"/>
  <c r="AF57" i="35"/>
  <c r="AO57" i="35" s="1"/>
  <c r="W58" i="35"/>
  <c r="AR58" i="43"/>
  <c r="AH56" i="82"/>
  <c r="AQ56" i="82" s="1"/>
  <c r="Y65" i="20"/>
  <c r="X65" i="20"/>
  <c r="Z58" i="103"/>
  <c r="Y64" i="84"/>
  <c r="Z64" i="84" s="1"/>
  <c r="X64" i="84"/>
  <c r="AI68" i="32"/>
  <c r="AR68" i="32" s="1"/>
  <c r="AN68" i="32"/>
  <c r="AH59" i="87"/>
  <c r="AQ59" i="87" s="1"/>
  <c r="AI60" i="99"/>
  <c r="AN60" i="99"/>
  <c r="AK65" i="97"/>
  <c r="AT65" i="97" s="1"/>
  <c r="AJ65" i="97"/>
  <c r="AJ59" i="97"/>
  <c r="AK59" i="97"/>
  <c r="AT59" i="97" s="1"/>
  <c r="AJ53" i="97"/>
  <c r="AK53" i="97"/>
  <c r="AT53" i="97" s="1"/>
  <c r="AK47" i="97"/>
  <c r="AT47" i="97" s="1"/>
  <c r="AJ47" i="97"/>
  <c r="AK41" i="97"/>
  <c r="AT41" i="97" s="1"/>
  <c r="AJ41" i="97"/>
  <c r="AJ35" i="97"/>
  <c r="AK35" i="97"/>
  <c r="AT35" i="97" s="1"/>
  <c r="AJ29" i="97"/>
  <c r="AK29" i="97"/>
  <c r="AT29" i="97" s="1"/>
  <c r="AJ23" i="97"/>
  <c r="AK23" i="97"/>
  <c r="AT23" i="97" s="1"/>
  <c r="AK17" i="97"/>
  <c r="AT17" i="97" s="1"/>
  <c r="AJ17" i="97"/>
  <c r="AJ11" i="97"/>
  <c r="AK11" i="97"/>
  <c r="AT11" i="97" s="1"/>
  <c r="AK8" i="97"/>
  <c r="AT8" i="97" s="1"/>
  <c r="Z68" i="52"/>
  <c r="Y66" i="13"/>
  <c r="Z66" i="13" s="1"/>
  <c r="X66" i="13"/>
  <c r="Z63" i="100"/>
  <c r="AH55" i="94"/>
  <c r="AQ55" i="94" s="1"/>
  <c r="AI56" i="42"/>
  <c r="AP56" i="42"/>
  <c r="AE58" i="98"/>
  <c r="AF58" i="98"/>
  <c r="AO58" i="98" s="1"/>
  <c r="W59" i="98"/>
  <c r="AG58" i="98"/>
  <c r="AP58" i="98" s="1"/>
  <c r="AR56" i="35"/>
  <c r="AR67" i="52"/>
  <c r="W60" i="18"/>
  <c r="AF59" i="18"/>
  <c r="AO59" i="18" s="1"/>
  <c r="AG59" i="18"/>
  <c r="AP59" i="18" s="1"/>
  <c r="AE59" i="18"/>
  <c r="AI62" i="88"/>
  <c r="AN62" i="88"/>
  <c r="AE55" i="48"/>
  <c r="AF55" i="48"/>
  <c r="AO55" i="48" s="1"/>
  <c r="AG55" i="48"/>
  <c r="AP55" i="48" s="1"/>
  <c r="W56" i="48"/>
  <c r="AI57" i="16"/>
  <c r="AP57" i="16"/>
  <c r="AI63" i="101"/>
  <c r="AN63" i="101"/>
  <c r="AR62" i="45"/>
  <c r="Y63" i="88"/>
  <c r="X63" i="88"/>
  <c r="Z63" i="88" s="1"/>
  <c r="AR55" i="102"/>
  <c r="Y64" i="101"/>
  <c r="Z64" i="101" s="1"/>
  <c r="X64" i="101"/>
  <c r="W67" i="86"/>
  <c r="AF66" i="86"/>
  <c r="AO66" i="86" s="1"/>
  <c r="AE66" i="86"/>
  <c r="AN66" i="86" s="1"/>
  <c r="AG66" i="86"/>
  <c r="Y60" i="11"/>
  <c r="X60" i="11"/>
  <c r="AE65" i="104"/>
  <c r="W66" i="104"/>
  <c r="AF65" i="104"/>
  <c r="AO65" i="104" s="1"/>
  <c r="AG65" i="104"/>
  <c r="AP65" i="104" s="1"/>
  <c r="Z56" i="82"/>
  <c r="Y68" i="15"/>
  <c r="X68" i="15"/>
  <c r="AR66" i="46"/>
  <c r="AI62" i="54"/>
  <c r="AN62" i="54"/>
  <c r="AI63" i="84"/>
  <c r="AN63" i="84"/>
  <c r="AI59" i="55"/>
  <c r="AN59" i="55"/>
  <c r="AR62" i="100"/>
  <c r="Z59" i="87"/>
  <c r="AI54" i="90"/>
  <c r="AN54" i="90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X15" i="97"/>
  <c r="S15" i="97" s="1"/>
  <c r="AC15" i="97" s="1"/>
  <c r="AB16" i="97" s="1"/>
  <c r="AX9" i="97"/>
  <c r="S9" i="97" s="1"/>
  <c r="AC9" i="97" s="1"/>
  <c r="AB10" i="97" s="1"/>
  <c r="AX5" i="97"/>
  <c r="S5" i="97" s="1"/>
  <c r="AC5" i="97" s="1"/>
  <c r="AB6" i="97" s="1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3" i="93"/>
  <c r="S3" i="93" s="1"/>
  <c r="AC3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6" i="93"/>
  <c r="S66" i="93" s="1"/>
  <c r="AC66" i="93" s="1"/>
  <c r="AB67" i="93" s="1"/>
  <c r="AX68" i="93"/>
  <c r="S68" i="93" s="1"/>
  <c r="AC68" i="93" s="1"/>
  <c r="AB69" i="93" s="1"/>
  <c r="AX65" i="93"/>
  <c r="S65" i="93" s="1"/>
  <c r="AC65" i="93" s="1"/>
  <c r="AB66" i="93" s="1"/>
  <c r="AX64" i="93"/>
  <c r="S64" i="93" s="1"/>
  <c r="AC64" i="93" s="1"/>
  <c r="AB65" i="93" s="1"/>
  <c r="Z55" i="94"/>
  <c r="AI62" i="41"/>
  <c r="AN62" i="41"/>
  <c r="AF55" i="50"/>
  <c r="AO55" i="50" s="1"/>
  <c r="AE55" i="50"/>
  <c r="AG55" i="50"/>
  <c r="AP55" i="50" s="1"/>
  <c r="W56" i="50"/>
  <c r="AR57" i="103"/>
  <c r="AI59" i="11"/>
  <c r="AN59" i="11"/>
  <c r="AI60" i="51"/>
  <c r="AN60" i="51"/>
  <c r="AH58" i="85"/>
  <c r="AQ58" i="85" s="1"/>
  <c r="Y58" i="10"/>
  <c r="X58" i="10"/>
  <c r="AR58" i="49"/>
  <c r="Y63" i="54"/>
  <c r="X63" i="54"/>
  <c r="AH56" i="83"/>
  <c r="AQ56" i="83" s="1"/>
  <c r="Y60" i="55"/>
  <c r="X60" i="55"/>
  <c r="Z60" i="55" s="1"/>
  <c r="AR55" i="82"/>
  <c r="AR55" i="83"/>
  <c r="Y61" i="99"/>
  <c r="X61" i="99"/>
  <c r="Y55" i="90"/>
  <c r="Z55" i="90"/>
  <c r="X55" i="90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X20" i="97"/>
  <c r="S20" i="97" s="1"/>
  <c r="AC20" i="97" s="1"/>
  <c r="AB21" i="97" s="1"/>
  <c r="AX14" i="97"/>
  <c r="S14" i="97" s="1"/>
  <c r="AC14" i="97" s="1"/>
  <c r="AB15" i="97" s="1"/>
  <c r="AX8" i="97"/>
  <c r="S8" i="97" s="1"/>
  <c r="AC8" i="97" s="1"/>
  <c r="AB9" i="97" s="1"/>
  <c r="AH59" i="43"/>
  <c r="AQ59" i="43" s="1"/>
  <c r="AI60" i="95"/>
  <c r="AN60" i="95"/>
  <c r="Y68" i="53"/>
  <c r="X68" i="53"/>
  <c r="Z68" i="53" s="1"/>
  <c r="Y63" i="41"/>
  <c r="Z63" i="41" s="1"/>
  <c r="X63" i="41"/>
  <c r="Z58" i="10" l="1"/>
  <c r="Z57" i="42"/>
  <c r="AE66" i="13"/>
  <c r="W67" i="13"/>
  <c r="AG66" i="13"/>
  <c r="AP66" i="13" s="1"/>
  <c r="AF66" i="13"/>
  <c r="AO66" i="13" s="1"/>
  <c r="AF64" i="84"/>
  <c r="AO64" i="84" s="1"/>
  <c r="W65" i="84"/>
  <c r="AG64" i="84"/>
  <c r="AP64" i="84" s="1"/>
  <c r="AE64" i="84"/>
  <c r="AF57" i="42"/>
  <c r="AO57" i="42" s="1"/>
  <c r="AE57" i="42"/>
  <c r="AN57" i="42" s="1"/>
  <c r="AG57" i="42"/>
  <c r="W58" i="42"/>
  <c r="AG63" i="41"/>
  <c r="AP63" i="41" s="1"/>
  <c r="W64" i="41"/>
  <c r="AE63" i="41"/>
  <c r="AF63" i="41"/>
  <c r="AO63" i="41" s="1"/>
  <c r="AG68" i="53"/>
  <c r="AP68" i="53" s="1"/>
  <c r="AE68" i="53"/>
  <c r="W69" i="53"/>
  <c r="AF68" i="53"/>
  <c r="AO68" i="53" s="1"/>
  <c r="AF60" i="55"/>
  <c r="AO60" i="55" s="1"/>
  <c r="AG60" i="55"/>
  <c r="AP60" i="55" s="1"/>
  <c r="AE60" i="55"/>
  <c r="W61" i="55"/>
  <c r="AG63" i="88"/>
  <c r="AP63" i="88" s="1"/>
  <c r="AF63" i="88"/>
  <c r="AO63" i="88" s="1"/>
  <c r="AE63" i="88"/>
  <c r="W64" i="88"/>
  <c r="AF64" i="101"/>
  <c r="AO64" i="101" s="1"/>
  <c r="AE64" i="101"/>
  <c r="AG64" i="101"/>
  <c r="AP64" i="101" s="1"/>
  <c r="W65" i="101"/>
  <c r="W59" i="10"/>
  <c r="AG58" i="10"/>
  <c r="AP58" i="10" s="1"/>
  <c r="AF58" i="10"/>
  <c r="AO58" i="10" s="1"/>
  <c r="AE58" i="10"/>
  <c r="W59" i="16"/>
  <c r="AE58" i="16"/>
  <c r="AG58" i="16"/>
  <c r="AP58" i="16" s="1"/>
  <c r="AF58" i="16"/>
  <c r="AO58" i="16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K21" i="97"/>
  <c r="AT21" i="97" s="1"/>
  <c r="AJ21" i="97"/>
  <c r="AS57" i="97"/>
  <c r="AL57" i="97"/>
  <c r="AU57" i="97" s="1"/>
  <c r="AS45" i="97"/>
  <c r="AL45" i="97"/>
  <c r="AU45" i="97" s="1"/>
  <c r="AH61" i="99"/>
  <c r="AQ61" i="99" s="1"/>
  <c r="AR60" i="95"/>
  <c r="AJ9" i="97"/>
  <c r="AK9" i="97"/>
  <c r="AT9" i="97" s="1"/>
  <c r="AH58" i="10"/>
  <c r="AQ58" i="10" s="1"/>
  <c r="AJ69" i="93"/>
  <c r="AS69" i="93" s="1"/>
  <c r="AK69" i="93"/>
  <c r="AT69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K25" i="93"/>
  <c r="AT25" i="93" s="1"/>
  <c r="AJ25" i="93"/>
  <c r="AK19" i="93"/>
  <c r="AT19" i="93" s="1"/>
  <c r="AJ19" i="93"/>
  <c r="AJ13" i="93"/>
  <c r="AK13" i="93"/>
  <c r="AT13" i="93" s="1"/>
  <c r="AX5" i="93"/>
  <c r="S5" i="93" s="1"/>
  <c r="AC5" i="93" s="1"/>
  <c r="AB6" i="93" s="1"/>
  <c r="AK10" i="97"/>
  <c r="AT10" i="97" s="1"/>
  <c r="AJ10" i="97"/>
  <c r="AS52" i="97"/>
  <c r="AL52" i="97"/>
  <c r="AU52" i="97" s="1"/>
  <c r="AR59" i="55"/>
  <c r="AH64" i="101"/>
  <c r="AQ64" i="101" s="1"/>
  <c r="AI55" i="48"/>
  <c r="AN55" i="48"/>
  <c r="AR56" i="42"/>
  <c r="AG63" i="100"/>
  <c r="AP63" i="100" s="1"/>
  <c r="W64" i="100"/>
  <c r="AF63" i="100"/>
  <c r="AO63" i="100" s="1"/>
  <c r="AE63" i="100"/>
  <c r="AS23" i="97"/>
  <c r="AL23" i="97"/>
  <c r="AU23" i="97" s="1"/>
  <c r="AS59" i="97"/>
  <c r="AL59" i="97"/>
  <c r="AU59" i="97" s="1"/>
  <c r="AH64" i="84"/>
  <c r="AQ64" i="84" s="1"/>
  <c r="AI57" i="35"/>
  <c r="AN57" i="35"/>
  <c r="AK4" i="97"/>
  <c r="AT4" i="97" s="1"/>
  <c r="AJ4" i="97"/>
  <c r="AS60" i="97"/>
  <c r="AL60" i="97"/>
  <c r="AU60" i="97" s="1"/>
  <c r="AS19" i="97"/>
  <c r="AL19" i="97"/>
  <c r="AU19" i="97" s="1"/>
  <c r="AL37" i="97"/>
  <c r="AU37" i="97" s="1"/>
  <c r="AS37" i="97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X3" i="105"/>
  <c r="S3" i="105" s="1"/>
  <c r="AC3" i="105" s="1"/>
  <c r="AI65" i="92"/>
  <c r="AN65" i="92"/>
  <c r="AI58" i="85"/>
  <c r="AN58" i="85"/>
  <c r="Y60" i="43"/>
  <c r="Z60" i="43"/>
  <c r="X60" i="43"/>
  <c r="Y57" i="83"/>
  <c r="Z57" i="83" s="1"/>
  <c r="X57" i="83"/>
  <c r="AJ15" i="97"/>
  <c r="AK15" i="97"/>
  <c r="AT15" i="97" s="1"/>
  <c r="AS39" i="97"/>
  <c r="AL39" i="97"/>
  <c r="AU39" i="97" s="1"/>
  <c r="AH55" i="90"/>
  <c r="AQ55" i="90" s="1"/>
  <c r="AH63" i="54"/>
  <c r="AQ63" i="54" s="1"/>
  <c r="AJ67" i="93"/>
  <c r="AK67" i="93"/>
  <c r="AT67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J3" i="93"/>
  <c r="AB4" i="93"/>
  <c r="AJ16" i="97"/>
  <c r="AK16" i="97"/>
  <c r="AT16" i="97" s="1"/>
  <c r="AS34" i="97"/>
  <c r="AL34" i="97"/>
  <c r="AU34" i="97" s="1"/>
  <c r="AR54" i="90"/>
  <c r="AH68" i="15"/>
  <c r="AQ68" i="15" s="1"/>
  <c r="AR57" i="16"/>
  <c r="Y60" i="18"/>
  <c r="X60" i="18"/>
  <c r="AH66" i="13"/>
  <c r="AQ66" i="13" s="1"/>
  <c r="AS47" i="97"/>
  <c r="AL47" i="97"/>
  <c r="AU47" i="97" s="1"/>
  <c r="AS65" i="97"/>
  <c r="AL65" i="97"/>
  <c r="AU65" i="97" s="1"/>
  <c r="AE59" i="49"/>
  <c r="AF59" i="49"/>
  <c r="AO59" i="49" s="1"/>
  <c r="AG59" i="49"/>
  <c r="AP59" i="49" s="1"/>
  <c r="W60" i="49"/>
  <c r="AL3" i="97"/>
  <c r="AU3" i="97" s="1"/>
  <c r="AS3" i="97"/>
  <c r="AS24" i="97"/>
  <c r="AL24" i="97"/>
  <c r="AU24" i="97" s="1"/>
  <c r="AS42" i="97"/>
  <c r="AL42" i="97"/>
  <c r="AU42" i="97" s="1"/>
  <c r="AR69" i="97"/>
  <c r="AR71" i="97" s="1"/>
  <c r="AL69" i="97"/>
  <c r="AU69" i="97" s="1"/>
  <c r="AR65" i="13"/>
  <c r="AS55" i="97"/>
  <c r="AL55" i="97"/>
  <c r="AU55" i="97" s="1"/>
  <c r="AK68" i="105"/>
  <c r="AT68" i="105" s="1"/>
  <c r="AJ68" i="105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57" i="10"/>
  <c r="AJ14" i="97"/>
  <c r="AS32" i="97"/>
  <c r="AL32" i="97"/>
  <c r="AU32" i="97" s="1"/>
  <c r="AS50" i="97"/>
  <c r="AL50" i="97"/>
  <c r="AU50" i="97" s="1"/>
  <c r="AS66" i="97"/>
  <c r="AL66" i="97"/>
  <c r="AU66" i="97" s="1"/>
  <c r="X66" i="92"/>
  <c r="Y66" i="92"/>
  <c r="AI56" i="83"/>
  <c r="AN56" i="83"/>
  <c r="AG55" i="90"/>
  <c r="AP55" i="90" s="1"/>
  <c r="AF55" i="90"/>
  <c r="AO55" i="90" s="1"/>
  <c r="AE55" i="90"/>
  <c r="W56" i="90"/>
  <c r="Z63" i="54"/>
  <c r="AR62" i="41"/>
  <c r="AK68" i="93"/>
  <c r="AT68" i="93" s="1"/>
  <c r="AJ68" i="93"/>
  <c r="AK59" i="93"/>
  <c r="AT59" i="93" s="1"/>
  <c r="AJ59" i="93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K10" i="93"/>
  <c r="AT10" i="93" s="1"/>
  <c r="AJ10" i="93"/>
  <c r="AK11" i="93"/>
  <c r="AT11" i="93" s="1"/>
  <c r="AJ11" i="93"/>
  <c r="AS58" i="97"/>
  <c r="AL58" i="97"/>
  <c r="AU58" i="97" s="1"/>
  <c r="AG59" i="87"/>
  <c r="AP59" i="87" s="1"/>
  <c r="AF59" i="87"/>
  <c r="AO59" i="87" s="1"/>
  <c r="AE59" i="87"/>
  <c r="W60" i="87"/>
  <c r="AR63" i="84"/>
  <c r="Z68" i="15"/>
  <c r="Y66" i="104"/>
  <c r="X66" i="104"/>
  <c r="AI66" i="86"/>
  <c r="AP66" i="86"/>
  <c r="AR62" i="88"/>
  <c r="Y59" i="98"/>
  <c r="X59" i="98"/>
  <c r="AS11" i="97"/>
  <c r="AL11" i="97"/>
  <c r="AU11" i="97" s="1"/>
  <c r="AS29" i="97"/>
  <c r="AL29" i="97"/>
  <c r="AU29" i="97" s="1"/>
  <c r="AS67" i="97"/>
  <c r="AL67" i="97"/>
  <c r="AU67" i="97" s="1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F63" i="45"/>
  <c r="AO63" i="45" s="1"/>
  <c r="AE63" i="45"/>
  <c r="AG63" i="45"/>
  <c r="AP63" i="45" s="1"/>
  <c r="W64" i="45"/>
  <c r="AJ5" i="97"/>
  <c r="AS43" i="97"/>
  <c r="AL43" i="97"/>
  <c r="AU43" i="97" s="1"/>
  <c r="AS61" i="97"/>
  <c r="AL61" i="97"/>
  <c r="AU61" i="97" s="1"/>
  <c r="AH69" i="32"/>
  <c r="AQ69" i="32" s="1"/>
  <c r="AQ71" i="32" s="1"/>
  <c r="AZ3" i="32"/>
  <c r="AX7" i="32" s="1"/>
  <c r="S7" i="32" s="1"/>
  <c r="AC7" i="32" s="1"/>
  <c r="AB8" i="32" s="1"/>
  <c r="AX3" i="32"/>
  <c r="S3" i="32" s="1"/>
  <c r="AC3" i="32" s="1"/>
  <c r="AX5" i="32"/>
  <c r="S5" i="32" s="1"/>
  <c r="AC5" i="32" s="1"/>
  <c r="AB6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5" i="32"/>
  <c r="S65" i="32" s="1"/>
  <c r="AC65" i="32" s="1"/>
  <c r="AB66" i="32" s="1"/>
  <c r="AX66" i="32"/>
  <c r="S66" i="32" s="1"/>
  <c r="AC66" i="32" s="1"/>
  <c r="AB67" i="32" s="1"/>
  <c r="AX67" i="32"/>
  <c r="S67" i="32" s="1"/>
  <c r="AC67" i="32" s="1"/>
  <c r="AB68" i="32" s="1"/>
  <c r="AX68" i="32"/>
  <c r="S68" i="32" s="1"/>
  <c r="AC68" i="32" s="1"/>
  <c r="AB69" i="32" s="1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H61" i="95"/>
  <c r="AQ61" i="95" s="1"/>
  <c r="AS38" i="97"/>
  <c r="AL38" i="97"/>
  <c r="AU38" i="97" s="1"/>
  <c r="AS56" i="97"/>
  <c r="AL56" i="97"/>
  <c r="AU56" i="97" s="1"/>
  <c r="AR64" i="20"/>
  <c r="AI62" i="91"/>
  <c r="AN62" i="91"/>
  <c r="AI68" i="47"/>
  <c r="AN68" i="47"/>
  <c r="AI59" i="43"/>
  <c r="AN59" i="43"/>
  <c r="AH68" i="53"/>
  <c r="AQ68" i="53" s="1"/>
  <c r="AR60" i="51"/>
  <c r="Y56" i="50"/>
  <c r="X56" i="50"/>
  <c r="Z56" i="50" s="1"/>
  <c r="W56" i="94"/>
  <c r="AF55" i="94"/>
  <c r="AO55" i="94" s="1"/>
  <c r="AE55" i="94"/>
  <c r="AG55" i="94"/>
  <c r="AP55" i="94" s="1"/>
  <c r="AK64" i="93"/>
  <c r="AT64" i="93" s="1"/>
  <c r="AJ64" i="93"/>
  <c r="AJ58" i="93"/>
  <c r="AK58" i="93"/>
  <c r="AT58" i="93" s="1"/>
  <c r="AK52" i="93"/>
  <c r="AT52" i="93" s="1"/>
  <c r="AJ52" i="93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S22" i="97"/>
  <c r="AL22" i="97"/>
  <c r="AU22" i="97" s="1"/>
  <c r="AS40" i="97"/>
  <c r="AL40" i="97"/>
  <c r="AU40" i="97" s="1"/>
  <c r="AI65" i="104"/>
  <c r="AN65" i="104"/>
  <c r="Y56" i="48"/>
  <c r="Z56" i="48" s="1"/>
  <c r="X56" i="48"/>
  <c r="AS17" i="97"/>
  <c r="AL17" i="97"/>
  <c r="AU17" i="97" s="1"/>
  <c r="AF58" i="103"/>
  <c r="AO58" i="103" s="1"/>
  <c r="W59" i="103"/>
  <c r="AE58" i="103"/>
  <c r="AG58" i="103"/>
  <c r="AP58" i="103" s="1"/>
  <c r="Y58" i="35"/>
  <c r="X58" i="35"/>
  <c r="AS12" i="97"/>
  <c r="AL12" i="97"/>
  <c r="AU12" i="97" s="1"/>
  <c r="AS30" i="97"/>
  <c r="AL30" i="97"/>
  <c r="AU30" i="97" s="1"/>
  <c r="AS48" i="97"/>
  <c r="AL48" i="97"/>
  <c r="AU48" i="97" s="1"/>
  <c r="W57" i="102"/>
  <c r="AG56" i="102"/>
  <c r="AP56" i="102" s="1"/>
  <c r="AF56" i="102"/>
  <c r="AO56" i="102" s="1"/>
  <c r="AE56" i="102"/>
  <c r="AR67" i="53"/>
  <c r="AS25" i="97"/>
  <c r="AL25" i="97"/>
  <c r="AU25" i="97" s="1"/>
  <c r="AJ69" i="105"/>
  <c r="AS69" i="105" s="1"/>
  <c r="AK69" i="105"/>
  <c r="AT69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R67" i="15"/>
  <c r="AI66" i="44"/>
  <c r="AN66" i="44"/>
  <c r="Z61" i="95"/>
  <c r="AJ20" i="97"/>
  <c r="Y63" i="91"/>
  <c r="X63" i="91"/>
  <c r="Y59" i="85"/>
  <c r="X59" i="85"/>
  <c r="AI69" i="93"/>
  <c r="AN69" i="93"/>
  <c r="AN71" i="93" s="1"/>
  <c r="AS27" i="97"/>
  <c r="AL27" i="97"/>
  <c r="AU27" i="97" s="1"/>
  <c r="AS63" i="97"/>
  <c r="AL63" i="97"/>
  <c r="AU63" i="97" s="1"/>
  <c r="AK65" i="93"/>
  <c r="AT65" i="93" s="1"/>
  <c r="AJ65" i="93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R62" i="54"/>
  <c r="W57" i="82"/>
  <c r="AG56" i="82"/>
  <c r="AP56" i="82" s="1"/>
  <c r="AE56" i="82"/>
  <c r="AF56" i="82"/>
  <c r="AO56" i="82" s="1"/>
  <c r="AH60" i="11"/>
  <c r="AQ60" i="11" s="1"/>
  <c r="AI59" i="18"/>
  <c r="AN59" i="18"/>
  <c r="AI58" i="98"/>
  <c r="AN58" i="98"/>
  <c r="AE68" i="52"/>
  <c r="W69" i="52"/>
  <c r="AG68" i="52"/>
  <c r="AP68" i="52" s="1"/>
  <c r="AF68" i="52"/>
  <c r="AO68" i="52" s="1"/>
  <c r="AS35" i="97"/>
  <c r="AL35" i="97"/>
  <c r="AU35" i="97" s="1"/>
  <c r="AS53" i="97"/>
  <c r="AL53" i="97"/>
  <c r="AU53" i="97" s="1"/>
  <c r="AR60" i="99"/>
  <c r="AH65" i="20"/>
  <c r="AQ65" i="20" s="1"/>
  <c r="AI67" i="46"/>
  <c r="AN67" i="46"/>
  <c r="AS36" i="97"/>
  <c r="AL36" i="97"/>
  <c r="AU36" i="97" s="1"/>
  <c r="AH61" i="51"/>
  <c r="AQ61" i="51" s="1"/>
  <c r="AS31" i="97"/>
  <c r="AL31" i="97"/>
  <c r="AU31" i="97" s="1"/>
  <c r="AS49" i="97"/>
  <c r="AL49" i="97"/>
  <c r="AU49" i="97" s="1"/>
  <c r="AS68" i="97"/>
  <c r="AL68" i="97"/>
  <c r="AU68" i="97" s="1"/>
  <c r="AJ66" i="105"/>
  <c r="AK66" i="105"/>
  <c r="AT66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6" i="105"/>
  <c r="AT6" i="105" s="1"/>
  <c r="AJ6" i="105"/>
  <c r="Y67" i="44"/>
  <c r="X67" i="44"/>
  <c r="Z67" i="44" s="1"/>
  <c r="AS44" i="97"/>
  <c r="AL44" i="97"/>
  <c r="AU44" i="97" s="1"/>
  <c r="AS62" i="97"/>
  <c r="AL62" i="97"/>
  <c r="AU62" i="97" s="1"/>
  <c r="AR60" i="96"/>
  <c r="AH61" i="96"/>
  <c r="AQ61" i="96" s="1"/>
  <c r="Y69" i="47"/>
  <c r="Z69" i="47" s="1"/>
  <c r="X69" i="47"/>
  <c r="AH63" i="41"/>
  <c r="AQ63" i="41" s="1"/>
  <c r="AS33" i="97"/>
  <c r="AL33" i="97"/>
  <c r="AU33" i="97" s="1"/>
  <c r="AS51" i="97"/>
  <c r="AL51" i="97"/>
  <c r="AU51" i="97" s="1"/>
  <c r="Z61" i="99"/>
  <c r="AH60" i="55"/>
  <c r="AQ60" i="55" s="1"/>
  <c r="AR59" i="11"/>
  <c r="AI55" i="50"/>
  <c r="AN55" i="50"/>
  <c r="AK66" i="93"/>
  <c r="AT66" i="93" s="1"/>
  <c r="AJ66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J6" i="97"/>
  <c r="AK6" i="97"/>
  <c r="AT6" i="97" s="1"/>
  <c r="AS28" i="97"/>
  <c r="AL28" i="97"/>
  <c r="AU28" i="97" s="1"/>
  <c r="AS46" i="97"/>
  <c r="AL46" i="97"/>
  <c r="AU46" i="97" s="1"/>
  <c r="AS64" i="97"/>
  <c r="AL64" i="97"/>
  <c r="AU64" i="97" s="1"/>
  <c r="Z60" i="11"/>
  <c r="Y67" i="86"/>
  <c r="Z67" i="86" s="1"/>
  <c r="X67" i="86"/>
  <c r="AH63" i="88"/>
  <c r="AQ63" i="88" s="1"/>
  <c r="AR63" i="101"/>
  <c r="AJ8" i="97"/>
  <c r="AS41" i="97"/>
  <c r="AL41" i="97"/>
  <c r="AU41" i="97" s="1"/>
  <c r="Z65" i="20"/>
  <c r="Y68" i="46"/>
  <c r="X68" i="46"/>
  <c r="AS18" i="97"/>
  <c r="AL18" i="97"/>
  <c r="AU18" i="97" s="1"/>
  <c r="AS54" i="97"/>
  <c r="AL54" i="97"/>
  <c r="AU54" i="97" s="1"/>
  <c r="Z61" i="51"/>
  <c r="AH58" i="16"/>
  <c r="AQ58" i="16" s="1"/>
  <c r="AS13" i="97"/>
  <c r="AL13" i="97"/>
  <c r="AU13" i="97" s="1"/>
  <c r="AJ65" i="105"/>
  <c r="AK65" i="105"/>
  <c r="AT65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5" i="105"/>
  <c r="AT5" i="105" s="1"/>
  <c r="AJ5" i="105"/>
  <c r="AH57" i="42"/>
  <c r="AQ57" i="42" s="1"/>
  <c r="AJ7" i="97"/>
  <c r="AK7" i="97"/>
  <c r="AT7" i="97" s="1"/>
  <c r="AS26" i="97"/>
  <c r="AL26" i="97"/>
  <c r="AU26" i="97" s="1"/>
  <c r="Z61" i="96"/>
  <c r="Z59" i="85" l="1"/>
  <c r="AX4" i="32"/>
  <c r="S4" i="32" s="1"/>
  <c r="AC4" i="32" s="1"/>
  <c r="AB5" i="32" s="1"/>
  <c r="Z68" i="46"/>
  <c r="AX8" i="32"/>
  <c r="S8" i="32" s="1"/>
  <c r="AC8" i="32" s="1"/>
  <c r="AB9" i="32" s="1"/>
  <c r="Z66" i="92"/>
  <c r="W67" i="92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F66" i="92"/>
  <c r="AO66" i="92" s="1"/>
  <c r="AG66" i="92"/>
  <c r="AE66" i="92"/>
  <c r="AN66" i="92" s="1"/>
  <c r="AF56" i="48"/>
  <c r="AO56" i="48" s="1"/>
  <c r="AG56" i="48"/>
  <c r="AP56" i="48" s="1"/>
  <c r="W57" i="48"/>
  <c r="AE56" i="48"/>
  <c r="AE59" i="85"/>
  <c r="W60" i="85"/>
  <c r="AG59" i="85"/>
  <c r="AP59" i="85" s="1"/>
  <c r="AF59" i="85"/>
  <c r="AO59" i="85" s="1"/>
  <c r="AE56" i="50"/>
  <c r="W57" i="50"/>
  <c r="AG56" i="50"/>
  <c r="AP56" i="50" s="1"/>
  <c r="AF56" i="50"/>
  <c r="AO56" i="50" s="1"/>
  <c r="W68" i="86"/>
  <c r="AG67" i="86"/>
  <c r="AP67" i="86" s="1"/>
  <c r="AF67" i="86"/>
  <c r="AO67" i="86" s="1"/>
  <c r="AE67" i="86"/>
  <c r="AF68" i="46"/>
  <c r="AO68" i="46" s="1"/>
  <c r="AE68" i="46"/>
  <c r="W69" i="46"/>
  <c r="AG68" i="46"/>
  <c r="AP68" i="46" s="1"/>
  <c r="AF57" i="83"/>
  <c r="AO57" i="83" s="1"/>
  <c r="AE57" i="83"/>
  <c r="AG57" i="83"/>
  <c r="AP57" i="83" s="1"/>
  <c r="W58" i="83"/>
  <c r="AS32" i="93"/>
  <c r="AL32" i="93"/>
  <c r="AU32" i="93" s="1"/>
  <c r="AS50" i="93"/>
  <c r="AL50" i="93"/>
  <c r="AU50" i="93" s="1"/>
  <c r="AH68" i="46"/>
  <c r="AQ68" i="46" s="1"/>
  <c r="AS8" i="97"/>
  <c r="AL8" i="97"/>
  <c r="AU8" i="97" s="1"/>
  <c r="AS20" i="93"/>
  <c r="AL20" i="93"/>
  <c r="AU20" i="93" s="1"/>
  <c r="AR55" i="50"/>
  <c r="AH69" i="47"/>
  <c r="AQ69" i="47" s="1"/>
  <c r="AQ71" i="47" s="1"/>
  <c r="AX4" i="47"/>
  <c r="S4" i="47" s="1"/>
  <c r="AC4" i="47" s="1"/>
  <c r="AB5" i="47" s="1"/>
  <c r="AZ3" i="47"/>
  <c r="AX12" i="47" s="1"/>
  <c r="S12" i="47" s="1"/>
  <c r="AC12" i="47" s="1"/>
  <c r="AB13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4" i="47"/>
  <c r="S64" i="47" s="1"/>
  <c r="AC64" i="47" s="1"/>
  <c r="AB65" i="47" s="1"/>
  <c r="AX68" i="47"/>
  <c r="S68" i="47" s="1"/>
  <c r="AC68" i="47" s="1"/>
  <c r="AB69" i="47" s="1"/>
  <c r="AS42" i="105"/>
  <c r="AL42" i="105"/>
  <c r="AU42" i="105" s="1"/>
  <c r="AH59" i="85"/>
  <c r="AQ59" i="85" s="1"/>
  <c r="AS20" i="97"/>
  <c r="AL20" i="97"/>
  <c r="AU20" i="97" s="1"/>
  <c r="AS13" i="105"/>
  <c r="AL13" i="105"/>
  <c r="AU13" i="105" s="1"/>
  <c r="Y57" i="102"/>
  <c r="X57" i="102"/>
  <c r="AI58" i="103"/>
  <c r="AN58" i="103"/>
  <c r="AS52" i="93"/>
  <c r="AL52" i="93"/>
  <c r="AU52" i="93" s="1"/>
  <c r="AR68" i="47"/>
  <c r="AS20" i="105"/>
  <c r="AL20" i="105"/>
  <c r="AU20" i="105" s="1"/>
  <c r="AS38" i="105"/>
  <c r="AL38" i="105"/>
  <c r="AU38" i="105" s="1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K33" i="32"/>
  <c r="AT33" i="32" s="1"/>
  <c r="AJ33" i="32"/>
  <c r="AK27" i="32"/>
  <c r="AT27" i="32" s="1"/>
  <c r="AJ27" i="32"/>
  <c r="AK21" i="32"/>
  <c r="AT21" i="32" s="1"/>
  <c r="AJ21" i="32"/>
  <c r="AJ15" i="32"/>
  <c r="AK15" i="32"/>
  <c r="AT15" i="32" s="1"/>
  <c r="AK9" i="32"/>
  <c r="AT9" i="32" s="1"/>
  <c r="AJ9" i="32"/>
  <c r="AI59" i="87"/>
  <c r="AN59" i="87"/>
  <c r="AR56" i="83"/>
  <c r="AS21" i="105"/>
  <c r="AL21" i="105"/>
  <c r="AU21" i="105" s="1"/>
  <c r="Y60" i="49"/>
  <c r="X60" i="49"/>
  <c r="AL3" i="93"/>
  <c r="AU3" i="93" s="1"/>
  <c r="AS3" i="93"/>
  <c r="AS42" i="93"/>
  <c r="AL42" i="93"/>
  <c r="AU42" i="93" s="1"/>
  <c r="AS60" i="93"/>
  <c r="AL60" i="93"/>
  <c r="AU60" i="93" s="1"/>
  <c r="AR58" i="85"/>
  <c r="AS16" i="105"/>
  <c r="AL16" i="105"/>
  <c r="AU16" i="105" s="1"/>
  <c r="AS52" i="105"/>
  <c r="AL52" i="105"/>
  <c r="AU52" i="105" s="1"/>
  <c r="AL4" i="97"/>
  <c r="AU4" i="97" s="1"/>
  <c r="AS4" i="97"/>
  <c r="AS10" i="97"/>
  <c r="AL10" i="97"/>
  <c r="AU10" i="97" s="1"/>
  <c r="AI64" i="101"/>
  <c r="AN64" i="101"/>
  <c r="AI63" i="41"/>
  <c r="AN63" i="41"/>
  <c r="W62" i="96"/>
  <c r="AG61" i="96"/>
  <c r="AP61" i="96" s="1"/>
  <c r="AF61" i="96"/>
  <c r="AO61" i="96" s="1"/>
  <c r="AE61" i="96"/>
  <c r="AS10" i="105"/>
  <c r="AL10" i="105"/>
  <c r="AU10" i="105" s="1"/>
  <c r="AS29" i="105"/>
  <c r="AL29" i="105"/>
  <c r="AU29" i="105" s="1"/>
  <c r="AS17" i="105"/>
  <c r="AL17" i="105"/>
  <c r="AU17" i="105" s="1"/>
  <c r="AS35" i="105"/>
  <c r="AL35" i="105"/>
  <c r="AU35" i="105" s="1"/>
  <c r="AS53" i="105"/>
  <c r="AL53" i="105"/>
  <c r="AU53" i="105" s="1"/>
  <c r="W62" i="51"/>
  <c r="AE61" i="51"/>
  <c r="AF61" i="51"/>
  <c r="AO61" i="51" s="1"/>
  <c r="AG61" i="51"/>
  <c r="AP61" i="51" s="1"/>
  <c r="AS6" i="97"/>
  <c r="AL6" i="97"/>
  <c r="AU6" i="97" s="1"/>
  <c r="AR59" i="18"/>
  <c r="AS21" i="93"/>
  <c r="AL21" i="93"/>
  <c r="AU21" i="93" s="1"/>
  <c r="AS39" i="93"/>
  <c r="AL39" i="93"/>
  <c r="AU39" i="93" s="1"/>
  <c r="AS57" i="93"/>
  <c r="AL57" i="93"/>
  <c r="AU57" i="93" s="1"/>
  <c r="AG61" i="95"/>
  <c r="AP61" i="95" s="1"/>
  <c r="AF61" i="95"/>
  <c r="AO61" i="95" s="1"/>
  <c r="W62" i="95"/>
  <c r="AE61" i="95"/>
  <c r="AS25" i="105"/>
  <c r="AL25" i="105"/>
  <c r="AU25" i="105" s="1"/>
  <c r="AS43" i="105"/>
  <c r="AL43" i="105"/>
  <c r="AU43" i="105" s="1"/>
  <c r="AS61" i="105"/>
  <c r="AL61" i="105"/>
  <c r="AU61" i="105" s="1"/>
  <c r="AH58" i="35"/>
  <c r="AQ58" i="35" s="1"/>
  <c r="Y59" i="103"/>
  <c r="X59" i="103"/>
  <c r="AS16" i="93"/>
  <c r="AL16" i="93"/>
  <c r="AU16" i="93" s="1"/>
  <c r="AS34" i="93"/>
  <c r="AL34" i="93"/>
  <c r="AU34" i="93" s="1"/>
  <c r="AS56" i="105"/>
  <c r="AL56" i="105"/>
  <c r="AU56" i="105" s="1"/>
  <c r="AK68" i="32"/>
  <c r="AT68" i="32" s="1"/>
  <c r="AJ68" i="32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J38" i="32"/>
  <c r="AK38" i="32"/>
  <c r="AT38" i="32" s="1"/>
  <c r="AJ32" i="32"/>
  <c r="AK32" i="32"/>
  <c r="AT32" i="32" s="1"/>
  <c r="AK26" i="32"/>
  <c r="AT26" i="32" s="1"/>
  <c r="AJ26" i="32"/>
  <c r="AK20" i="32"/>
  <c r="AT20" i="32" s="1"/>
  <c r="AJ20" i="32"/>
  <c r="AK14" i="32"/>
  <c r="AT14" i="32" s="1"/>
  <c r="AJ14" i="32"/>
  <c r="AK7" i="32"/>
  <c r="AT7" i="32" s="1"/>
  <c r="AJ7" i="32"/>
  <c r="Y64" i="45"/>
  <c r="X64" i="45"/>
  <c r="Z64" i="45" s="1"/>
  <c r="AI69" i="105"/>
  <c r="AN69" i="105"/>
  <c r="AN71" i="105" s="1"/>
  <c r="AF68" i="15"/>
  <c r="AO68" i="15" s="1"/>
  <c r="W69" i="15"/>
  <c r="AE68" i="15"/>
  <c r="AG68" i="15"/>
  <c r="AP68" i="15" s="1"/>
  <c r="AS10" i="93"/>
  <c r="AL10" i="93"/>
  <c r="AU10" i="93" s="1"/>
  <c r="AS29" i="93"/>
  <c r="AL29" i="93"/>
  <c r="AU29" i="93" s="1"/>
  <c r="AS47" i="93"/>
  <c r="AL47" i="93"/>
  <c r="AU47" i="93" s="1"/>
  <c r="AS68" i="93"/>
  <c r="AL68" i="93"/>
  <c r="AU68" i="93" s="1"/>
  <c r="Y56" i="90"/>
  <c r="X56" i="90"/>
  <c r="Z56" i="90" s="1"/>
  <c r="AS8" i="105"/>
  <c r="AL8" i="105"/>
  <c r="AU8" i="105" s="1"/>
  <c r="AS27" i="105"/>
  <c r="AL27" i="105"/>
  <c r="AU27" i="105" s="1"/>
  <c r="AS63" i="105"/>
  <c r="AL63" i="105"/>
  <c r="AU63" i="105" s="1"/>
  <c r="AH60" i="18"/>
  <c r="AQ60" i="18" s="1"/>
  <c r="AS12" i="93"/>
  <c r="AL12" i="93"/>
  <c r="AU12" i="93" s="1"/>
  <c r="AS34" i="105"/>
  <c r="AL34" i="105"/>
  <c r="AU34" i="105" s="1"/>
  <c r="AT71" i="97"/>
  <c r="AS25" i="93"/>
  <c r="AL25" i="93"/>
  <c r="AU25" i="93" s="1"/>
  <c r="AS43" i="93"/>
  <c r="AL43" i="93"/>
  <c r="AU43" i="93" s="1"/>
  <c r="AS61" i="93"/>
  <c r="AL61" i="93"/>
  <c r="AU61" i="93" s="1"/>
  <c r="Y69" i="53"/>
  <c r="Z69" i="53" s="1"/>
  <c r="X69" i="53"/>
  <c r="Y64" i="41"/>
  <c r="X64" i="41"/>
  <c r="AS7" i="97"/>
  <c r="AL7" i="97"/>
  <c r="AU7" i="97" s="1"/>
  <c r="AS5" i="105"/>
  <c r="AL5" i="105"/>
  <c r="AU5" i="105" s="1"/>
  <c r="AS23" i="105"/>
  <c r="AL23" i="105"/>
  <c r="AU23" i="105" s="1"/>
  <c r="AS41" i="105"/>
  <c r="AL41" i="105"/>
  <c r="AU41" i="105" s="1"/>
  <c r="AH67" i="86"/>
  <c r="AQ67" i="86" s="1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F61" i="99"/>
  <c r="AO61" i="99" s="1"/>
  <c r="AE61" i="99"/>
  <c r="AG61" i="99"/>
  <c r="AP61" i="99" s="1"/>
  <c r="W62" i="99"/>
  <c r="AH67" i="44"/>
  <c r="AQ67" i="44" s="1"/>
  <c r="AS11" i="105"/>
  <c r="AL11" i="105"/>
  <c r="AU11" i="105" s="1"/>
  <c r="AS30" i="105"/>
  <c r="AL30" i="105"/>
  <c r="AU30" i="105" s="1"/>
  <c r="AS48" i="105"/>
  <c r="AL48" i="105"/>
  <c r="AU48" i="105" s="1"/>
  <c r="AS66" i="105"/>
  <c r="AL66" i="105"/>
  <c r="AU66" i="105" s="1"/>
  <c r="Y69" i="52"/>
  <c r="X69" i="52"/>
  <c r="AS27" i="93"/>
  <c r="AL27" i="93"/>
  <c r="AU27" i="93" s="1"/>
  <c r="AS45" i="93"/>
  <c r="AL45" i="93"/>
  <c r="AU45" i="93" s="1"/>
  <c r="AS63" i="93"/>
  <c r="AL63" i="93"/>
  <c r="AU63" i="93" s="1"/>
  <c r="AS12" i="105"/>
  <c r="AL12" i="105"/>
  <c r="AU12" i="105" s="1"/>
  <c r="AS49" i="105"/>
  <c r="AL49" i="105"/>
  <c r="AU49" i="105" s="1"/>
  <c r="Z58" i="35"/>
  <c r="AS40" i="93"/>
  <c r="AL40" i="93"/>
  <c r="AU40" i="93" s="1"/>
  <c r="AI55" i="94"/>
  <c r="AN55" i="94"/>
  <c r="AR62" i="91"/>
  <c r="AS7" i="105"/>
  <c r="AL7" i="105"/>
  <c r="AU7" i="105" s="1"/>
  <c r="AS44" i="105"/>
  <c r="AL44" i="105"/>
  <c r="AU44" i="105" s="1"/>
  <c r="AS62" i="105"/>
  <c r="AL62" i="105"/>
  <c r="AU62" i="105" s="1"/>
  <c r="AJ67" i="32"/>
  <c r="AK67" i="32"/>
  <c r="AT67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J6" i="32"/>
  <c r="AK6" i="32"/>
  <c r="AT6" i="32" s="1"/>
  <c r="AI55" i="90"/>
  <c r="AN55" i="90"/>
  <c r="AS45" i="105"/>
  <c r="AL45" i="105"/>
  <c r="AU45" i="105" s="1"/>
  <c r="Z60" i="18"/>
  <c r="AS30" i="93"/>
  <c r="AL30" i="93"/>
  <c r="AU30" i="93" s="1"/>
  <c r="AS48" i="93"/>
  <c r="AL48" i="93"/>
  <c r="AU48" i="93" s="1"/>
  <c r="AS67" i="93"/>
  <c r="AL67" i="93"/>
  <c r="AU67" i="93" s="1"/>
  <c r="AH60" i="43"/>
  <c r="AQ60" i="43" s="1"/>
  <c r="AR65" i="92"/>
  <c r="AS22" i="105"/>
  <c r="AL22" i="105"/>
  <c r="AU22" i="105" s="1"/>
  <c r="AI63" i="100"/>
  <c r="AN63" i="100"/>
  <c r="AK6" i="93"/>
  <c r="AT6" i="93" s="1"/>
  <c r="AJ6" i="93"/>
  <c r="AI58" i="16"/>
  <c r="AN58" i="16"/>
  <c r="Y59" i="10"/>
  <c r="Z59" i="10" s="1"/>
  <c r="X59" i="10"/>
  <c r="Y61" i="55"/>
  <c r="X61" i="55"/>
  <c r="AI68" i="53"/>
  <c r="AN68" i="53"/>
  <c r="AS59" i="105"/>
  <c r="AL59" i="105"/>
  <c r="AU59" i="105" s="1"/>
  <c r="AG65" i="20"/>
  <c r="AP65" i="20" s="1"/>
  <c r="AE65" i="20"/>
  <c r="W66" i="20"/>
  <c r="AF65" i="20"/>
  <c r="AO65" i="20" s="1"/>
  <c r="AS14" i="93"/>
  <c r="AL14" i="93"/>
  <c r="AU14" i="93" s="1"/>
  <c r="AS66" i="93"/>
  <c r="AL66" i="93"/>
  <c r="AU66" i="93" s="1"/>
  <c r="AE67" i="44"/>
  <c r="AF67" i="44"/>
  <c r="AO67" i="44" s="1"/>
  <c r="AG67" i="44"/>
  <c r="AP67" i="44" s="1"/>
  <c r="W68" i="44"/>
  <c r="AI68" i="52"/>
  <c r="AN68" i="52"/>
  <c r="AI56" i="82"/>
  <c r="AN56" i="82"/>
  <c r="AS8" i="93"/>
  <c r="AL8" i="93"/>
  <c r="AU8" i="93" s="1"/>
  <c r="AH63" i="91"/>
  <c r="AQ63" i="91" s="1"/>
  <c r="AR66" i="44"/>
  <c r="AS31" i="105"/>
  <c r="AL31" i="105"/>
  <c r="AU31" i="105" s="1"/>
  <c r="AI56" i="102"/>
  <c r="AN56" i="102"/>
  <c r="AR65" i="104"/>
  <c r="AS5" i="93"/>
  <c r="AL5" i="93"/>
  <c r="AU5" i="93" s="1"/>
  <c r="AS22" i="93"/>
  <c r="AL22" i="93"/>
  <c r="AU22" i="93" s="1"/>
  <c r="AS58" i="93"/>
  <c r="AL58" i="93"/>
  <c r="AU58" i="93" s="1"/>
  <c r="AS26" i="105"/>
  <c r="AL26" i="105"/>
  <c r="AU26" i="105" s="1"/>
  <c r="AJ66" i="32"/>
  <c r="AK66" i="32"/>
  <c r="AT66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K5" i="32"/>
  <c r="AT5" i="32" s="1"/>
  <c r="AJ5" i="32"/>
  <c r="AI63" i="45"/>
  <c r="AN63" i="45"/>
  <c r="AH59" i="98"/>
  <c r="AQ59" i="98" s="1"/>
  <c r="AR66" i="86"/>
  <c r="AS35" i="93"/>
  <c r="AL35" i="93"/>
  <c r="AU35" i="93" s="1"/>
  <c r="AS53" i="93"/>
  <c r="AL53" i="93"/>
  <c r="AU53" i="93" s="1"/>
  <c r="AH66" i="92"/>
  <c r="AQ66" i="92" s="1"/>
  <c r="AS33" i="105"/>
  <c r="AL33" i="105"/>
  <c r="AU33" i="105" s="1"/>
  <c r="AS68" i="105"/>
  <c r="AL68" i="105"/>
  <c r="AU68" i="105" s="1"/>
  <c r="AI59" i="49"/>
  <c r="AR59" i="49" s="1"/>
  <c r="AN59" i="49"/>
  <c r="AS36" i="93"/>
  <c r="AL36" i="93"/>
  <c r="AU36" i="93" s="1"/>
  <c r="AE60" i="43"/>
  <c r="W61" i="43"/>
  <c r="AF60" i="43"/>
  <c r="AO60" i="43" s="1"/>
  <c r="AG60" i="43"/>
  <c r="AP60" i="43" s="1"/>
  <c r="AB4" i="105"/>
  <c r="AJ3" i="105"/>
  <c r="AS40" i="105"/>
  <c r="AL40" i="105"/>
  <c r="AU40" i="105" s="1"/>
  <c r="AS58" i="105"/>
  <c r="AL58" i="105"/>
  <c r="AU58" i="105" s="1"/>
  <c r="AR57" i="35"/>
  <c r="AR55" i="48"/>
  <c r="AS31" i="93"/>
  <c r="AL31" i="93"/>
  <c r="AU31" i="93" s="1"/>
  <c r="AS49" i="93"/>
  <c r="AL49" i="93"/>
  <c r="AU49" i="93" s="1"/>
  <c r="AI69" i="32"/>
  <c r="AN69" i="32"/>
  <c r="AN71" i="32" s="1"/>
  <c r="Y59" i="16"/>
  <c r="Z59" i="16"/>
  <c r="X59" i="16"/>
  <c r="Y64" i="88"/>
  <c r="X64" i="88"/>
  <c r="AI60" i="55"/>
  <c r="AN60" i="55"/>
  <c r="AI64" i="84"/>
  <c r="AN64" i="84"/>
  <c r="AS18" i="105"/>
  <c r="AL18" i="105"/>
  <c r="AU18" i="105" s="1"/>
  <c r="AS36" i="105"/>
  <c r="AL36" i="105"/>
  <c r="AU36" i="105" s="1"/>
  <c r="AS54" i="105"/>
  <c r="AL54" i="105"/>
  <c r="AU54" i="105" s="1"/>
  <c r="AS15" i="93"/>
  <c r="AL15" i="93"/>
  <c r="AU15" i="93" s="1"/>
  <c r="AS33" i="93"/>
  <c r="AL33" i="93"/>
  <c r="AU33" i="93" s="1"/>
  <c r="AS65" i="93"/>
  <c r="AL65" i="93"/>
  <c r="AU65" i="93" s="1"/>
  <c r="Z63" i="91"/>
  <c r="AS19" i="105"/>
  <c r="AL19" i="105"/>
  <c r="AU19" i="105" s="1"/>
  <c r="AS9" i="93"/>
  <c r="AL9" i="93"/>
  <c r="AU9" i="93" s="1"/>
  <c r="AS64" i="93"/>
  <c r="AL64" i="93"/>
  <c r="AU64" i="93" s="1"/>
  <c r="Y56" i="94"/>
  <c r="X56" i="94"/>
  <c r="AR59" i="43"/>
  <c r="AL32" i="105"/>
  <c r="AU32" i="105" s="1"/>
  <c r="AS32" i="105"/>
  <c r="AJ65" i="32"/>
  <c r="AK65" i="32"/>
  <c r="AT65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3" i="32"/>
  <c r="AB4" i="32"/>
  <c r="Z59" i="98"/>
  <c r="AH66" i="104"/>
  <c r="AQ66" i="104" s="1"/>
  <c r="AS17" i="93"/>
  <c r="AL17" i="93"/>
  <c r="AU17" i="93" s="1"/>
  <c r="AS14" i="97"/>
  <c r="AL14" i="97"/>
  <c r="AU14" i="97" s="1"/>
  <c r="AS15" i="105"/>
  <c r="AL15" i="105"/>
  <c r="AU15" i="105" s="1"/>
  <c r="AS51" i="105"/>
  <c r="AL51" i="105"/>
  <c r="AU51" i="105" s="1"/>
  <c r="AS16" i="97"/>
  <c r="AL16" i="97"/>
  <c r="AU16" i="97" s="1"/>
  <c r="AS18" i="93"/>
  <c r="AL18" i="93"/>
  <c r="AU18" i="93" s="1"/>
  <c r="AS54" i="93"/>
  <c r="AL54" i="93"/>
  <c r="AU54" i="93" s="1"/>
  <c r="AS15" i="97"/>
  <c r="AL15" i="97"/>
  <c r="AU15" i="97" s="1"/>
  <c r="AS46" i="105"/>
  <c r="AL46" i="105"/>
  <c r="AU46" i="105" s="1"/>
  <c r="AS64" i="105"/>
  <c r="AL64" i="105"/>
  <c r="AU64" i="105" s="1"/>
  <c r="Y64" i="100"/>
  <c r="X64" i="100"/>
  <c r="AS13" i="93"/>
  <c r="AL13" i="93"/>
  <c r="AU13" i="93" s="1"/>
  <c r="Y65" i="101"/>
  <c r="X65" i="101"/>
  <c r="AI63" i="88"/>
  <c r="AN63" i="88"/>
  <c r="Y58" i="42"/>
  <c r="X58" i="42"/>
  <c r="Y67" i="13"/>
  <c r="Z67" i="13" s="1"/>
  <c r="X67" i="13"/>
  <c r="AS47" i="105"/>
  <c r="AL47" i="105"/>
  <c r="AU47" i="105" s="1"/>
  <c r="AS65" i="105"/>
  <c r="AL65" i="105"/>
  <c r="AU65" i="105" s="1"/>
  <c r="W61" i="11"/>
  <c r="AF60" i="11"/>
  <c r="AO60" i="11" s="1"/>
  <c r="AE60" i="11"/>
  <c r="AG60" i="11"/>
  <c r="AP60" i="11" s="1"/>
  <c r="AS38" i="93"/>
  <c r="AL38" i="93"/>
  <c r="AU38" i="93" s="1"/>
  <c r="AL56" i="93"/>
  <c r="AU56" i="93" s="1"/>
  <c r="AS56" i="93"/>
  <c r="AS6" i="105"/>
  <c r="AL6" i="105"/>
  <c r="AU6" i="105" s="1"/>
  <c r="AS24" i="105"/>
  <c r="AL24" i="105"/>
  <c r="AU24" i="105" s="1"/>
  <c r="AS60" i="105"/>
  <c r="AL60" i="105"/>
  <c r="AU60" i="105" s="1"/>
  <c r="AR67" i="46"/>
  <c r="AR58" i="98"/>
  <c r="Y57" i="82"/>
  <c r="X57" i="82"/>
  <c r="AS51" i="93"/>
  <c r="AL51" i="93"/>
  <c r="AU51" i="93" s="1"/>
  <c r="AR69" i="93"/>
  <c r="AR71" i="93" s="1"/>
  <c r="AL69" i="93"/>
  <c r="AU69" i="93" s="1"/>
  <c r="AS37" i="105"/>
  <c r="AL37" i="105"/>
  <c r="AU37" i="105" s="1"/>
  <c r="AS55" i="105"/>
  <c r="AL55" i="105"/>
  <c r="AU55" i="105" s="1"/>
  <c r="AH56" i="48"/>
  <c r="AQ56" i="48" s="1"/>
  <c r="AS28" i="93"/>
  <c r="AL28" i="93"/>
  <c r="AU28" i="93" s="1"/>
  <c r="AS46" i="93"/>
  <c r="AL46" i="93"/>
  <c r="AU46" i="93" s="1"/>
  <c r="AH56" i="50"/>
  <c r="AQ56" i="50" s="1"/>
  <c r="AS14" i="105"/>
  <c r="AL14" i="105"/>
  <c r="AU14" i="105" s="1"/>
  <c r="AS50" i="105"/>
  <c r="AL50" i="105"/>
  <c r="AU50" i="105" s="1"/>
  <c r="AS67" i="105"/>
  <c r="AL67" i="105"/>
  <c r="AU67" i="105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S5" i="97"/>
  <c r="AL5" i="97"/>
  <c r="AU5" i="97" s="1"/>
  <c r="Z66" i="104"/>
  <c r="Y60" i="87"/>
  <c r="X60" i="87"/>
  <c r="AS11" i="93"/>
  <c r="AL11" i="93"/>
  <c r="AU11" i="93" s="1"/>
  <c r="AS23" i="93"/>
  <c r="AL23" i="93"/>
  <c r="AU23" i="93" s="1"/>
  <c r="AL41" i="93"/>
  <c r="AU41" i="93" s="1"/>
  <c r="AS41" i="93"/>
  <c r="AS59" i="93"/>
  <c r="AL59" i="93"/>
  <c r="AU59" i="93" s="1"/>
  <c r="AE63" i="54"/>
  <c r="W64" i="54"/>
  <c r="AG63" i="54"/>
  <c r="AP63" i="54" s="1"/>
  <c r="AF63" i="54"/>
  <c r="AO63" i="54" s="1"/>
  <c r="AS39" i="105"/>
  <c r="AL39" i="105"/>
  <c r="AU39" i="105" s="1"/>
  <c r="AS57" i="105"/>
  <c r="AL57" i="105"/>
  <c r="AU57" i="105" s="1"/>
  <c r="AJ4" i="93"/>
  <c r="AK4" i="93"/>
  <c r="AT4" i="93" s="1"/>
  <c r="AT71" i="93" s="1"/>
  <c r="AS24" i="93"/>
  <c r="AL24" i="93"/>
  <c r="AU24" i="93" s="1"/>
  <c r="AH57" i="83"/>
  <c r="AQ57" i="83" s="1"/>
  <c r="AS9" i="105"/>
  <c r="AL9" i="105"/>
  <c r="AU9" i="105" s="1"/>
  <c r="AS28" i="105"/>
  <c r="AL28" i="105"/>
  <c r="AU28" i="105" s="1"/>
  <c r="AS19" i="93"/>
  <c r="AL19" i="93"/>
  <c r="AU19" i="93" s="1"/>
  <c r="AS37" i="93"/>
  <c r="AL37" i="93"/>
  <c r="AU37" i="93" s="1"/>
  <c r="AS55" i="93"/>
  <c r="AL55" i="93"/>
  <c r="AU55" i="93" s="1"/>
  <c r="AS9" i="97"/>
  <c r="AL9" i="97"/>
  <c r="AU9" i="97" s="1"/>
  <c r="AS21" i="97"/>
  <c r="AL21" i="97"/>
  <c r="AU21" i="97" s="1"/>
  <c r="AI58" i="10"/>
  <c r="AN58" i="10"/>
  <c r="AI57" i="42"/>
  <c r="AP57" i="42"/>
  <c r="Y65" i="84"/>
  <c r="X65" i="84"/>
  <c r="Z65" i="84" s="1"/>
  <c r="AI66" i="13"/>
  <c r="AN66" i="13"/>
  <c r="Z64" i="100" l="1"/>
  <c r="AX3" i="47"/>
  <c r="S3" i="47" s="1"/>
  <c r="AC3" i="47" s="1"/>
  <c r="AB4" i="47" s="1"/>
  <c r="AG59" i="10"/>
  <c r="AP59" i="10" s="1"/>
  <c r="W60" i="10"/>
  <c r="AE59" i="10"/>
  <c r="AN59" i="10" s="1"/>
  <c r="AF59" i="10"/>
  <c r="W66" i="84"/>
  <c r="AF65" i="84"/>
  <c r="AO65" i="84" s="1"/>
  <c r="AG65" i="84"/>
  <c r="AP65" i="84" s="1"/>
  <c r="AE65" i="84"/>
  <c r="AF67" i="13"/>
  <c r="AO67" i="13" s="1"/>
  <c r="AG67" i="13"/>
  <c r="AP67" i="13" s="1"/>
  <c r="AE67" i="13"/>
  <c r="W68" i="13"/>
  <c r="W65" i="100"/>
  <c r="AF64" i="100"/>
  <c r="AO64" i="100" s="1"/>
  <c r="AE64" i="100"/>
  <c r="AG64" i="100"/>
  <c r="AP64" i="100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H60" i="87"/>
  <c r="AQ60" i="87" s="1"/>
  <c r="AL58" i="32"/>
  <c r="AU58" i="32" s="1"/>
  <c r="AS58" i="32"/>
  <c r="AR58" i="10"/>
  <c r="Y64" i="54"/>
  <c r="Z64" i="54" s="1"/>
  <c r="X64" i="54"/>
  <c r="AS28" i="32"/>
  <c r="AL28" i="32"/>
  <c r="AU28" i="32" s="1"/>
  <c r="AS64" i="32"/>
  <c r="AL64" i="32"/>
  <c r="AU64" i="32" s="1"/>
  <c r="AH57" i="82"/>
  <c r="AQ57" i="82" s="1"/>
  <c r="AH64" i="88"/>
  <c r="AQ64" i="88" s="1"/>
  <c r="AR57" i="42"/>
  <c r="AS16" i="32"/>
  <c r="AL16" i="32"/>
  <c r="AU16" i="32" s="1"/>
  <c r="AS34" i="32"/>
  <c r="AL34" i="32"/>
  <c r="AU34" i="32" s="1"/>
  <c r="AS52" i="32"/>
  <c r="AL52" i="32"/>
  <c r="AU52" i="32" s="1"/>
  <c r="Y61" i="11"/>
  <c r="Z61" i="11" s="1"/>
  <c r="X61" i="11"/>
  <c r="AR63" i="88"/>
  <c r="AH64" i="100"/>
  <c r="AQ64" i="100" s="1"/>
  <c r="AL3" i="32"/>
  <c r="AU3" i="32" s="1"/>
  <c r="AS3" i="32"/>
  <c r="AR64" i="84"/>
  <c r="AH59" i="16"/>
  <c r="AQ59" i="16" s="1"/>
  <c r="AK4" i="105"/>
  <c r="AT4" i="105" s="1"/>
  <c r="AT71" i="105" s="1"/>
  <c r="AJ4" i="105"/>
  <c r="AS54" i="32"/>
  <c r="AL54" i="32"/>
  <c r="AU54" i="32" s="1"/>
  <c r="AR56" i="82"/>
  <c r="AH59" i="10"/>
  <c r="AQ59" i="10" s="1"/>
  <c r="W61" i="18"/>
  <c r="AG60" i="18"/>
  <c r="AP60" i="18" s="1"/>
  <c r="AF60" i="18"/>
  <c r="AO60" i="18" s="1"/>
  <c r="AE60" i="18"/>
  <c r="AS6" i="32"/>
  <c r="AL6" i="32"/>
  <c r="AU6" i="32" s="1"/>
  <c r="AR55" i="94"/>
  <c r="AS7" i="93"/>
  <c r="AL7" i="93"/>
  <c r="AU7" i="93" s="1"/>
  <c r="AH56" i="90"/>
  <c r="AQ56" i="90" s="1"/>
  <c r="AH64" i="45"/>
  <c r="AQ64" i="45" s="1"/>
  <c r="AS32" i="32"/>
  <c r="AL32" i="32"/>
  <c r="AU32" i="32" s="1"/>
  <c r="AS50" i="32"/>
  <c r="AL50" i="32"/>
  <c r="AU50" i="32" s="1"/>
  <c r="AR59" i="87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X6" i="47"/>
  <c r="S6" i="47" s="1"/>
  <c r="AC6" i="47" s="1"/>
  <c r="AB7" i="47" s="1"/>
  <c r="AI57" i="83"/>
  <c r="AN57" i="83"/>
  <c r="Y57" i="48"/>
  <c r="X57" i="48"/>
  <c r="AI66" i="92"/>
  <c r="AP66" i="92"/>
  <c r="AS4" i="93"/>
  <c r="AL4" i="93"/>
  <c r="AU4" i="93" s="1"/>
  <c r="AH65" i="101"/>
  <c r="AQ65" i="101" s="1"/>
  <c r="AS11" i="32"/>
  <c r="AL11" i="32"/>
  <c r="AU11" i="32" s="1"/>
  <c r="AH56" i="94"/>
  <c r="AQ56" i="94" s="1"/>
  <c r="AE59" i="16"/>
  <c r="AF59" i="16"/>
  <c r="AO59" i="16" s="1"/>
  <c r="AG59" i="16"/>
  <c r="AP59" i="16" s="1"/>
  <c r="W60" i="16"/>
  <c r="AR63" i="45"/>
  <c r="AS18" i="32"/>
  <c r="AL18" i="32"/>
  <c r="AU18" i="32" s="1"/>
  <c r="AS36" i="32"/>
  <c r="AL36" i="32"/>
  <c r="AU36" i="32" s="1"/>
  <c r="AI67" i="44"/>
  <c r="AN67" i="44"/>
  <c r="AS13" i="32"/>
  <c r="AL13" i="32"/>
  <c r="AU13" i="32" s="1"/>
  <c r="AS31" i="32"/>
  <c r="AL31" i="32"/>
  <c r="AU31" i="32" s="1"/>
  <c r="AS49" i="32"/>
  <c r="AL49" i="32"/>
  <c r="AU49" i="32" s="1"/>
  <c r="Y62" i="99"/>
  <c r="X62" i="99"/>
  <c r="W57" i="90"/>
  <c r="AG56" i="90"/>
  <c r="AP56" i="90" s="1"/>
  <c r="AF56" i="90"/>
  <c r="AO56" i="90" s="1"/>
  <c r="AE56" i="90"/>
  <c r="AI68" i="15"/>
  <c r="AN68" i="15"/>
  <c r="AE64" i="45"/>
  <c r="AF64" i="45"/>
  <c r="AO64" i="45" s="1"/>
  <c r="W65" i="45"/>
  <c r="AG64" i="45"/>
  <c r="AP64" i="45" s="1"/>
  <c r="AS20" i="32"/>
  <c r="AL20" i="32"/>
  <c r="AU20" i="32" s="1"/>
  <c r="AH59" i="103"/>
  <c r="AQ59" i="103" s="1"/>
  <c r="Y62" i="96"/>
  <c r="X62" i="96"/>
  <c r="AS9" i="32"/>
  <c r="AL9" i="32"/>
  <c r="AU9" i="32" s="1"/>
  <c r="AL27" i="32"/>
  <c r="AU27" i="32" s="1"/>
  <c r="AS27" i="32"/>
  <c r="AS63" i="32"/>
  <c r="AL63" i="32"/>
  <c r="AU63" i="32" s="1"/>
  <c r="AK68" i="47"/>
  <c r="AT68" i="47" s="1"/>
  <c r="AJ68" i="47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K13" i="47"/>
  <c r="AT13" i="47" s="1"/>
  <c r="AJ13" i="47"/>
  <c r="AR66" i="13"/>
  <c r="AH65" i="84"/>
  <c r="AQ65" i="84" s="1"/>
  <c r="AH58" i="42"/>
  <c r="AQ58" i="42" s="1"/>
  <c r="AS29" i="32"/>
  <c r="AL29" i="32"/>
  <c r="AU29" i="32" s="1"/>
  <c r="AS47" i="32"/>
  <c r="AL47" i="32"/>
  <c r="AU47" i="32" s="1"/>
  <c r="AS65" i="32"/>
  <c r="AL65" i="32"/>
  <c r="AU65" i="32" s="1"/>
  <c r="Z56" i="94"/>
  <c r="AR60" i="55"/>
  <c r="AS5" i="32"/>
  <c r="AL5" i="32"/>
  <c r="AU5" i="32" s="1"/>
  <c r="AS24" i="32"/>
  <c r="AL24" i="32"/>
  <c r="AU24" i="32" s="1"/>
  <c r="AR68" i="52"/>
  <c r="Y66" i="20"/>
  <c r="Z66" i="20" s="1"/>
  <c r="X66" i="20"/>
  <c r="AR68" i="53"/>
  <c r="AR63" i="100"/>
  <c r="AS67" i="32"/>
  <c r="AL67" i="32"/>
  <c r="AU67" i="32" s="1"/>
  <c r="AH69" i="52"/>
  <c r="AQ69" i="52" s="1"/>
  <c r="AQ71" i="52" s="1"/>
  <c r="AZ3" i="52"/>
  <c r="AX4" i="52" s="1"/>
  <c r="S4" i="52" s="1"/>
  <c r="AC4" i="52" s="1"/>
  <c r="AB5" i="52" s="1"/>
  <c r="AX5" i="52"/>
  <c r="S5" i="52" s="1"/>
  <c r="AC5" i="52" s="1"/>
  <c r="AB6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5" i="52"/>
  <c r="S65" i="52" s="1"/>
  <c r="AC65" i="52" s="1"/>
  <c r="AB66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H64" i="41"/>
  <c r="AQ64" i="41" s="1"/>
  <c r="Y69" i="15"/>
  <c r="X69" i="15"/>
  <c r="AS38" i="32"/>
  <c r="AL38" i="32"/>
  <c r="AU38" i="32" s="1"/>
  <c r="AS56" i="32"/>
  <c r="AL56" i="32"/>
  <c r="AU56" i="32" s="1"/>
  <c r="Z59" i="103"/>
  <c r="AS71" i="97"/>
  <c r="AS45" i="32"/>
  <c r="AL45" i="32"/>
  <c r="AU45" i="32" s="1"/>
  <c r="AR58" i="103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5" i="47"/>
  <c r="AT5" i="47" s="1"/>
  <c r="AI67" i="86"/>
  <c r="AN67" i="86"/>
  <c r="Y60" i="85"/>
  <c r="X60" i="85"/>
  <c r="AI69" i="47"/>
  <c r="AN69" i="47"/>
  <c r="AN71" i="47" s="1"/>
  <c r="AS8" i="32"/>
  <c r="AL8" i="32"/>
  <c r="AU8" i="32" s="1"/>
  <c r="AS42" i="32"/>
  <c r="AL42" i="32"/>
  <c r="AU42" i="32" s="1"/>
  <c r="AS60" i="32"/>
  <c r="AL60" i="32"/>
  <c r="AU60" i="32" s="1"/>
  <c r="AI65" i="20"/>
  <c r="AN65" i="20"/>
  <c r="AH61" i="55"/>
  <c r="AQ61" i="55" s="1"/>
  <c r="AS19" i="32"/>
  <c r="AL19" i="32"/>
  <c r="AU19" i="32" s="1"/>
  <c r="AS55" i="32"/>
  <c r="AL55" i="32"/>
  <c r="AU55" i="32" s="1"/>
  <c r="AG58" i="35"/>
  <c r="AP58" i="35" s="1"/>
  <c r="W59" i="35"/>
  <c r="AE58" i="35"/>
  <c r="AF58" i="35"/>
  <c r="AO58" i="35" s="1"/>
  <c r="Z69" i="52"/>
  <c r="AI61" i="99"/>
  <c r="AN61" i="99"/>
  <c r="Z64" i="41"/>
  <c r="AS7" i="32"/>
  <c r="AL7" i="32"/>
  <c r="AU7" i="32" s="1"/>
  <c r="AL26" i="32"/>
  <c r="AU26" i="32" s="1"/>
  <c r="AS26" i="32"/>
  <c r="AS44" i="32"/>
  <c r="AL44" i="32"/>
  <c r="AU44" i="32" s="1"/>
  <c r="AI61" i="51"/>
  <c r="AN61" i="51"/>
  <c r="AR63" i="41"/>
  <c r="AU71" i="97"/>
  <c r="C11" i="97" s="1"/>
  <c r="F41" i="57" s="1"/>
  <c r="AS33" i="32"/>
  <c r="AL33" i="32"/>
  <c r="AU33" i="32" s="1"/>
  <c r="AH57" i="102"/>
  <c r="AQ57" i="102" s="1"/>
  <c r="AK66" i="47"/>
  <c r="AT66" i="47" s="1"/>
  <c r="AJ66" i="47"/>
  <c r="AK59" i="47"/>
  <c r="AT59" i="47" s="1"/>
  <c r="AJ59" i="47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K17" i="47"/>
  <c r="AT17" i="47" s="1"/>
  <c r="AJ17" i="47"/>
  <c r="AJ10" i="47"/>
  <c r="AK10" i="47"/>
  <c r="AT10" i="47" s="1"/>
  <c r="Y57" i="50"/>
  <c r="X57" i="50"/>
  <c r="AI59" i="85"/>
  <c r="AN59" i="85"/>
  <c r="Z60" i="87"/>
  <c r="AS40" i="32"/>
  <c r="AL40" i="32"/>
  <c r="AU40" i="32" s="1"/>
  <c r="Z65" i="101"/>
  <c r="AS35" i="32"/>
  <c r="AL35" i="32"/>
  <c r="AU35" i="32" s="1"/>
  <c r="AI63" i="54"/>
  <c r="AN63" i="54"/>
  <c r="AS46" i="32"/>
  <c r="AL46" i="32"/>
  <c r="AU46" i="32" s="1"/>
  <c r="Z57" i="82"/>
  <c r="AI60" i="11"/>
  <c r="AN60" i="11"/>
  <c r="AF59" i="98"/>
  <c r="AO59" i="98" s="1"/>
  <c r="W60" i="98"/>
  <c r="AE59" i="98"/>
  <c r="AG59" i="98"/>
  <c r="AP59" i="98" s="1"/>
  <c r="AS17" i="32"/>
  <c r="AL17" i="32"/>
  <c r="AU17" i="32" s="1"/>
  <c r="AS53" i="32"/>
  <c r="AL53" i="32"/>
  <c r="AU53" i="32" s="1"/>
  <c r="W64" i="91"/>
  <c r="AE63" i="91"/>
  <c r="AG63" i="91"/>
  <c r="AP63" i="91" s="1"/>
  <c r="AF63" i="91"/>
  <c r="AO63" i="91" s="1"/>
  <c r="Z64" i="88"/>
  <c r="AR69" i="32"/>
  <c r="AR71" i="32" s="1"/>
  <c r="AL69" i="32"/>
  <c r="AU69" i="32" s="1"/>
  <c r="Y61" i="43"/>
  <c r="X61" i="43"/>
  <c r="AS48" i="32"/>
  <c r="AL48" i="32"/>
  <c r="AU48" i="32" s="1"/>
  <c r="Y68" i="44"/>
  <c r="X68" i="44"/>
  <c r="Z61" i="55"/>
  <c r="AR58" i="16"/>
  <c r="AR55" i="90"/>
  <c r="AS37" i="32"/>
  <c r="AL37" i="32"/>
  <c r="AU37" i="32" s="1"/>
  <c r="AS62" i="32"/>
  <c r="AL62" i="32"/>
  <c r="AU62" i="32" s="1"/>
  <c r="AI61" i="95"/>
  <c r="AN61" i="95"/>
  <c r="Y62" i="51"/>
  <c r="Z62" i="51"/>
  <c r="X62" i="51"/>
  <c r="AI61" i="96"/>
  <c r="AN61" i="96"/>
  <c r="AH60" i="49"/>
  <c r="AQ60" i="49" s="1"/>
  <c r="AS15" i="32"/>
  <c r="AL15" i="32"/>
  <c r="AU15" i="32" s="1"/>
  <c r="AS51" i="32"/>
  <c r="AL51" i="32"/>
  <c r="AU51" i="32" s="1"/>
  <c r="Z57" i="102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X8" i="47"/>
  <c r="S8" i="47" s="1"/>
  <c r="AC8" i="47" s="1"/>
  <c r="AB9" i="47" s="1"/>
  <c r="AX5" i="47"/>
  <c r="S5" i="47" s="1"/>
  <c r="AC5" i="47" s="1"/>
  <c r="AB6" i="47" s="1"/>
  <c r="Y58" i="83"/>
  <c r="X58" i="83"/>
  <c r="Y69" i="46"/>
  <c r="X69" i="46"/>
  <c r="AI56" i="50"/>
  <c r="AN56" i="50"/>
  <c r="Y67" i="92"/>
  <c r="Z67" i="92" s="1"/>
  <c r="X67" i="92"/>
  <c r="AS22" i="32"/>
  <c r="AL22" i="32"/>
  <c r="AU22" i="32" s="1"/>
  <c r="Z58" i="42"/>
  <c r="AF66" i="104"/>
  <c r="AO66" i="104" s="1"/>
  <c r="AE66" i="104"/>
  <c r="W67" i="104"/>
  <c r="AG66" i="104"/>
  <c r="AP66" i="104" s="1"/>
  <c r="AS10" i="32"/>
  <c r="AL10" i="32"/>
  <c r="AU10" i="32" s="1"/>
  <c r="AH67" i="13"/>
  <c r="AQ67" i="13" s="1"/>
  <c r="AK4" i="32"/>
  <c r="AT4" i="32" s="1"/>
  <c r="AT71" i="32" s="1"/>
  <c r="AJ4" i="32"/>
  <c r="AS23" i="32"/>
  <c r="AL23" i="32"/>
  <c r="AU23" i="32" s="1"/>
  <c r="AS41" i="32"/>
  <c r="AL41" i="32"/>
  <c r="AU41" i="32" s="1"/>
  <c r="AS59" i="32"/>
  <c r="AL59" i="32"/>
  <c r="AU59" i="32" s="1"/>
  <c r="AL3" i="105"/>
  <c r="AU3" i="105" s="1"/>
  <c r="AS3" i="105"/>
  <c r="AI60" i="43"/>
  <c r="AN60" i="43"/>
  <c r="AS12" i="32"/>
  <c r="AL12" i="32"/>
  <c r="AU12" i="32" s="1"/>
  <c r="AS30" i="32"/>
  <c r="AL30" i="32"/>
  <c r="AU30" i="32" s="1"/>
  <c r="AS66" i="32"/>
  <c r="AL66" i="32"/>
  <c r="AU66" i="32" s="1"/>
  <c r="AR56" i="102"/>
  <c r="AS6" i="93"/>
  <c r="AL6" i="93"/>
  <c r="AU6" i="93" s="1"/>
  <c r="AU71" i="93" s="1"/>
  <c r="C11" i="93" s="1"/>
  <c r="F37" i="57" s="1"/>
  <c r="AS25" i="32"/>
  <c r="AL25" i="32"/>
  <c r="AU25" i="32" s="1"/>
  <c r="AS43" i="32"/>
  <c r="AL43" i="32"/>
  <c r="AU43" i="32" s="1"/>
  <c r="AS61" i="32"/>
  <c r="AL61" i="32"/>
  <c r="AU61" i="32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5" i="53"/>
  <c r="S5" i="53" s="1"/>
  <c r="AC5" i="53" s="1"/>
  <c r="AB6" i="53" s="1"/>
  <c r="AX9" i="53"/>
  <c r="S9" i="53" s="1"/>
  <c r="AC9" i="53" s="1"/>
  <c r="AB10" i="53" s="1"/>
  <c r="AX10" i="53"/>
  <c r="S10" i="53" s="1"/>
  <c r="AC10" i="53" s="1"/>
  <c r="AB11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2" i="53"/>
  <c r="S62" i="53" s="1"/>
  <c r="AC62" i="53" s="1"/>
  <c r="AB63" i="53" s="1"/>
  <c r="AX63" i="53"/>
  <c r="S63" i="53" s="1"/>
  <c r="AC63" i="53" s="1"/>
  <c r="AB64" i="53" s="1"/>
  <c r="AX64" i="53"/>
  <c r="S64" i="53" s="1"/>
  <c r="AC64" i="53" s="1"/>
  <c r="AB65" i="53" s="1"/>
  <c r="AR69" i="105"/>
  <c r="AR71" i="105" s="1"/>
  <c r="AL69" i="105"/>
  <c r="AU69" i="105" s="1"/>
  <c r="AS14" i="32"/>
  <c r="AL14" i="32"/>
  <c r="AU14" i="32" s="1"/>
  <c r="AL68" i="32"/>
  <c r="AU68" i="32" s="1"/>
  <c r="AS68" i="32"/>
  <c r="X62" i="95"/>
  <c r="Y62" i="95"/>
  <c r="Z62" i="95" s="1"/>
  <c r="AR64" i="101"/>
  <c r="Z60" i="49"/>
  <c r="AS21" i="32"/>
  <c r="AL21" i="32"/>
  <c r="AU21" i="32" s="1"/>
  <c r="AS39" i="32"/>
  <c r="AL39" i="32"/>
  <c r="AU39" i="32" s="1"/>
  <c r="AS57" i="32"/>
  <c r="AL57" i="32"/>
  <c r="AU57" i="32" s="1"/>
  <c r="AJ69" i="47"/>
  <c r="AS69" i="47" s="1"/>
  <c r="AK69" i="47"/>
  <c r="AT69" i="47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X14" i="47"/>
  <c r="S14" i="47" s="1"/>
  <c r="AC14" i="47" s="1"/>
  <c r="AB15" i="47" s="1"/>
  <c r="AX7" i="47"/>
  <c r="S7" i="47" s="1"/>
  <c r="AC7" i="47" s="1"/>
  <c r="AB8" i="47" s="1"/>
  <c r="AI68" i="46"/>
  <c r="AN68" i="46"/>
  <c r="Y68" i="86"/>
  <c r="X68" i="86"/>
  <c r="AI56" i="48"/>
  <c r="AN56" i="48"/>
  <c r="AJ3" i="47" l="1"/>
  <c r="AX6" i="52"/>
  <c r="S6" i="52" s="1"/>
  <c r="AC6" i="52" s="1"/>
  <c r="AB7" i="52" s="1"/>
  <c r="Z69" i="46"/>
  <c r="AX3" i="52"/>
  <c r="S3" i="52" s="1"/>
  <c r="AC3" i="52" s="1"/>
  <c r="AX8" i="53"/>
  <c r="S8" i="53" s="1"/>
  <c r="AC8" i="53" s="1"/>
  <c r="AB9" i="53" s="1"/>
  <c r="AK9" i="53" s="1"/>
  <c r="AT9" i="53" s="1"/>
  <c r="AS71" i="93"/>
  <c r="AX7" i="52"/>
  <c r="S7" i="52" s="1"/>
  <c r="AC7" i="52" s="1"/>
  <c r="AB8" i="52" s="1"/>
  <c r="AG67" i="92"/>
  <c r="AP67" i="92" s="1"/>
  <c r="AF67" i="92"/>
  <c r="AO67" i="92" s="1"/>
  <c r="AE67" i="92"/>
  <c r="W68" i="92"/>
  <c r="AG66" i="20"/>
  <c r="AP66" i="20" s="1"/>
  <c r="AF66" i="20"/>
  <c r="AO66" i="20" s="1"/>
  <c r="AE66" i="20"/>
  <c r="W67" i="20"/>
  <c r="W62" i="11"/>
  <c r="AG61" i="11"/>
  <c r="AP61" i="11" s="1"/>
  <c r="AF61" i="11"/>
  <c r="AO61" i="11" s="1"/>
  <c r="AE61" i="11"/>
  <c r="AX69" i="46"/>
  <c r="S69" i="46" s="1"/>
  <c r="AC69" i="46" s="1"/>
  <c r="AF69" i="46"/>
  <c r="AO69" i="46" s="1"/>
  <c r="AO71" i="46" s="1"/>
  <c r="AG69" i="46"/>
  <c r="AP69" i="46" s="1"/>
  <c r="AP71" i="46" s="1"/>
  <c r="AE69" i="46"/>
  <c r="AG64" i="54"/>
  <c r="AP64" i="54" s="1"/>
  <c r="W65" i="54"/>
  <c r="AE64" i="54"/>
  <c r="AF64" i="54"/>
  <c r="AO64" i="54" s="1"/>
  <c r="AK47" i="53"/>
  <c r="AT47" i="53" s="1"/>
  <c r="AJ34" i="53"/>
  <c r="AK34" i="53"/>
  <c r="AT34" i="53" s="1"/>
  <c r="AK45" i="53"/>
  <c r="AT45" i="53" s="1"/>
  <c r="AJ45" i="53"/>
  <c r="AJ15" i="53"/>
  <c r="AK15" i="53"/>
  <c r="AT15" i="53" s="1"/>
  <c r="AS27" i="47"/>
  <c r="AL27" i="47"/>
  <c r="AU27" i="47" s="1"/>
  <c r="AL45" i="47"/>
  <c r="AU45" i="47" s="1"/>
  <c r="AS45" i="47"/>
  <c r="AS63" i="47"/>
  <c r="AL63" i="47"/>
  <c r="AU63" i="47" s="1"/>
  <c r="AX65" i="53"/>
  <c r="S65" i="53" s="1"/>
  <c r="AC65" i="53" s="1"/>
  <c r="AB66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Y67" i="104"/>
  <c r="X67" i="104"/>
  <c r="AH67" i="92"/>
  <c r="AQ67" i="92" s="1"/>
  <c r="AK9" i="47"/>
  <c r="AT9" i="47" s="1"/>
  <c r="AJ9" i="47"/>
  <c r="AS28" i="47"/>
  <c r="AL28" i="47"/>
  <c r="AU28" i="47" s="1"/>
  <c r="AS46" i="47"/>
  <c r="AL46" i="47"/>
  <c r="AU46" i="47" s="1"/>
  <c r="AS64" i="47"/>
  <c r="AL64" i="47"/>
  <c r="AU64" i="47" s="1"/>
  <c r="AR61" i="96"/>
  <c r="Y64" i="91"/>
  <c r="X64" i="91"/>
  <c r="AG57" i="82"/>
  <c r="AP57" i="82" s="1"/>
  <c r="W58" i="82"/>
  <c r="AF57" i="82"/>
  <c r="AO57" i="82" s="1"/>
  <c r="AE57" i="82"/>
  <c r="AR59" i="85"/>
  <c r="AS29" i="47"/>
  <c r="AL29" i="47"/>
  <c r="AU29" i="47" s="1"/>
  <c r="AS66" i="47"/>
  <c r="AL66" i="47"/>
  <c r="AU66" i="47" s="1"/>
  <c r="AX69" i="52"/>
  <c r="S69" i="52" s="1"/>
  <c r="AC69" i="52" s="1"/>
  <c r="AG69" i="52"/>
  <c r="AP69" i="52" s="1"/>
  <c r="AP71" i="52" s="1"/>
  <c r="AE69" i="52"/>
  <c r="AK69" i="52" s="1"/>
  <c r="AT69" i="52" s="1"/>
  <c r="AF69" i="52"/>
  <c r="AO69" i="52" s="1"/>
  <c r="AO71" i="52" s="1"/>
  <c r="AR69" i="47"/>
  <c r="AR71" i="47" s="1"/>
  <c r="AL69" i="47"/>
  <c r="AU69" i="47" s="1"/>
  <c r="AJ5" i="47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K20" i="52"/>
  <c r="AT20" i="52" s="1"/>
  <c r="AJ20" i="52"/>
  <c r="AJ14" i="52"/>
  <c r="AK14" i="52"/>
  <c r="AT14" i="52" s="1"/>
  <c r="AJ8" i="52"/>
  <c r="AK8" i="52"/>
  <c r="AT8" i="52" s="1"/>
  <c r="AH66" i="20"/>
  <c r="AQ66" i="20" s="1"/>
  <c r="AL13" i="47"/>
  <c r="AU13" i="47" s="1"/>
  <c r="AS13" i="47"/>
  <c r="AS25" i="47"/>
  <c r="AL25" i="47"/>
  <c r="AU25" i="47" s="1"/>
  <c r="AS61" i="47"/>
  <c r="AL61" i="47"/>
  <c r="AU61" i="47" s="1"/>
  <c r="AI64" i="45"/>
  <c r="AN64" i="45"/>
  <c r="AR67" i="44"/>
  <c r="AS20" i="47"/>
  <c r="AL20" i="47"/>
  <c r="AU20" i="47" s="1"/>
  <c r="AS56" i="47"/>
  <c r="AL56" i="47"/>
  <c r="AU56" i="47" s="1"/>
  <c r="AH64" i="54"/>
  <c r="AQ64" i="54" s="1"/>
  <c r="AI69" i="53"/>
  <c r="AN69" i="53"/>
  <c r="AN71" i="53" s="1"/>
  <c r="AI64" i="100"/>
  <c r="AN64" i="100"/>
  <c r="Y66" i="84"/>
  <c r="X66" i="84"/>
  <c r="Z66" i="84" s="1"/>
  <c r="AR68" i="46"/>
  <c r="AJ41" i="53"/>
  <c r="AK41" i="53"/>
  <c r="AT41" i="53" s="1"/>
  <c r="AJ35" i="53"/>
  <c r="AK35" i="53"/>
  <c r="AT35" i="53" s="1"/>
  <c r="AK29" i="53"/>
  <c r="AT29" i="53" s="1"/>
  <c r="AK23" i="53"/>
  <c r="AT23" i="53" s="1"/>
  <c r="AJ23" i="53"/>
  <c r="AK17" i="53"/>
  <c r="AT17" i="53" s="1"/>
  <c r="AJ17" i="53"/>
  <c r="AK11" i="53"/>
  <c r="AT11" i="53" s="1"/>
  <c r="AJ11" i="53"/>
  <c r="AK6" i="53"/>
  <c r="AT6" i="53" s="1"/>
  <c r="AL4" i="32"/>
  <c r="AU4" i="32" s="1"/>
  <c r="AU71" i="32" s="1"/>
  <c r="C11" i="32" s="1"/>
  <c r="AS4" i="32"/>
  <c r="AS71" i="32" s="1"/>
  <c r="AI66" i="104"/>
  <c r="AN66" i="104"/>
  <c r="AS16" i="47"/>
  <c r="AL16" i="47"/>
  <c r="AU16" i="47" s="1"/>
  <c r="W58" i="102"/>
  <c r="AG57" i="102"/>
  <c r="AP57" i="102" s="1"/>
  <c r="AF57" i="102"/>
  <c r="AO57" i="102" s="1"/>
  <c r="AE57" i="102"/>
  <c r="AH62" i="51"/>
  <c r="AQ62" i="51" s="1"/>
  <c r="AF64" i="88"/>
  <c r="AO64" i="88" s="1"/>
  <c r="AG64" i="88"/>
  <c r="AP64" i="88" s="1"/>
  <c r="AE64" i="88"/>
  <c r="W65" i="88"/>
  <c r="AI59" i="98"/>
  <c r="AN59" i="98"/>
  <c r="AG65" i="101"/>
  <c r="AP65" i="101" s="1"/>
  <c r="AE65" i="101"/>
  <c r="W66" i="101"/>
  <c r="AF65" i="101"/>
  <c r="AO65" i="101" s="1"/>
  <c r="AH57" i="50"/>
  <c r="AQ57" i="50" s="1"/>
  <c r="AS10" i="47"/>
  <c r="AL10" i="47"/>
  <c r="AU10" i="47" s="1"/>
  <c r="AS47" i="47"/>
  <c r="AL47" i="47"/>
  <c r="AU47" i="47" s="1"/>
  <c r="AH60" i="85"/>
  <c r="AQ60" i="85" s="1"/>
  <c r="AS24" i="47"/>
  <c r="AL24" i="47"/>
  <c r="AU24" i="47" s="1"/>
  <c r="AS42" i="47"/>
  <c r="AL42" i="47"/>
  <c r="AU42" i="47" s="1"/>
  <c r="AS60" i="47"/>
  <c r="AL60" i="47"/>
  <c r="AU60" i="47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J31" i="52"/>
  <c r="AK25" i="52"/>
  <c r="AT25" i="52" s="1"/>
  <c r="AJ25" i="52"/>
  <c r="AK19" i="52"/>
  <c r="AT19" i="52" s="1"/>
  <c r="AJ19" i="52"/>
  <c r="AJ13" i="52"/>
  <c r="AK13" i="52"/>
  <c r="AT13" i="52" s="1"/>
  <c r="AK7" i="52"/>
  <c r="AT7" i="52" s="1"/>
  <c r="AJ7" i="52"/>
  <c r="AS43" i="47"/>
  <c r="AL43" i="47"/>
  <c r="AU43" i="47" s="1"/>
  <c r="Y57" i="90"/>
  <c r="X57" i="90"/>
  <c r="AR57" i="83"/>
  <c r="AS26" i="47"/>
  <c r="AL26" i="47"/>
  <c r="AU26" i="47" s="1"/>
  <c r="Y61" i="18"/>
  <c r="X61" i="18"/>
  <c r="AK65" i="53"/>
  <c r="AT65" i="53" s="1"/>
  <c r="AR56" i="48"/>
  <c r="AK52" i="53"/>
  <c r="AT52" i="53" s="1"/>
  <c r="AJ52" i="53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AH58" i="83"/>
  <c r="AQ58" i="83" s="1"/>
  <c r="AS34" i="47"/>
  <c r="AL34" i="47"/>
  <c r="AU34" i="47" s="1"/>
  <c r="AS52" i="47"/>
  <c r="AL52" i="47"/>
  <c r="AU52" i="47" s="1"/>
  <c r="W63" i="51"/>
  <c r="AE62" i="51"/>
  <c r="AG62" i="51"/>
  <c r="AP62" i="51" s="1"/>
  <c r="AF62" i="51"/>
  <c r="AO62" i="51" s="1"/>
  <c r="AE61" i="55"/>
  <c r="AG61" i="55"/>
  <c r="AP61" i="55" s="1"/>
  <c r="W62" i="55"/>
  <c r="AF61" i="55"/>
  <c r="AO61" i="55" s="1"/>
  <c r="AH61" i="43"/>
  <c r="AQ61" i="43" s="1"/>
  <c r="Y60" i="98"/>
  <c r="X60" i="98"/>
  <c r="Z57" i="50"/>
  <c r="AS17" i="47"/>
  <c r="AL17" i="47"/>
  <c r="AU17" i="47" s="1"/>
  <c r="AR61" i="51"/>
  <c r="Z60" i="8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J12" i="52"/>
  <c r="AK12" i="52"/>
  <c r="AT12" i="52" s="1"/>
  <c r="AK6" i="52"/>
  <c r="AT6" i="52" s="1"/>
  <c r="AJ6" i="52"/>
  <c r="AS31" i="47"/>
  <c r="AL31" i="47"/>
  <c r="AU31" i="47" s="1"/>
  <c r="AS68" i="47"/>
  <c r="AL68" i="47"/>
  <c r="AU68" i="47" s="1"/>
  <c r="AR68" i="15"/>
  <c r="AH62" i="99"/>
  <c r="AQ62" i="99" s="1"/>
  <c r="Y60" i="16"/>
  <c r="X60" i="16"/>
  <c r="AR66" i="92"/>
  <c r="AK7" i="47"/>
  <c r="AT7" i="47" s="1"/>
  <c r="AJ7" i="47"/>
  <c r="AS44" i="47"/>
  <c r="AL44" i="47"/>
  <c r="AU44" i="47" s="1"/>
  <c r="AS62" i="47"/>
  <c r="AL62" i="47"/>
  <c r="AU62" i="47" s="1"/>
  <c r="Y65" i="100"/>
  <c r="X65" i="100"/>
  <c r="Z65" i="100" s="1"/>
  <c r="AI59" i="10"/>
  <c r="AO59" i="10"/>
  <c r="AK8" i="47"/>
  <c r="AT8" i="47" s="1"/>
  <c r="AJ8" i="47"/>
  <c r="AJ46" i="53"/>
  <c r="AK46" i="53"/>
  <c r="AT46" i="53" s="1"/>
  <c r="AH68" i="86"/>
  <c r="AQ68" i="86" s="1"/>
  <c r="AH62" i="95"/>
  <c r="AQ62" i="95" s="1"/>
  <c r="AK33" i="53"/>
  <c r="AT33" i="53" s="1"/>
  <c r="AJ33" i="53"/>
  <c r="AJ9" i="53"/>
  <c r="AJ69" i="53"/>
  <c r="AS69" i="53" s="1"/>
  <c r="AK69" i="53"/>
  <c r="AT69" i="53" s="1"/>
  <c r="AF58" i="42"/>
  <c r="AO58" i="42" s="1"/>
  <c r="AG58" i="42"/>
  <c r="AP58" i="42" s="1"/>
  <c r="W59" i="42"/>
  <c r="AE58" i="42"/>
  <c r="Z58" i="83"/>
  <c r="AS22" i="47"/>
  <c r="AL22" i="47"/>
  <c r="AU22" i="47" s="1"/>
  <c r="AS40" i="47"/>
  <c r="AL40" i="47"/>
  <c r="AU40" i="47" s="1"/>
  <c r="AS58" i="47"/>
  <c r="AL58" i="47"/>
  <c r="AU58" i="47" s="1"/>
  <c r="AH68" i="44"/>
  <c r="AQ68" i="44" s="1"/>
  <c r="Z61" i="43"/>
  <c r="AS35" i="47"/>
  <c r="AL35" i="47"/>
  <c r="AU35" i="47" s="1"/>
  <c r="AS53" i="47"/>
  <c r="AL53" i="47"/>
  <c r="AU53" i="47" s="1"/>
  <c r="W65" i="41"/>
  <c r="AG64" i="41"/>
  <c r="AP64" i="41" s="1"/>
  <c r="AF64" i="41"/>
  <c r="AO64" i="41" s="1"/>
  <c r="AE64" i="41"/>
  <c r="AI58" i="35"/>
  <c r="AN58" i="35"/>
  <c r="AH69" i="15"/>
  <c r="AQ69" i="15" s="1"/>
  <c r="AQ71" i="15" s="1"/>
  <c r="AX3" i="15"/>
  <c r="S3" i="15" s="1"/>
  <c r="AC3" i="15" s="1"/>
  <c r="AZ3" i="15"/>
  <c r="AX13" i="15" s="1"/>
  <c r="S13" i="15" s="1"/>
  <c r="AC13" i="15" s="1"/>
  <c r="AB14" i="15" s="1"/>
  <c r="AX4" i="15"/>
  <c r="S4" i="15" s="1"/>
  <c r="AC4" i="15" s="1"/>
  <c r="AB5" i="15" s="1"/>
  <c r="AX6" i="15"/>
  <c r="S6" i="15" s="1"/>
  <c r="AC6" i="15" s="1"/>
  <c r="AB7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6" i="15"/>
  <c r="S66" i="15" s="1"/>
  <c r="AC66" i="15" s="1"/>
  <c r="AB67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K66" i="52"/>
  <c r="AT66" i="52" s="1"/>
  <c r="AJ66" i="52"/>
  <c r="AK59" i="52"/>
  <c r="AT59" i="52" s="1"/>
  <c r="AJ59" i="52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AS12" i="47"/>
  <c r="AL12" i="47"/>
  <c r="AU12" i="47" s="1"/>
  <c r="AS49" i="47"/>
  <c r="AL49" i="47"/>
  <c r="AU49" i="47" s="1"/>
  <c r="Z62" i="99"/>
  <c r="AH57" i="48"/>
  <c r="AQ57" i="48" s="1"/>
  <c r="AJ14" i="47"/>
  <c r="AS65" i="47"/>
  <c r="AL65" i="47"/>
  <c r="AU65" i="47" s="1"/>
  <c r="AI65" i="84"/>
  <c r="AN65" i="84"/>
  <c r="AF62" i="95"/>
  <c r="AO62" i="95" s="1"/>
  <c r="W63" i="95"/>
  <c r="AE62" i="95"/>
  <c r="AN62" i="95" s="1"/>
  <c r="AG62" i="95"/>
  <c r="AK59" i="53"/>
  <c r="AT59" i="53" s="1"/>
  <c r="AJ59" i="53"/>
  <c r="AS33" i="47"/>
  <c r="AL33" i="47"/>
  <c r="AU33" i="47" s="1"/>
  <c r="AJ58" i="53"/>
  <c r="AK58" i="53"/>
  <c r="AT58" i="53" s="1"/>
  <c r="AK40" i="53"/>
  <c r="AT40" i="53" s="1"/>
  <c r="AJ40" i="53"/>
  <c r="AJ57" i="53"/>
  <c r="AK57" i="53"/>
  <c r="AT57" i="53" s="1"/>
  <c r="AJ51" i="53"/>
  <c r="AK51" i="53"/>
  <c r="AT51" i="53" s="1"/>
  <c r="AK21" i="53"/>
  <c r="AT21" i="53" s="1"/>
  <c r="AJ21" i="53"/>
  <c r="Z68" i="86"/>
  <c r="AS57" i="47"/>
  <c r="AL57" i="47"/>
  <c r="AU57" i="47" s="1"/>
  <c r="W61" i="49"/>
  <c r="AF60" i="49"/>
  <c r="AO60" i="49" s="1"/>
  <c r="AG60" i="49"/>
  <c r="AP60" i="49" s="1"/>
  <c r="AE60" i="49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R60" i="43"/>
  <c r="AR56" i="50"/>
  <c r="Z68" i="44"/>
  <c r="AR63" i="54"/>
  <c r="AE60" i="87"/>
  <c r="W61" i="87"/>
  <c r="AF60" i="87"/>
  <c r="AO60" i="87" s="1"/>
  <c r="AG60" i="87"/>
  <c r="AP60" i="87" s="1"/>
  <c r="AK4" i="47"/>
  <c r="AT4" i="47" s="1"/>
  <c r="AJ4" i="47"/>
  <c r="AS59" i="47"/>
  <c r="AL59" i="47"/>
  <c r="AU59" i="47" s="1"/>
  <c r="Y59" i="35"/>
  <c r="X59" i="35"/>
  <c r="AR65" i="20"/>
  <c r="AS36" i="47"/>
  <c r="AL36" i="47"/>
  <c r="AU36" i="47" s="1"/>
  <c r="AS54" i="47"/>
  <c r="AL54" i="47"/>
  <c r="AU54" i="47" s="1"/>
  <c r="AG59" i="103"/>
  <c r="AP59" i="103" s="1"/>
  <c r="W60" i="103"/>
  <c r="AE59" i="103"/>
  <c r="AF59" i="103"/>
  <c r="AO59" i="103" s="1"/>
  <c r="Z69" i="15"/>
  <c r="AJ64" i="52"/>
  <c r="AK64" i="52"/>
  <c r="AT64" i="52" s="1"/>
  <c r="AK58" i="52"/>
  <c r="AT58" i="52" s="1"/>
  <c r="AJ58" i="52"/>
  <c r="AK52" i="52"/>
  <c r="AT52" i="52" s="1"/>
  <c r="AJ52" i="52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S19" i="47"/>
  <c r="AL19" i="47"/>
  <c r="AU19" i="47" s="1"/>
  <c r="AS55" i="47"/>
  <c r="AL55" i="47"/>
  <c r="AU55" i="47" s="1"/>
  <c r="AH62" i="96"/>
  <c r="AQ62" i="96" s="1"/>
  <c r="Y65" i="45"/>
  <c r="X65" i="45"/>
  <c r="Z65" i="45" s="1"/>
  <c r="AI56" i="90"/>
  <c r="AN56" i="90"/>
  <c r="Z57" i="48"/>
  <c r="AS32" i="47"/>
  <c r="AL32" i="47"/>
  <c r="AU32" i="47" s="1"/>
  <c r="AS50" i="47"/>
  <c r="AL50" i="47"/>
  <c r="AU50" i="47" s="1"/>
  <c r="AI60" i="18"/>
  <c r="AN60" i="18"/>
  <c r="Y68" i="13"/>
  <c r="X68" i="13"/>
  <c r="Z68" i="13" s="1"/>
  <c r="X60" i="10"/>
  <c r="Y60" i="10"/>
  <c r="Z60" i="10" s="1"/>
  <c r="AK53" i="53"/>
  <c r="AT53" i="53" s="1"/>
  <c r="AJ53" i="53"/>
  <c r="AS51" i="47"/>
  <c r="AL51" i="47"/>
  <c r="AU51" i="47" s="1"/>
  <c r="AK64" i="53"/>
  <c r="AT64" i="53" s="1"/>
  <c r="AJ64" i="53"/>
  <c r="AJ15" i="47"/>
  <c r="AK15" i="47"/>
  <c r="AT15" i="47" s="1"/>
  <c r="AJ63" i="53"/>
  <c r="AK63" i="53"/>
  <c r="AT63" i="53" s="1"/>
  <c r="AK39" i="53"/>
  <c r="AT39" i="53" s="1"/>
  <c r="AJ39" i="53"/>
  <c r="AK27" i="53"/>
  <c r="AT27" i="53" s="1"/>
  <c r="AJ27" i="53"/>
  <c r="AS21" i="47"/>
  <c r="AL21" i="47"/>
  <c r="AU21" i="47" s="1"/>
  <c r="AS39" i="47"/>
  <c r="AL39" i="47"/>
  <c r="AU39" i="47" s="1"/>
  <c r="AX66" i="53"/>
  <c r="S66" i="53" s="1"/>
  <c r="AC66" i="53" s="1"/>
  <c r="AB67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9" i="46"/>
  <c r="AQ69" i="46" s="1"/>
  <c r="AQ71" i="46" s="1"/>
  <c r="AZ3" i="46"/>
  <c r="AX12" i="46" s="1"/>
  <c r="S12" i="46" s="1"/>
  <c r="AC12" i="46" s="1"/>
  <c r="AB13" i="46" s="1"/>
  <c r="AX13" i="46"/>
  <c r="S13" i="46" s="1"/>
  <c r="AC13" i="46" s="1"/>
  <c r="AB14" i="46" s="1"/>
  <c r="AX15" i="46"/>
  <c r="S15" i="46" s="1"/>
  <c r="AC15" i="46" s="1"/>
  <c r="AB16" i="46" s="1"/>
  <c r="AX18" i="46"/>
  <c r="S18" i="46" s="1"/>
  <c r="AC18" i="46" s="1"/>
  <c r="AB19" i="46" s="1"/>
  <c r="AX20" i="46"/>
  <c r="S20" i="46" s="1"/>
  <c r="AC20" i="46" s="1"/>
  <c r="AB21" i="46" s="1"/>
  <c r="AX21" i="46"/>
  <c r="S21" i="46" s="1"/>
  <c r="AC21" i="46" s="1"/>
  <c r="AB22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8" i="46"/>
  <c r="S68" i="46" s="1"/>
  <c r="AC68" i="46" s="1"/>
  <c r="AB69" i="46" s="1"/>
  <c r="AX65" i="46"/>
  <c r="S65" i="46" s="1"/>
  <c r="AC65" i="46" s="1"/>
  <c r="AB66" i="46" s="1"/>
  <c r="AX67" i="46"/>
  <c r="S67" i="46" s="1"/>
  <c r="AC67" i="46" s="1"/>
  <c r="AB68" i="46" s="1"/>
  <c r="AX66" i="46"/>
  <c r="S66" i="46" s="1"/>
  <c r="AC66" i="46" s="1"/>
  <c r="AB67" i="46" s="1"/>
  <c r="AK6" i="47"/>
  <c r="AT6" i="47" s="1"/>
  <c r="AJ6" i="47"/>
  <c r="AR61" i="95"/>
  <c r="AI63" i="91"/>
  <c r="AN63" i="91"/>
  <c r="AR60" i="11"/>
  <c r="AL3" i="47"/>
  <c r="AU3" i="47" s="1"/>
  <c r="AS3" i="47"/>
  <c r="AS23" i="47"/>
  <c r="AL23" i="47"/>
  <c r="AU23" i="47" s="1"/>
  <c r="AS41" i="47"/>
  <c r="AL41" i="47"/>
  <c r="AU41" i="47" s="1"/>
  <c r="AR61" i="99"/>
  <c r="AR67" i="86"/>
  <c r="AS18" i="47"/>
  <c r="AL18" i="47"/>
  <c r="AU18" i="47" s="1"/>
  <c r="AJ69" i="52"/>
  <c r="AS69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F56" i="94"/>
  <c r="AO56" i="94" s="1"/>
  <c r="AE56" i="94"/>
  <c r="AN56" i="94" s="1"/>
  <c r="W57" i="94"/>
  <c r="AG56" i="94"/>
  <c r="AS37" i="47"/>
  <c r="AL37" i="47"/>
  <c r="AU37" i="47" s="1"/>
  <c r="Z62" i="96"/>
  <c r="AI59" i="16"/>
  <c r="AN59" i="16"/>
  <c r="AS38" i="47"/>
  <c r="AL38" i="47"/>
  <c r="AU38" i="47" s="1"/>
  <c r="AL4" i="105"/>
  <c r="AU4" i="105" s="1"/>
  <c r="AU71" i="105" s="1"/>
  <c r="C11" i="105" s="1"/>
  <c r="F49" i="57" s="1"/>
  <c r="AS4" i="105"/>
  <c r="AS71" i="105" s="1"/>
  <c r="AH61" i="11"/>
  <c r="AQ61" i="11" s="1"/>
  <c r="AI67" i="13"/>
  <c r="AN67" i="13"/>
  <c r="AX7" i="15" l="1"/>
  <c r="S7" i="15" s="1"/>
  <c r="AC7" i="15" s="1"/>
  <c r="AB8" i="15" s="1"/>
  <c r="AJ29" i="53"/>
  <c r="AX24" i="46"/>
  <c r="S24" i="46" s="1"/>
  <c r="AC24" i="46" s="1"/>
  <c r="AB25" i="46" s="1"/>
  <c r="AX14" i="46"/>
  <c r="S14" i="46" s="1"/>
  <c r="AC14" i="46" s="1"/>
  <c r="AB15" i="46" s="1"/>
  <c r="AX11" i="46"/>
  <c r="S11" i="46" s="1"/>
  <c r="AC11" i="46" s="1"/>
  <c r="AB12" i="46" s="1"/>
  <c r="AJ12" i="46" s="1"/>
  <c r="AX19" i="46"/>
  <c r="S19" i="46" s="1"/>
  <c r="AC19" i="46" s="1"/>
  <c r="AB20" i="46" s="1"/>
  <c r="AX8" i="46"/>
  <c r="S8" i="46" s="1"/>
  <c r="AC8" i="46" s="1"/>
  <c r="AB9" i="46" s="1"/>
  <c r="AJ65" i="53"/>
  <c r="W61" i="10"/>
  <c r="AG60" i="10"/>
  <c r="AP60" i="10" s="1"/>
  <c r="AF60" i="10"/>
  <c r="AO60" i="10" s="1"/>
  <c r="AE60" i="10"/>
  <c r="AK64" i="46"/>
  <c r="AT64" i="46" s="1"/>
  <c r="AJ64" i="46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X5" i="46"/>
  <c r="S5" i="46" s="1"/>
  <c r="AC5" i="46" s="1"/>
  <c r="AB6" i="46" s="1"/>
  <c r="AK25" i="53"/>
  <c r="AT25" i="53" s="1"/>
  <c r="AJ25" i="53"/>
  <c r="AJ61" i="53"/>
  <c r="AK61" i="53"/>
  <c r="AT61" i="53" s="1"/>
  <c r="AL27" i="53"/>
  <c r="AU27" i="53" s="1"/>
  <c r="AS27" i="53"/>
  <c r="AS53" i="53"/>
  <c r="AL53" i="53"/>
  <c r="AU53" i="53" s="1"/>
  <c r="W69" i="13"/>
  <c r="AG68" i="13"/>
  <c r="AP68" i="13" s="1"/>
  <c r="AE68" i="13"/>
  <c r="AF68" i="13"/>
  <c r="AO68" i="13" s="1"/>
  <c r="AE65" i="45"/>
  <c r="AF65" i="45"/>
  <c r="AO65" i="45" s="1"/>
  <c r="W66" i="45"/>
  <c r="AG65" i="45"/>
  <c r="AP65" i="45" s="1"/>
  <c r="AS22" i="52"/>
  <c r="AL22" i="52"/>
  <c r="AU22" i="52" s="1"/>
  <c r="AS40" i="52"/>
  <c r="AL40" i="52"/>
  <c r="AU40" i="52" s="1"/>
  <c r="AI59" i="103"/>
  <c r="AN59" i="103"/>
  <c r="AK20" i="53"/>
  <c r="AT20" i="53" s="1"/>
  <c r="AJ20" i="53"/>
  <c r="AK56" i="53"/>
  <c r="AT56" i="53" s="1"/>
  <c r="AJ56" i="53"/>
  <c r="AS11" i="52"/>
  <c r="AL11" i="52"/>
  <c r="AU11" i="52" s="1"/>
  <c r="AS47" i="52"/>
  <c r="AL47" i="52"/>
  <c r="AU47" i="52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J3" i="15"/>
  <c r="AB4" i="15"/>
  <c r="AS46" i="53"/>
  <c r="AL46" i="53"/>
  <c r="AU46" i="53" s="1"/>
  <c r="AE65" i="100"/>
  <c r="W66" i="100"/>
  <c r="AG65" i="100"/>
  <c r="AP65" i="100" s="1"/>
  <c r="AF65" i="100"/>
  <c r="AO65" i="100" s="1"/>
  <c r="AS7" i="47"/>
  <c r="AL7" i="47"/>
  <c r="AU7" i="47" s="1"/>
  <c r="AS6" i="52"/>
  <c r="AL6" i="52"/>
  <c r="AU6" i="52" s="1"/>
  <c r="AS24" i="52"/>
  <c r="AL24" i="52"/>
  <c r="AU24" i="52" s="1"/>
  <c r="AL60" i="52"/>
  <c r="AU60" i="52" s="1"/>
  <c r="AS60" i="52"/>
  <c r="AG60" i="85"/>
  <c r="AP60" i="85" s="1"/>
  <c r="W61" i="85"/>
  <c r="AE60" i="85"/>
  <c r="AF60" i="85"/>
  <c r="AO60" i="85" s="1"/>
  <c r="Z60" i="98"/>
  <c r="AH60" i="98"/>
  <c r="AQ60" i="98" s="1"/>
  <c r="AS16" i="53"/>
  <c r="AL16" i="53"/>
  <c r="AU16" i="53" s="1"/>
  <c r="AS52" i="53"/>
  <c r="AL52" i="53"/>
  <c r="AU52" i="53" s="1"/>
  <c r="AH61" i="18"/>
  <c r="AQ61" i="18" s="1"/>
  <c r="AS7" i="52"/>
  <c r="AL7" i="52"/>
  <c r="AU7" i="52" s="1"/>
  <c r="AS25" i="52"/>
  <c r="AL25" i="52"/>
  <c r="AU25" i="52" s="1"/>
  <c r="AR59" i="98"/>
  <c r="AI57" i="102"/>
  <c r="AN57" i="102"/>
  <c r="AS11" i="53"/>
  <c r="AL11" i="53"/>
  <c r="AU11" i="53" s="1"/>
  <c r="AS29" i="53"/>
  <c r="AL29" i="53"/>
  <c r="AU29" i="53" s="1"/>
  <c r="AR64" i="100"/>
  <c r="AS14" i="52"/>
  <c r="AL14" i="52"/>
  <c r="AU14" i="52" s="1"/>
  <c r="AS32" i="52"/>
  <c r="AL32" i="52"/>
  <c r="AU32" i="52" s="1"/>
  <c r="AS68" i="52"/>
  <c r="AL68" i="52"/>
  <c r="AU68" i="52" s="1"/>
  <c r="AS9" i="47"/>
  <c r="AL9" i="47"/>
  <c r="AU9" i="47" s="1"/>
  <c r="AK12" i="53"/>
  <c r="AT12" i="53" s="1"/>
  <c r="AJ12" i="53"/>
  <c r="AJ48" i="53"/>
  <c r="AK48" i="53"/>
  <c r="AT48" i="53" s="1"/>
  <c r="AS45" i="53"/>
  <c r="AL45" i="53"/>
  <c r="AU45" i="53" s="1"/>
  <c r="AS63" i="52"/>
  <c r="AL63" i="52"/>
  <c r="AU63" i="52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AJ31" i="53"/>
  <c r="AK31" i="53"/>
  <c r="AT31" i="53" s="1"/>
  <c r="AK67" i="53"/>
  <c r="AT67" i="53" s="1"/>
  <c r="AJ67" i="53"/>
  <c r="AS15" i="47"/>
  <c r="AL15" i="47"/>
  <c r="AU15" i="47" s="1"/>
  <c r="AS10" i="52"/>
  <c r="AL10" i="52"/>
  <c r="AU10" i="52" s="1"/>
  <c r="AS28" i="52"/>
  <c r="AL28" i="52"/>
  <c r="AU28" i="52" s="1"/>
  <c r="Y60" i="103"/>
  <c r="X60" i="103"/>
  <c r="Y61" i="87"/>
  <c r="Z61" i="87" s="1"/>
  <c r="X61" i="87"/>
  <c r="AJ26" i="53"/>
  <c r="AK26" i="53"/>
  <c r="AT26" i="53" s="1"/>
  <c r="AJ62" i="53"/>
  <c r="AK62" i="53"/>
  <c r="AT62" i="53" s="1"/>
  <c r="Y61" i="49"/>
  <c r="Z61" i="49" s="1"/>
  <c r="X61" i="49"/>
  <c r="AR65" i="84"/>
  <c r="AS17" i="52"/>
  <c r="AL17" i="52"/>
  <c r="AU17" i="52" s="1"/>
  <c r="AS35" i="52"/>
  <c r="AL35" i="52"/>
  <c r="AU35" i="52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G61" i="43"/>
  <c r="AP61" i="43" s="1"/>
  <c r="W62" i="43"/>
  <c r="AF61" i="43"/>
  <c r="AO61" i="43" s="1"/>
  <c r="AE61" i="43"/>
  <c r="AG58" i="83"/>
  <c r="AP58" i="83" s="1"/>
  <c r="AE58" i="83"/>
  <c r="W59" i="83"/>
  <c r="AF58" i="83"/>
  <c r="AO58" i="83" s="1"/>
  <c r="AS8" i="47"/>
  <c r="AL8" i="47"/>
  <c r="AU8" i="47" s="1"/>
  <c r="AS42" i="52"/>
  <c r="AL42" i="52"/>
  <c r="AU42" i="52" s="1"/>
  <c r="Z61" i="18"/>
  <c r="AH57" i="90"/>
  <c r="AQ57" i="90" s="1"/>
  <c r="AS43" i="52"/>
  <c r="AL43" i="52"/>
  <c r="AU43" i="52" s="1"/>
  <c r="AS61" i="52"/>
  <c r="AL61" i="52"/>
  <c r="AU61" i="52" s="1"/>
  <c r="AR66" i="104"/>
  <c r="AS20" i="52"/>
  <c r="AL20" i="52"/>
  <c r="AU20" i="52" s="1"/>
  <c r="AS56" i="52"/>
  <c r="AL56" i="52"/>
  <c r="AU56" i="52" s="1"/>
  <c r="AS5" i="47"/>
  <c r="AL5" i="47"/>
  <c r="AU5" i="47" s="1"/>
  <c r="AH64" i="91"/>
  <c r="AQ64" i="91" s="1"/>
  <c r="AH67" i="104"/>
  <c r="AQ67" i="104" s="1"/>
  <c r="AJ18" i="53"/>
  <c r="AK18" i="53"/>
  <c r="AT18" i="53" s="1"/>
  <c r="AJ54" i="53"/>
  <c r="AK54" i="53"/>
  <c r="AT54" i="53" s="1"/>
  <c r="Y62" i="11"/>
  <c r="X62" i="11"/>
  <c r="AK62" i="46"/>
  <c r="AT62" i="46" s="1"/>
  <c r="AJ62" i="46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X6" i="46"/>
  <c r="S6" i="46" s="1"/>
  <c r="AC6" i="46" s="1"/>
  <c r="AB7" i="46" s="1"/>
  <c r="AJ37" i="53"/>
  <c r="AK37" i="53"/>
  <c r="AT37" i="53" s="1"/>
  <c r="AS39" i="53"/>
  <c r="AL39" i="53"/>
  <c r="AU39" i="53" s="1"/>
  <c r="AL64" i="53"/>
  <c r="AU64" i="53" s="1"/>
  <c r="AS64" i="53"/>
  <c r="W58" i="48"/>
  <c r="AG57" i="48"/>
  <c r="AP57" i="48" s="1"/>
  <c r="AE57" i="48"/>
  <c r="AF57" i="48"/>
  <c r="AO57" i="48" s="1"/>
  <c r="AS46" i="52"/>
  <c r="AL46" i="52"/>
  <c r="AU46" i="52" s="1"/>
  <c r="AS64" i="52"/>
  <c r="AL64" i="52"/>
  <c r="AU64" i="52" s="1"/>
  <c r="AS4" i="47"/>
  <c r="AL4" i="47"/>
  <c r="AU4" i="47" s="1"/>
  <c r="AI60" i="87"/>
  <c r="AN60" i="87"/>
  <c r="AJ32" i="53"/>
  <c r="AK32" i="53"/>
  <c r="AT32" i="53" s="1"/>
  <c r="AJ68" i="53"/>
  <c r="AK68" i="53"/>
  <c r="AT68" i="53" s="1"/>
  <c r="AS51" i="53"/>
  <c r="AL51" i="53"/>
  <c r="AU51" i="53" s="1"/>
  <c r="AS58" i="53"/>
  <c r="AL58" i="53"/>
  <c r="AU58" i="53" s="1"/>
  <c r="AI62" i="95"/>
  <c r="AP62" i="95"/>
  <c r="AS53" i="52"/>
  <c r="AL53" i="52"/>
  <c r="AU53" i="52" s="1"/>
  <c r="AJ68" i="15"/>
  <c r="AK68" i="15"/>
  <c r="AT68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K20" i="15"/>
  <c r="AT20" i="15" s="1"/>
  <c r="AJ20" i="15"/>
  <c r="AJ13" i="15"/>
  <c r="AK13" i="15"/>
  <c r="AT13" i="15" s="1"/>
  <c r="AK7" i="15"/>
  <c r="AT7" i="15" s="1"/>
  <c r="AJ7" i="15"/>
  <c r="Y65" i="41"/>
  <c r="X65" i="41"/>
  <c r="AS5" i="53"/>
  <c r="AL5" i="53"/>
  <c r="AU5" i="53" s="1"/>
  <c r="Z57" i="90"/>
  <c r="AS31" i="52"/>
  <c r="AL31" i="52"/>
  <c r="AU31" i="52" s="1"/>
  <c r="AS67" i="52"/>
  <c r="AL67" i="52"/>
  <c r="AU67" i="52" s="1"/>
  <c r="Y66" i="101"/>
  <c r="Z66" i="101" s="1"/>
  <c r="X66" i="101"/>
  <c r="Y65" i="88"/>
  <c r="X65" i="88"/>
  <c r="AS17" i="53"/>
  <c r="AL17" i="53"/>
  <c r="AU17" i="53" s="1"/>
  <c r="AH66" i="84"/>
  <c r="AQ66" i="84" s="1"/>
  <c r="AR69" i="53"/>
  <c r="AR71" i="53" s="1"/>
  <c r="AL69" i="53"/>
  <c r="AU69" i="53" s="1"/>
  <c r="AS38" i="52"/>
  <c r="AL38" i="52"/>
  <c r="AU38" i="52" s="1"/>
  <c r="Z64" i="91"/>
  <c r="Z67" i="104"/>
  <c r="AJ24" i="53"/>
  <c r="AK24" i="53"/>
  <c r="AT24" i="53" s="1"/>
  <c r="AK60" i="53"/>
  <c r="AT60" i="53" s="1"/>
  <c r="AJ60" i="53"/>
  <c r="AI64" i="54"/>
  <c r="AN64" i="54"/>
  <c r="Y68" i="92"/>
  <c r="Z68" i="92" s="1"/>
  <c r="X68" i="92"/>
  <c r="AK67" i="46"/>
  <c r="AT67" i="46" s="1"/>
  <c r="AJ67" i="46"/>
  <c r="AR63" i="91"/>
  <c r="AK55" i="46"/>
  <c r="AT55" i="46" s="1"/>
  <c r="AJ55" i="46"/>
  <c r="AJ37" i="46"/>
  <c r="AK37" i="46"/>
  <c r="AT37" i="46" s="1"/>
  <c r="AK19" i="46"/>
  <c r="AT19" i="46" s="1"/>
  <c r="AJ19" i="46"/>
  <c r="AK13" i="46"/>
  <c r="AT13" i="46" s="1"/>
  <c r="AJ13" i="46"/>
  <c r="AJ7" i="53"/>
  <c r="AK7" i="53"/>
  <c r="AT7" i="53" s="1"/>
  <c r="AJ43" i="53"/>
  <c r="AK43" i="53"/>
  <c r="AT43" i="53" s="1"/>
  <c r="AR60" i="18"/>
  <c r="AS34" i="52"/>
  <c r="AL34" i="52"/>
  <c r="AU34" i="52" s="1"/>
  <c r="AS52" i="52"/>
  <c r="AL52" i="52"/>
  <c r="AU52" i="52" s="1"/>
  <c r="AX69" i="15"/>
  <c r="S69" i="15" s="1"/>
  <c r="AC69" i="15" s="1"/>
  <c r="AJ69" i="15" s="1"/>
  <c r="AS69" i="15" s="1"/>
  <c r="AG69" i="15"/>
  <c r="AP69" i="15" s="1"/>
  <c r="AP71" i="15" s="1"/>
  <c r="AF69" i="15"/>
  <c r="AO69" i="15" s="1"/>
  <c r="AO71" i="15" s="1"/>
  <c r="AE69" i="15"/>
  <c r="AH59" i="35"/>
  <c r="AQ59" i="35" s="1"/>
  <c r="AT71" i="47"/>
  <c r="AJ38" i="53"/>
  <c r="AK38" i="53"/>
  <c r="AT38" i="53" s="1"/>
  <c r="AL3" i="52"/>
  <c r="AU3" i="52" s="1"/>
  <c r="AS3" i="52"/>
  <c r="AS41" i="52"/>
  <c r="AL41" i="52"/>
  <c r="AU41" i="52" s="1"/>
  <c r="AS59" i="52"/>
  <c r="AL59" i="52"/>
  <c r="AU59" i="52" s="1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K37" i="15"/>
  <c r="AT37" i="15" s="1"/>
  <c r="AJ37" i="15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5" i="15"/>
  <c r="AT5" i="15" s="1"/>
  <c r="AR58" i="35"/>
  <c r="AI58" i="42"/>
  <c r="AN58" i="42"/>
  <c r="AS9" i="53"/>
  <c r="AL9" i="53"/>
  <c r="AU9" i="53" s="1"/>
  <c r="AS12" i="52"/>
  <c r="AL12" i="52"/>
  <c r="AU12" i="52" s="1"/>
  <c r="AS30" i="52"/>
  <c r="AL30" i="52"/>
  <c r="AU30" i="52" s="1"/>
  <c r="AS48" i="52"/>
  <c r="AL48" i="52"/>
  <c r="AU48" i="52" s="1"/>
  <c r="AS65" i="52"/>
  <c r="AL65" i="52"/>
  <c r="AU65" i="52" s="1"/>
  <c r="Y62" i="55"/>
  <c r="X62" i="55"/>
  <c r="AI62" i="51"/>
  <c r="AN62" i="51"/>
  <c r="AS22" i="53"/>
  <c r="AL22" i="53"/>
  <c r="AU22" i="53" s="1"/>
  <c r="AS13" i="52"/>
  <c r="AL13" i="52"/>
  <c r="AU13" i="52" s="1"/>
  <c r="AS49" i="52"/>
  <c r="AL49" i="52"/>
  <c r="AU49" i="52" s="1"/>
  <c r="AI65" i="101"/>
  <c r="AN65" i="101"/>
  <c r="AI64" i="88"/>
  <c r="AN64" i="88"/>
  <c r="Y58" i="102"/>
  <c r="X58" i="102"/>
  <c r="Z58" i="102" s="1"/>
  <c r="AS35" i="53"/>
  <c r="AL35" i="53"/>
  <c r="AU35" i="53" s="1"/>
  <c r="AE66" i="84"/>
  <c r="W67" i="84"/>
  <c r="AG66" i="84"/>
  <c r="AP66" i="84" s="1"/>
  <c r="AF66" i="84"/>
  <c r="AO66" i="84" s="1"/>
  <c r="AR64" i="45"/>
  <c r="AI57" i="82"/>
  <c r="AN57" i="82"/>
  <c r="AK30" i="53"/>
  <c r="AT30" i="53" s="1"/>
  <c r="AJ30" i="53"/>
  <c r="AJ66" i="53"/>
  <c r="AK66" i="53"/>
  <c r="AT66" i="53" s="1"/>
  <c r="AS34" i="53"/>
  <c r="AL34" i="53"/>
  <c r="AU34" i="53" s="1"/>
  <c r="Y65" i="54"/>
  <c r="X65" i="54"/>
  <c r="Y67" i="20"/>
  <c r="X67" i="20"/>
  <c r="AI67" i="92"/>
  <c r="AN67" i="92"/>
  <c r="AS27" i="52"/>
  <c r="AL27" i="52"/>
  <c r="AU27" i="52" s="1"/>
  <c r="AS45" i="52"/>
  <c r="AL45" i="52"/>
  <c r="AU45" i="52" s="1"/>
  <c r="AK68" i="46"/>
  <c r="AT68" i="46" s="1"/>
  <c r="AJ68" i="46"/>
  <c r="AJ56" i="46"/>
  <c r="AK56" i="46"/>
  <c r="AT56" i="46" s="1"/>
  <c r="AI56" i="94"/>
  <c r="AP56" i="94"/>
  <c r="AS33" i="52"/>
  <c r="AL33" i="52"/>
  <c r="AU33" i="52" s="1"/>
  <c r="AJ61" i="46"/>
  <c r="AK61" i="46"/>
  <c r="AT61" i="46" s="1"/>
  <c r="AK49" i="46"/>
  <c r="AT49" i="46" s="1"/>
  <c r="AJ49" i="46"/>
  <c r="AK31" i="46"/>
  <c r="AT31" i="46" s="1"/>
  <c r="AJ31" i="46"/>
  <c r="AR59" i="16"/>
  <c r="Y57" i="94"/>
  <c r="X57" i="94"/>
  <c r="AS15" i="52"/>
  <c r="AL15" i="52"/>
  <c r="AU15" i="52" s="1"/>
  <c r="AK69" i="46"/>
  <c r="AT69" i="46" s="1"/>
  <c r="AJ69" i="46"/>
  <c r="AS69" i="46" s="1"/>
  <c r="AX59" i="46"/>
  <c r="S59" i="46" s="1"/>
  <c r="AC59" i="46" s="1"/>
  <c r="AB60" i="46" s="1"/>
  <c r="AX53" i="46"/>
  <c r="S53" i="46" s="1"/>
  <c r="AC53" i="46" s="1"/>
  <c r="AB54" i="46" s="1"/>
  <c r="AX47" i="46"/>
  <c r="S47" i="46" s="1"/>
  <c r="AC47" i="46" s="1"/>
  <c r="AB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X10" i="46"/>
  <c r="S10" i="46" s="1"/>
  <c r="AC10" i="46" s="1"/>
  <c r="AB11" i="46" s="1"/>
  <c r="AX3" i="46"/>
  <c r="S3" i="46" s="1"/>
  <c r="AC3" i="46" s="1"/>
  <c r="AK13" i="53"/>
  <c r="AT13" i="53" s="1"/>
  <c r="AJ13" i="53"/>
  <c r="AJ49" i="53"/>
  <c r="AK49" i="53"/>
  <c r="AT49" i="53" s="1"/>
  <c r="AH60" i="10"/>
  <c r="AQ60" i="10" s="1"/>
  <c r="AR56" i="90"/>
  <c r="AS16" i="52"/>
  <c r="AL16" i="52"/>
  <c r="AU16" i="52" s="1"/>
  <c r="Z59" i="35"/>
  <c r="AK8" i="53"/>
  <c r="AT8" i="53" s="1"/>
  <c r="AJ8" i="53"/>
  <c r="AJ44" i="53"/>
  <c r="AK44" i="53"/>
  <c r="AT44" i="53" s="1"/>
  <c r="AI60" i="49"/>
  <c r="AN60" i="49"/>
  <c r="AE68" i="86"/>
  <c r="W69" i="86"/>
  <c r="AG68" i="86"/>
  <c r="AP68" i="86" s="1"/>
  <c r="AF68" i="86"/>
  <c r="AO68" i="86" s="1"/>
  <c r="AS57" i="53"/>
  <c r="AL57" i="53"/>
  <c r="AU57" i="53" s="1"/>
  <c r="Y63" i="95"/>
  <c r="X63" i="95"/>
  <c r="AS14" i="47"/>
  <c r="AL14" i="47"/>
  <c r="AU14" i="47" s="1"/>
  <c r="W63" i="99"/>
  <c r="AG62" i="99"/>
  <c r="AP62" i="99" s="1"/>
  <c r="AF62" i="99"/>
  <c r="AO62" i="99" s="1"/>
  <c r="AE62" i="99"/>
  <c r="AJ4" i="52"/>
  <c r="AK4" i="52"/>
  <c r="AT4" i="52" s="1"/>
  <c r="AT71" i="52" s="1"/>
  <c r="AS23" i="52"/>
  <c r="AL23" i="52"/>
  <c r="AU23" i="52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J14" i="15"/>
  <c r="Y59" i="42"/>
  <c r="X59" i="42"/>
  <c r="AR59" i="10"/>
  <c r="AH60" i="16"/>
  <c r="AQ60" i="16" s="1"/>
  <c r="Y63" i="51"/>
  <c r="Z63" i="51" s="1"/>
  <c r="X63" i="51"/>
  <c r="AS10" i="53"/>
  <c r="AL10" i="53"/>
  <c r="AU10" i="53" s="1"/>
  <c r="AS65" i="53"/>
  <c r="AL65" i="53"/>
  <c r="AU65" i="53" s="1"/>
  <c r="AS19" i="52"/>
  <c r="AL19" i="52"/>
  <c r="AU19" i="52" s="1"/>
  <c r="AS37" i="52"/>
  <c r="AL37" i="52"/>
  <c r="AU37" i="52" s="1"/>
  <c r="AS55" i="52"/>
  <c r="AL55" i="52"/>
  <c r="AU55" i="52" s="1"/>
  <c r="AS23" i="53"/>
  <c r="AL23" i="53"/>
  <c r="AU23" i="53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J36" i="53"/>
  <c r="AK36" i="53"/>
  <c r="AT36" i="53" s="1"/>
  <c r="AJ47" i="53"/>
  <c r="AI61" i="11"/>
  <c r="AN61" i="11"/>
  <c r="AI66" i="20"/>
  <c r="AN66" i="20"/>
  <c r="AS9" i="52"/>
  <c r="AL9" i="52"/>
  <c r="AU9" i="52" s="1"/>
  <c r="AS51" i="52"/>
  <c r="AL51" i="52"/>
  <c r="AU51" i="52" s="1"/>
  <c r="AJ66" i="46"/>
  <c r="AK66" i="46"/>
  <c r="AT66" i="46" s="1"/>
  <c r="AK43" i="46"/>
  <c r="AT43" i="46" s="1"/>
  <c r="AJ43" i="46"/>
  <c r="AJ25" i="46"/>
  <c r="AK25" i="46"/>
  <c r="AT25" i="46" s="1"/>
  <c r="AR67" i="13"/>
  <c r="AG62" i="96"/>
  <c r="AP62" i="96" s="1"/>
  <c r="AF62" i="96"/>
  <c r="AO62" i="96" s="1"/>
  <c r="AE62" i="96"/>
  <c r="W63" i="96"/>
  <c r="AS21" i="52"/>
  <c r="AL21" i="52"/>
  <c r="AU21" i="52" s="1"/>
  <c r="AS39" i="52"/>
  <c r="AL39" i="52"/>
  <c r="AU39" i="52" s="1"/>
  <c r="AS57" i="52"/>
  <c r="AL57" i="52"/>
  <c r="AU57" i="52" s="1"/>
  <c r="AS6" i="47"/>
  <c r="AL6" i="47"/>
  <c r="AU6" i="47" s="1"/>
  <c r="AK65" i="46"/>
  <c r="AT65" i="46" s="1"/>
  <c r="AJ65" i="46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4" i="46"/>
  <c r="S4" i="46" s="1"/>
  <c r="AC4" i="46" s="1"/>
  <c r="AB5" i="46" s="1"/>
  <c r="AJ19" i="53"/>
  <c r="AK19" i="53"/>
  <c r="AT19" i="53" s="1"/>
  <c r="AJ55" i="53"/>
  <c r="AK55" i="53"/>
  <c r="AT55" i="53" s="1"/>
  <c r="AS63" i="53"/>
  <c r="AL63" i="53"/>
  <c r="AU63" i="53" s="1"/>
  <c r="AH68" i="13"/>
  <c r="AQ68" i="13" s="1"/>
  <c r="AH65" i="45"/>
  <c r="AQ65" i="45" s="1"/>
  <c r="AS5" i="52"/>
  <c r="AL5" i="52"/>
  <c r="AU5" i="52" s="1"/>
  <c r="AS58" i="52"/>
  <c r="AL58" i="52"/>
  <c r="AU58" i="52" s="1"/>
  <c r="AE68" i="44"/>
  <c r="AG68" i="44"/>
  <c r="AP68" i="44" s="1"/>
  <c r="AF68" i="44"/>
  <c r="AO68" i="44" s="1"/>
  <c r="W69" i="44"/>
  <c r="AK14" i="53"/>
  <c r="AT14" i="53" s="1"/>
  <c r="AJ14" i="53"/>
  <c r="AJ50" i="53"/>
  <c r="AK50" i="53"/>
  <c r="AT50" i="53" s="1"/>
  <c r="AS21" i="53"/>
  <c r="AL21" i="53"/>
  <c r="AU21" i="53" s="1"/>
  <c r="AL40" i="53"/>
  <c r="AU40" i="53" s="1"/>
  <c r="AS40" i="53"/>
  <c r="AS59" i="53"/>
  <c r="AL59" i="53"/>
  <c r="AU59" i="53" s="1"/>
  <c r="AS29" i="52"/>
  <c r="AL29" i="52"/>
  <c r="AU29" i="52" s="1"/>
  <c r="AS66" i="52"/>
  <c r="AL66" i="52"/>
  <c r="AU66" i="52" s="1"/>
  <c r="AJ66" i="15"/>
  <c r="AK66" i="15"/>
  <c r="AT66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X5" i="15"/>
  <c r="S5" i="15" s="1"/>
  <c r="AC5" i="15" s="1"/>
  <c r="AB6" i="15" s="1"/>
  <c r="AI64" i="41"/>
  <c r="AN64" i="41"/>
  <c r="AS33" i="53"/>
  <c r="AL33" i="53"/>
  <c r="AU33" i="53" s="1"/>
  <c r="AH65" i="100"/>
  <c r="AQ65" i="100" s="1"/>
  <c r="Z60" i="16"/>
  <c r="AS18" i="52"/>
  <c r="AL18" i="52"/>
  <c r="AU18" i="52" s="1"/>
  <c r="AS36" i="52"/>
  <c r="AL36" i="52"/>
  <c r="AU36" i="52" s="1"/>
  <c r="AS54" i="52"/>
  <c r="AL54" i="52"/>
  <c r="AU54" i="52" s="1"/>
  <c r="AE57" i="50"/>
  <c r="AN57" i="50" s="1"/>
  <c r="W58" i="50"/>
  <c r="AF57" i="50"/>
  <c r="AO57" i="50" s="1"/>
  <c r="AG57" i="50"/>
  <c r="AI61" i="55"/>
  <c r="AN61" i="55"/>
  <c r="AS28" i="53"/>
  <c r="AL28" i="53"/>
  <c r="AU28" i="53" s="1"/>
  <c r="AJ6" i="53"/>
  <c r="AS41" i="53"/>
  <c r="AL41" i="53"/>
  <c r="AU41" i="53" s="1"/>
  <c r="AS50" i="52"/>
  <c r="AL50" i="52"/>
  <c r="AU50" i="52" s="1"/>
  <c r="AI69" i="52"/>
  <c r="AN69" i="52"/>
  <c r="AN71" i="52" s="1"/>
  <c r="Y58" i="82"/>
  <c r="X58" i="82"/>
  <c r="AB4" i="53"/>
  <c r="AJ3" i="53"/>
  <c r="AJ42" i="53"/>
  <c r="AK42" i="53"/>
  <c r="AT42" i="53" s="1"/>
  <c r="AS15" i="53"/>
  <c r="AL15" i="53"/>
  <c r="AU15" i="53" s="1"/>
  <c r="AI69" i="46"/>
  <c r="AN69" i="46"/>
  <c r="AN71" i="46" s="1"/>
  <c r="AK12" i="46" l="1"/>
  <c r="AT12" i="46" s="1"/>
  <c r="AU71" i="47"/>
  <c r="C11" i="47" s="1"/>
  <c r="AS71" i="47"/>
  <c r="Z62" i="11"/>
  <c r="Z65" i="41"/>
  <c r="AE65" i="41" s="1"/>
  <c r="AF68" i="92"/>
  <c r="AO68" i="92" s="1"/>
  <c r="AG68" i="92"/>
  <c r="AP68" i="92" s="1"/>
  <c r="AE68" i="92"/>
  <c r="W69" i="92"/>
  <c r="AG61" i="49"/>
  <c r="AP61" i="49" s="1"/>
  <c r="W62" i="49"/>
  <c r="AE61" i="49"/>
  <c r="AF61" i="49"/>
  <c r="AO61" i="49" s="1"/>
  <c r="W62" i="87"/>
  <c r="AE61" i="87"/>
  <c r="AF61" i="87"/>
  <c r="AO61" i="87" s="1"/>
  <c r="AG61" i="87"/>
  <c r="AP61" i="87" s="1"/>
  <c r="AE63" i="51"/>
  <c r="AF63" i="51"/>
  <c r="AO63" i="51" s="1"/>
  <c r="AG63" i="51"/>
  <c r="AP63" i="51" s="1"/>
  <c r="W64" i="51"/>
  <c r="AE62" i="11"/>
  <c r="W63" i="11"/>
  <c r="AF62" i="11"/>
  <c r="AO62" i="11" s="1"/>
  <c r="AG62" i="11"/>
  <c r="AP62" i="11" s="1"/>
  <c r="AK6" i="15"/>
  <c r="AT6" i="15" s="1"/>
  <c r="AJ6" i="15"/>
  <c r="AS10" i="15"/>
  <c r="AL10" i="15"/>
  <c r="AU10" i="15" s="1"/>
  <c r="AR61" i="55"/>
  <c r="AS66" i="15"/>
  <c r="AL66" i="15"/>
  <c r="AU66" i="15" s="1"/>
  <c r="AL3" i="53"/>
  <c r="AU3" i="53" s="1"/>
  <c r="AS3" i="53"/>
  <c r="AR69" i="52"/>
  <c r="AR71" i="52" s="1"/>
  <c r="AL69" i="52"/>
  <c r="AU69" i="52" s="1"/>
  <c r="AR64" i="41"/>
  <c r="AS23" i="15"/>
  <c r="AL23" i="15"/>
  <c r="AU23" i="15" s="1"/>
  <c r="AL41" i="15"/>
  <c r="AU41" i="15" s="1"/>
  <c r="AS41" i="15"/>
  <c r="AS19" i="53"/>
  <c r="AL19" i="53"/>
  <c r="AU19" i="53" s="1"/>
  <c r="AJ35" i="46"/>
  <c r="AK35" i="46"/>
  <c r="AT35" i="46" s="1"/>
  <c r="AS43" i="46"/>
  <c r="AL43" i="46"/>
  <c r="AU43" i="46" s="1"/>
  <c r="AS47" i="53"/>
  <c r="AL47" i="53"/>
  <c r="AU47" i="53" s="1"/>
  <c r="AS14" i="15"/>
  <c r="AL14" i="15"/>
  <c r="AU14" i="15" s="1"/>
  <c r="AS42" i="15"/>
  <c r="AL42" i="15"/>
  <c r="AU42" i="15" s="1"/>
  <c r="AS60" i="15"/>
  <c r="AL60" i="15"/>
  <c r="AU60" i="15" s="1"/>
  <c r="Y63" i="99"/>
  <c r="X63" i="99"/>
  <c r="AI68" i="86"/>
  <c r="AN68" i="86"/>
  <c r="AS49" i="53"/>
  <c r="AL49" i="53"/>
  <c r="AU49" i="53" s="1"/>
  <c r="AK24" i="46"/>
  <c r="AT24" i="46" s="1"/>
  <c r="AJ24" i="46"/>
  <c r="AK60" i="46"/>
  <c r="AT60" i="46" s="1"/>
  <c r="AJ60" i="46"/>
  <c r="Z57" i="94"/>
  <c r="AH57" i="94"/>
  <c r="AQ57" i="94" s="1"/>
  <c r="AS49" i="46"/>
  <c r="AL49" i="46"/>
  <c r="AU49" i="46" s="1"/>
  <c r="AR67" i="92"/>
  <c r="AH58" i="102"/>
  <c r="AQ58" i="102" s="1"/>
  <c r="AR65" i="101"/>
  <c r="AS37" i="15"/>
  <c r="AL37" i="15"/>
  <c r="AU37" i="15" s="1"/>
  <c r="AS12" i="46"/>
  <c r="AL12" i="46"/>
  <c r="AU12" i="46" s="1"/>
  <c r="AS55" i="46"/>
  <c r="AL55" i="46"/>
  <c r="AU55" i="46" s="1"/>
  <c r="AH68" i="92"/>
  <c r="AQ68" i="92" s="1"/>
  <c r="AS20" i="15"/>
  <c r="AL20" i="15"/>
  <c r="AU20" i="15" s="1"/>
  <c r="AS38" i="15"/>
  <c r="AL38" i="15"/>
  <c r="AU38" i="15" s="1"/>
  <c r="AS56" i="15"/>
  <c r="AL56" i="15"/>
  <c r="AU56" i="15" s="1"/>
  <c r="Y58" i="48"/>
  <c r="X58" i="48"/>
  <c r="AS37" i="53"/>
  <c r="AL37" i="53"/>
  <c r="AU37" i="53" s="1"/>
  <c r="AS26" i="46"/>
  <c r="AL26" i="46"/>
  <c r="AU26" i="46" s="1"/>
  <c r="AS44" i="46"/>
  <c r="AL44" i="46"/>
  <c r="AU44" i="46" s="1"/>
  <c r="AH62" i="11"/>
  <c r="AQ62" i="11" s="1"/>
  <c r="AS18" i="53"/>
  <c r="AL18" i="53"/>
  <c r="AU18" i="53" s="1"/>
  <c r="AI58" i="83"/>
  <c r="AN58" i="83"/>
  <c r="AS21" i="15"/>
  <c r="AL21" i="15"/>
  <c r="AU21" i="15" s="1"/>
  <c r="AS39" i="15"/>
  <c r="AL39" i="15"/>
  <c r="AU39" i="15" s="1"/>
  <c r="AS57" i="15"/>
  <c r="AL57" i="15"/>
  <c r="AU57" i="15" s="1"/>
  <c r="AH61" i="87"/>
  <c r="AQ61" i="87" s="1"/>
  <c r="AS67" i="53"/>
  <c r="AL67" i="53"/>
  <c r="AU67" i="53" s="1"/>
  <c r="Y66" i="100"/>
  <c r="X66" i="100"/>
  <c r="AS28" i="15"/>
  <c r="AL28" i="15"/>
  <c r="AU28" i="15" s="1"/>
  <c r="AS46" i="15"/>
  <c r="AL46" i="15"/>
  <c r="AU46" i="15" s="1"/>
  <c r="AS56" i="53"/>
  <c r="AL56" i="53"/>
  <c r="AU56" i="53" s="1"/>
  <c r="Y66" i="45"/>
  <c r="Z66" i="45" s="1"/>
  <c r="X66" i="45"/>
  <c r="AS59" i="15"/>
  <c r="AL59" i="15"/>
  <c r="AU59" i="15" s="1"/>
  <c r="AK5" i="46"/>
  <c r="AT5" i="46" s="1"/>
  <c r="AJ5" i="46"/>
  <c r="AJ41" i="46"/>
  <c r="AK41" i="46"/>
  <c r="AT41" i="46" s="1"/>
  <c r="AS24" i="15"/>
  <c r="AL24" i="15"/>
  <c r="AU24" i="15" s="1"/>
  <c r="AL4" i="52"/>
  <c r="AU4" i="52" s="1"/>
  <c r="AU71" i="52" s="1"/>
  <c r="C11" i="52" s="1"/>
  <c r="AS4" i="52"/>
  <c r="AS71" i="52" s="1"/>
  <c r="AG59" i="35"/>
  <c r="AP59" i="35" s="1"/>
  <c r="W60" i="35"/>
  <c r="AE59" i="35"/>
  <c r="AF59" i="35"/>
  <c r="AO59" i="35" s="1"/>
  <c r="AL13" i="53"/>
  <c r="AU13" i="53" s="1"/>
  <c r="AS13" i="53"/>
  <c r="AK30" i="46"/>
  <c r="AT30" i="46" s="1"/>
  <c r="AJ30" i="46"/>
  <c r="AH67" i="20"/>
  <c r="AQ67" i="20" s="1"/>
  <c r="W59" i="102"/>
  <c r="AG58" i="102"/>
  <c r="AP58" i="102" s="1"/>
  <c r="AF58" i="102"/>
  <c r="AO58" i="102" s="1"/>
  <c r="AE58" i="102"/>
  <c r="AS19" i="15"/>
  <c r="AL19" i="15"/>
  <c r="AU19" i="15" s="1"/>
  <c r="AS55" i="15"/>
  <c r="AL55" i="15"/>
  <c r="AU55" i="15" s="1"/>
  <c r="AS38" i="53"/>
  <c r="AL38" i="53"/>
  <c r="AU38" i="53" s="1"/>
  <c r="AS43" i="53"/>
  <c r="AL43" i="53"/>
  <c r="AU43" i="53" s="1"/>
  <c r="AH66" i="101"/>
  <c r="AQ66" i="101" s="1"/>
  <c r="AR60" i="87"/>
  <c r="AK7" i="46"/>
  <c r="AT7" i="46" s="1"/>
  <c r="AJ7" i="46"/>
  <c r="AS8" i="15"/>
  <c r="AL8" i="15"/>
  <c r="AU8" i="15" s="1"/>
  <c r="AS63" i="15"/>
  <c r="AL63" i="15"/>
  <c r="AU63" i="15" s="1"/>
  <c r="AS39" i="46"/>
  <c r="AL39" i="46"/>
  <c r="AU39" i="46" s="1"/>
  <c r="AE60" i="98"/>
  <c r="W61" i="98"/>
  <c r="AF60" i="98"/>
  <c r="AO60" i="98" s="1"/>
  <c r="AG60" i="98"/>
  <c r="AP60" i="98" s="1"/>
  <c r="AI65" i="100"/>
  <c r="AN65" i="100"/>
  <c r="AS9" i="15"/>
  <c r="AL9" i="15"/>
  <c r="AU9" i="15" s="1"/>
  <c r="AS64" i="15"/>
  <c r="AL64" i="15"/>
  <c r="AU64" i="15" s="1"/>
  <c r="Y69" i="13"/>
  <c r="Z69" i="13" s="1"/>
  <c r="X69" i="13"/>
  <c r="AS61" i="53"/>
  <c r="AL61" i="53"/>
  <c r="AU61" i="53" s="1"/>
  <c r="AJ16" i="46"/>
  <c r="AJ52" i="46"/>
  <c r="AJ10" i="46"/>
  <c r="AK10" i="46"/>
  <c r="AT10" i="46" s="1"/>
  <c r="AK47" i="46"/>
  <c r="AT47" i="46" s="1"/>
  <c r="AJ47" i="46"/>
  <c r="AS36" i="53"/>
  <c r="AL36" i="53"/>
  <c r="AU36" i="53" s="1"/>
  <c r="AS30" i="15"/>
  <c r="AL30" i="15"/>
  <c r="AU30" i="15" s="1"/>
  <c r="AS48" i="15"/>
  <c r="AL48" i="15"/>
  <c r="AU48" i="15" s="1"/>
  <c r="AR60" i="49"/>
  <c r="AK36" i="46"/>
  <c r="AT36" i="46" s="1"/>
  <c r="AJ36" i="46"/>
  <c r="AR56" i="94"/>
  <c r="Z67" i="20"/>
  <c r="AR57" i="82"/>
  <c r="Y67" i="84"/>
  <c r="Z67" i="84" s="1"/>
  <c r="X67" i="84"/>
  <c r="AR62" i="51"/>
  <c r="AJ5" i="15"/>
  <c r="AS25" i="15"/>
  <c r="AL25" i="15"/>
  <c r="AU25" i="15" s="1"/>
  <c r="AS43" i="15"/>
  <c r="AL43" i="15"/>
  <c r="AU43" i="15" s="1"/>
  <c r="AS61" i="15"/>
  <c r="AL61" i="15"/>
  <c r="AU61" i="15" s="1"/>
  <c r="AI69" i="15"/>
  <c r="AN69" i="15"/>
  <c r="AN71" i="15" s="1"/>
  <c r="AS19" i="46"/>
  <c r="AL19" i="46"/>
  <c r="AU19" i="46" s="1"/>
  <c r="AS24" i="53"/>
  <c r="AL24" i="53"/>
  <c r="AU24" i="53" s="1"/>
  <c r="AG66" i="101"/>
  <c r="AP66" i="101" s="1"/>
  <c r="W67" i="101"/>
  <c r="AF66" i="101"/>
  <c r="AO66" i="101" s="1"/>
  <c r="AE66" i="101"/>
  <c r="W58" i="90"/>
  <c r="AG57" i="90"/>
  <c r="AF57" i="90"/>
  <c r="AO57" i="90" s="1"/>
  <c r="AE57" i="90"/>
  <c r="AN57" i="90" s="1"/>
  <c r="AS7" i="15"/>
  <c r="AL7" i="15"/>
  <c r="AU7" i="15" s="1"/>
  <c r="AS26" i="15"/>
  <c r="AL26" i="15"/>
  <c r="AU26" i="15" s="1"/>
  <c r="AS44" i="15"/>
  <c r="AL44" i="15"/>
  <c r="AU44" i="15" s="1"/>
  <c r="AS14" i="46"/>
  <c r="AL14" i="46"/>
  <c r="AU14" i="46" s="1"/>
  <c r="AS32" i="46"/>
  <c r="AL32" i="46"/>
  <c r="AU32" i="46" s="1"/>
  <c r="AS27" i="15"/>
  <c r="AL27" i="15"/>
  <c r="AU27" i="15" s="1"/>
  <c r="AS45" i="15"/>
  <c r="AL45" i="15"/>
  <c r="AU45" i="15" s="1"/>
  <c r="AS21" i="46"/>
  <c r="AL21" i="46"/>
  <c r="AU21" i="46" s="1"/>
  <c r="AS57" i="46"/>
  <c r="AL57" i="46"/>
  <c r="AU57" i="46" s="1"/>
  <c r="AS16" i="15"/>
  <c r="AL16" i="15"/>
  <c r="AU16" i="15" s="1"/>
  <c r="AS20" i="53"/>
  <c r="AL20" i="53"/>
  <c r="AU20" i="53" s="1"/>
  <c r="AI65" i="45"/>
  <c r="AN65" i="45"/>
  <c r="AS25" i="53"/>
  <c r="AL25" i="53"/>
  <c r="AU25" i="53" s="1"/>
  <c r="AJ34" i="46"/>
  <c r="AI60" i="10"/>
  <c r="AN60" i="10"/>
  <c r="AG60" i="16"/>
  <c r="AP60" i="16" s="1"/>
  <c r="AE60" i="16"/>
  <c r="AF60" i="16"/>
  <c r="AO60" i="16" s="1"/>
  <c r="W61" i="16"/>
  <c r="AS66" i="46"/>
  <c r="AL66" i="46"/>
  <c r="AU66" i="46" s="1"/>
  <c r="AH59" i="42"/>
  <c r="AQ59" i="42" s="1"/>
  <c r="AS11" i="15"/>
  <c r="AL11" i="15"/>
  <c r="AU11" i="15" s="1"/>
  <c r="AS67" i="15"/>
  <c r="AL67" i="15"/>
  <c r="AU67" i="15" s="1"/>
  <c r="AI62" i="99"/>
  <c r="AN62" i="99"/>
  <c r="AH63" i="95"/>
  <c r="AQ63" i="95" s="1"/>
  <c r="AB4" i="46"/>
  <c r="AJ3" i="46"/>
  <c r="AJ42" i="46"/>
  <c r="AK42" i="46"/>
  <c r="AT42" i="46" s="1"/>
  <c r="AS61" i="46"/>
  <c r="AL61" i="46"/>
  <c r="AU61" i="46" s="1"/>
  <c r="AI66" i="84"/>
  <c r="AN66" i="84"/>
  <c r="AH62" i="55"/>
  <c r="AQ62" i="55" s="1"/>
  <c r="AS7" i="53"/>
  <c r="AL7" i="53"/>
  <c r="AU7" i="53" s="1"/>
  <c r="AF67" i="104"/>
  <c r="AO67" i="104" s="1"/>
  <c r="W68" i="104"/>
  <c r="AG67" i="104"/>
  <c r="AP67" i="104" s="1"/>
  <c r="AE67" i="104"/>
  <c r="AS62" i="15"/>
  <c r="AL62" i="15"/>
  <c r="AU62" i="15" s="1"/>
  <c r="AR62" i="95"/>
  <c r="AS68" i="53"/>
  <c r="AL68" i="53"/>
  <c r="AU68" i="53" s="1"/>
  <c r="AS50" i="46"/>
  <c r="AL50" i="46"/>
  <c r="AU50" i="46" s="1"/>
  <c r="AI61" i="43"/>
  <c r="AN61" i="43"/>
  <c r="AK69" i="15"/>
  <c r="AT69" i="15" s="1"/>
  <c r="AS62" i="53"/>
  <c r="AL62" i="53"/>
  <c r="AU62" i="53" s="1"/>
  <c r="AH60" i="103"/>
  <c r="AQ60" i="103" s="1"/>
  <c r="AS31" i="53"/>
  <c r="AL31" i="53"/>
  <c r="AU31" i="53" s="1"/>
  <c r="AS27" i="46"/>
  <c r="AL27" i="46"/>
  <c r="AU27" i="46" s="1"/>
  <c r="AS45" i="46"/>
  <c r="AL45" i="46"/>
  <c r="AU45" i="46" s="1"/>
  <c r="AS34" i="15"/>
  <c r="AL34" i="15"/>
  <c r="AU34" i="15" s="1"/>
  <c r="AS52" i="15"/>
  <c r="AL52" i="15"/>
  <c r="AU52" i="15" s="1"/>
  <c r="AJ22" i="46"/>
  <c r="AJ58" i="46"/>
  <c r="AR69" i="46"/>
  <c r="AR71" i="46" s="1"/>
  <c r="AL69" i="46"/>
  <c r="AU69" i="46" s="1"/>
  <c r="AJ4" i="53"/>
  <c r="AK4" i="53"/>
  <c r="AT4" i="53" s="1"/>
  <c r="AT71" i="53" s="1"/>
  <c r="Y58" i="50"/>
  <c r="X58" i="50"/>
  <c r="Z58" i="50" s="1"/>
  <c r="AJ53" i="46"/>
  <c r="AK53" i="46"/>
  <c r="AT53" i="46" s="1"/>
  <c r="AR66" i="20"/>
  <c r="AS35" i="15"/>
  <c r="AL35" i="15"/>
  <c r="AU35" i="15" s="1"/>
  <c r="AS53" i="15"/>
  <c r="AL53" i="15"/>
  <c r="AU53" i="15" s="1"/>
  <c r="AS14" i="53"/>
  <c r="AL14" i="53"/>
  <c r="AU14" i="53" s="1"/>
  <c r="AI68" i="44"/>
  <c r="AN68" i="44"/>
  <c r="AS55" i="53"/>
  <c r="AL55" i="53"/>
  <c r="AU55" i="53" s="1"/>
  <c r="AJ23" i="46"/>
  <c r="AK23" i="46"/>
  <c r="AT23" i="46" s="1"/>
  <c r="AJ59" i="46"/>
  <c r="AK59" i="46"/>
  <c r="AT59" i="46" s="1"/>
  <c r="Y63" i="96"/>
  <c r="Z63" i="96" s="1"/>
  <c r="X63" i="96"/>
  <c r="Z59" i="42"/>
  <c r="AS54" i="15"/>
  <c r="AL54" i="15"/>
  <c r="AU54" i="15" s="1"/>
  <c r="Z63" i="95"/>
  <c r="AS44" i="53"/>
  <c r="AL44" i="53"/>
  <c r="AU44" i="53" s="1"/>
  <c r="AK11" i="46"/>
  <c r="AT11" i="46" s="1"/>
  <c r="AJ11" i="46"/>
  <c r="AJ48" i="46"/>
  <c r="AK48" i="46"/>
  <c r="AT48" i="46" s="1"/>
  <c r="AS31" i="46"/>
  <c r="AL31" i="46"/>
  <c r="AU31" i="46" s="1"/>
  <c r="AS56" i="46"/>
  <c r="AL56" i="46"/>
  <c r="AU56" i="46" s="1"/>
  <c r="AH65" i="54"/>
  <c r="AQ65" i="54" s="1"/>
  <c r="AS66" i="53"/>
  <c r="AL66" i="53"/>
  <c r="AU66" i="53" s="1"/>
  <c r="AR64" i="88"/>
  <c r="Z62" i="55"/>
  <c r="AS12" i="15"/>
  <c r="AL12" i="15"/>
  <c r="AU12" i="15" s="1"/>
  <c r="AS13" i="46"/>
  <c r="AL13" i="46"/>
  <c r="AU13" i="46" s="1"/>
  <c r="AS67" i="46"/>
  <c r="AL67" i="46"/>
  <c r="AU67" i="46" s="1"/>
  <c r="AR64" i="54"/>
  <c r="W65" i="91"/>
  <c r="AF64" i="91"/>
  <c r="AO64" i="91" s="1"/>
  <c r="AG64" i="91"/>
  <c r="AP64" i="91" s="1"/>
  <c r="AE64" i="91"/>
  <c r="AH65" i="88"/>
  <c r="AQ65" i="88" s="1"/>
  <c r="AS32" i="15"/>
  <c r="AL32" i="15"/>
  <c r="AU32" i="15" s="1"/>
  <c r="AS50" i="15"/>
  <c r="AL50" i="15"/>
  <c r="AU50" i="15" s="1"/>
  <c r="AI57" i="48"/>
  <c r="AN57" i="48"/>
  <c r="AS20" i="46"/>
  <c r="AL20" i="46"/>
  <c r="AU20" i="46" s="1"/>
  <c r="AS38" i="46"/>
  <c r="AL38" i="46"/>
  <c r="AU38" i="46" s="1"/>
  <c r="AS62" i="46"/>
  <c r="AL62" i="46"/>
  <c r="AU62" i="46" s="1"/>
  <c r="AS54" i="53"/>
  <c r="AL54" i="53"/>
  <c r="AU54" i="53" s="1"/>
  <c r="AG61" i="18"/>
  <c r="AP61" i="18" s="1"/>
  <c r="W62" i="18"/>
  <c r="AF61" i="18"/>
  <c r="AO61" i="18" s="1"/>
  <c r="AE61" i="18"/>
  <c r="AS15" i="15"/>
  <c r="AL15" i="15"/>
  <c r="AU15" i="15" s="1"/>
  <c r="AS33" i="15"/>
  <c r="AL33" i="15"/>
  <c r="AU33" i="15" s="1"/>
  <c r="AS51" i="15"/>
  <c r="AL51" i="15"/>
  <c r="AU51" i="15" s="1"/>
  <c r="Z60" i="103"/>
  <c r="AJ8" i="46"/>
  <c r="AK8" i="46"/>
  <c r="AT8" i="46" s="1"/>
  <c r="AS63" i="46"/>
  <c r="AL63" i="46"/>
  <c r="AU63" i="46" s="1"/>
  <c r="AS48" i="53"/>
  <c r="AL48" i="53"/>
  <c r="AU48" i="53" s="1"/>
  <c r="AR57" i="102"/>
  <c r="AI60" i="85"/>
  <c r="AN60" i="85"/>
  <c r="AJ4" i="15"/>
  <c r="AK4" i="15"/>
  <c r="AT4" i="15" s="1"/>
  <c r="AT71" i="15" s="1"/>
  <c r="AS22" i="15"/>
  <c r="AL22" i="15"/>
  <c r="AU22" i="15" s="1"/>
  <c r="AS40" i="15"/>
  <c r="AL40" i="15"/>
  <c r="AU40" i="15" s="1"/>
  <c r="AK6" i="46"/>
  <c r="AT6" i="46" s="1"/>
  <c r="AJ6" i="46"/>
  <c r="AJ40" i="46"/>
  <c r="Y69" i="44"/>
  <c r="Z69" i="44" s="1"/>
  <c r="X69" i="44"/>
  <c r="AH58" i="82"/>
  <c r="AQ58" i="82" s="1"/>
  <c r="AS29" i="15"/>
  <c r="AL29" i="15"/>
  <c r="AU29" i="15" s="1"/>
  <c r="Z58" i="82"/>
  <c r="AS47" i="15"/>
  <c r="AL47" i="15"/>
  <c r="AU47" i="15" s="1"/>
  <c r="AS50" i="53"/>
  <c r="AL50" i="53"/>
  <c r="AU50" i="53" s="1"/>
  <c r="AJ17" i="46"/>
  <c r="AK17" i="46"/>
  <c r="AT17" i="46" s="1"/>
  <c r="AS42" i="53"/>
  <c r="AL42" i="53"/>
  <c r="AU42" i="53" s="1"/>
  <c r="AS6" i="53"/>
  <c r="AL6" i="53"/>
  <c r="AU6" i="53" s="1"/>
  <c r="AI57" i="50"/>
  <c r="AP57" i="50"/>
  <c r="AS17" i="15"/>
  <c r="AL17" i="15"/>
  <c r="AU17" i="15" s="1"/>
  <c r="AJ29" i="46"/>
  <c r="AK29" i="46"/>
  <c r="AT29" i="46" s="1"/>
  <c r="AS65" i="46"/>
  <c r="AL65" i="46"/>
  <c r="AU65" i="46" s="1"/>
  <c r="AI62" i="96"/>
  <c r="AN62" i="96"/>
  <c r="AS25" i="46"/>
  <c r="AL25" i="46"/>
  <c r="AU25" i="46" s="1"/>
  <c r="AR61" i="11"/>
  <c r="AH63" i="51"/>
  <c r="AQ63" i="51" s="1"/>
  <c r="AS18" i="15"/>
  <c r="AL18" i="15"/>
  <c r="AU18" i="15" s="1"/>
  <c r="AS36" i="15"/>
  <c r="AL36" i="15"/>
  <c r="AU36" i="15" s="1"/>
  <c r="Y69" i="86"/>
  <c r="X69" i="86"/>
  <c r="AS8" i="53"/>
  <c r="AL8" i="53"/>
  <c r="AU8" i="53" s="1"/>
  <c r="AK18" i="46"/>
  <c r="AT18" i="46" s="1"/>
  <c r="AJ18" i="46"/>
  <c r="AK54" i="46"/>
  <c r="AT54" i="46" s="1"/>
  <c r="AJ54" i="46"/>
  <c r="AS68" i="46"/>
  <c r="AL68" i="46"/>
  <c r="AU68" i="46" s="1"/>
  <c r="Z65" i="54"/>
  <c r="AS30" i="53"/>
  <c r="AL30" i="53"/>
  <c r="AU30" i="53" s="1"/>
  <c r="AR58" i="42"/>
  <c r="AS31" i="15"/>
  <c r="AL31" i="15"/>
  <c r="AU31" i="15" s="1"/>
  <c r="AS49" i="15"/>
  <c r="AL49" i="15"/>
  <c r="AU49" i="15" s="1"/>
  <c r="AS65" i="15"/>
  <c r="AL65" i="15"/>
  <c r="AU65" i="15" s="1"/>
  <c r="AS37" i="46"/>
  <c r="AL37" i="46"/>
  <c r="AU37" i="46" s="1"/>
  <c r="AL60" i="53"/>
  <c r="AU60" i="53" s="1"/>
  <c r="AS60" i="53"/>
  <c r="Z65" i="88"/>
  <c r="AH65" i="41"/>
  <c r="AQ65" i="41" s="1"/>
  <c r="AS13" i="15"/>
  <c r="AL13" i="15"/>
  <c r="AU13" i="15" s="1"/>
  <c r="AS68" i="15"/>
  <c r="AL68" i="15"/>
  <c r="AU68" i="15" s="1"/>
  <c r="AS32" i="53"/>
  <c r="AL32" i="53"/>
  <c r="AU32" i="53" s="1"/>
  <c r="Y59" i="83"/>
  <c r="X59" i="83"/>
  <c r="Y62" i="43"/>
  <c r="Z62" i="43" s="1"/>
  <c r="X62" i="43"/>
  <c r="AH61" i="49"/>
  <c r="AQ61" i="49" s="1"/>
  <c r="AS26" i="53"/>
  <c r="AL26" i="53"/>
  <c r="AU26" i="53" s="1"/>
  <c r="AS15" i="46"/>
  <c r="AL15" i="46"/>
  <c r="AU15" i="46" s="1"/>
  <c r="AS33" i="46"/>
  <c r="AL33" i="46"/>
  <c r="AU33" i="46" s="1"/>
  <c r="AL51" i="46"/>
  <c r="AU51" i="46" s="1"/>
  <c r="AS51" i="46"/>
  <c r="AS12" i="53"/>
  <c r="AL12" i="53"/>
  <c r="AU12" i="53" s="1"/>
  <c r="Y61" i="85"/>
  <c r="Z61" i="85" s="1"/>
  <c r="X61" i="85"/>
  <c r="AL3" i="15"/>
  <c r="AU3" i="15" s="1"/>
  <c r="AS3" i="15"/>
  <c r="AS58" i="15"/>
  <c r="AL58" i="15"/>
  <c r="AU58" i="15" s="1"/>
  <c r="AR59" i="103"/>
  <c r="AI68" i="13"/>
  <c r="AN68" i="13"/>
  <c r="AJ9" i="46"/>
  <c r="AJ28" i="46"/>
  <c r="AJ46" i="46"/>
  <c r="AS64" i="46"/>
  <c r="AL64" i="46"/>
  <c r="AU64" i="46" s="1"/>
  <c r="Y61" i="10"/>
  <c r="Z61" i="10" s="1"/>
  <c r="X61" i="10"/>
  <c r="W66" i="41" l="1"/>
  <c r="AG65" i="41"/>
  <c r="AP65" i="41" s="1"/>
  <c r="AF65" i="41"/>
  <c r="AO65" i="41" s="1"/>
  <c r="AF61" i="85"/>
  <c r="AO61" i="85" s="1"/>
  <c r="AE61" i="85"/>
  <c r="W62" i="85"/>
  <c r="AG61" i="85"/>
  <c r="AP61" i="85" s="1"/>
  <c r="W64" i="96"/>
  <c r="AG63" i="96"/>
  <c r="AP63" i="96" s="1"/>
  <c r="AF63" i="96"/>
  <c r="AO63" i="96" s="1"/>
  <c r="AE63" i="96"/>
  <c r="AF69" i="13"/>
  <c r="AO69" i="13" s="1"/>
  <c r="AG69" i="13"/>
  <c r="AE69" i="13"/>
  <c r="AN69" i="13" s="1"/>
  <c r="W70" i="13"/>
  <c r="W68" i="84"/>
  <c r="AE67" i="84"/>
  <c r="AG67" i="84"/>
  <c r="AP67" i="84" s="1"/>
  <c r="AF67" i="84"/>
  <c r="AO67" i="84" s="1"/>
  <c r="AF62" i="43"/>
  <c r="AO62" i="43" s="1"/>
  <c r="AE62" i="43"/>
  <c r="W63" i="43"/>
  <c r="AG62" i="43"/>
  <c r="AP62" i="43" s="1"/>
  <c r="AE69" i="44"/>
  <c r="AG69" i="44"/>
  <c r="AP69" i="44" s="1"/>
  <c r="AF69" i="44"/>
  <c r="AO69" i="44" s="1"/>
  <c r="W70" i="44"/>
  <c r="W67" i="45"/>
  <c r="AE66" i="45"/>
  <c r="AF66" i="45"/>
  <c r="AO66" i="45" s="1"/>
  <c r="AG66" i="45"/>
  <c r="AP66" i="45" s="1"/>
  <c r="AH61" i="10"/>
  <c r="AQ61" i="10" s="1"/>
  <c r="AS28" i="46"/>
  <c r="AL28" i="46"/>
  <c r="AU28" i="46" s="1"/>
  <c r="AF65" i="54"/>
  <c r="AO65" i="54" s="1"/>
  <c r="AE65" i="54"/>
  <c r="W66" i="54"/>
  <c r="AG65" i="54"/>
  <c r="AP65" i="54" s="1"/>
  <c r="AS29" i="46"/>
  <c r="AL29" i="46"/>
  <c r="AU29" i="46" s="1"/>
  <c r="AR60" i="85"/>
  <c r="AR57" i="48"/>
  <c r="AL4" i="53"/>
  <c r="AU4" i="53" s="1"/>
  <c r="AS4" i="53"/>
  <c r="AR61" i="43"/>
  <c r="Y68" i="104"/>
  <c r="Z68" i="104" s="1"/>
  <c r="X68" i="104"/>
  <c r="X61" i="16"/>
  <c r="Y61" i="16"/>
  <c r="AS34" i="46"/>
  <c r="AL34" i="46"/>
  <c r="AU34" i="46" s="1"/>
  <c r="AI57" i="90"/>
  <c r="AP57" i="90"/>
  <c r="AR69" i="15"/>
  <c r="AR71" i="15" s="1"/>
  <c r="AL69" i="15"/>
  <c r="AU69" i="15" s="1"/>
  <c r="AS36" i="46"/>
  <c r="AL36" i="46"/>
  <c r="AU36" i="46" s="1"/>
  <c r="AH69" i="13"/>
  <c r="AQ69" i="13" s="1"/>
  <c r="Y61" i="98"/>
  <c r="X61" i="98"/>
  <c r="Y60" i="35"/>
  <c r="X60" i="35"/>
  <c r="AH66" i="45"/>
  <c r="AQ66" i="45" s="1"/>
  <c r="AR68" i="86"/>
  <c r="Y64" i="51"/>
  <c r="X64" i="51"/>
  <c r="Y62" i="49"/>
  <c r="Z62" i="49" s="1"/>
  <c r="X62" i="49"/>
  <c r="AE61" i="10"/>
  <c r="AG61" i="10"/>
  <c r="AP61" i="10" s="1"/>
  <c r="AF61" i="10"/>
  <c r="AO61" i="10" s="1"/>
  <c r="W62" i="10"/>
  <c r="Y62" i="18"/>
  <c r="X62" i="18"/>
  <c r="AE63" i="95"/>
  <c r="AG63" i="95"/>
  <c r="AP63" i="95" s="1"/>
  <c r="AF63" i="95"/>
  <c r="AO63" i="95" s="1"/>
  <c r="W64" i="95"/>
  <c r="AS53" i="46"/>
  <c r="AL53" i="46"/>
  <c r="AU53" i="46" s="1"/>
  <c r="Y58" i="90"/>
  <c r="Z58" i="90"/>
  <c r="X58" i="90"/>
  <c r="AS5" i="15"/>
  <c r="AL5" i="15"/>
  <c r="AU5" i="15" s="1"/>
  <c r="AS10" i="46"/>
  <c r="AL10" i="46"/>
  <c r="AU10" i="46" s="1"/>
  <c r="AI60" i="98"/>
  <c r="AN60" i="98"/>
  <c r="AS41" i="46"/>
  <c r="AL41" i="46"/>
  <c r="AU41" i="46" s="1"/>
  <c r="AS24" i="46"/>
  <c r="AL24" i="46"/>
  <c r="AU24" i="46" s="1"/>
  <c r="AH63" i="99"/>
  <c r="AQ63" i="99" s="1"/>
  <c r="AI61" i="87"/>
  <c r="AN61" i="87"/>
  <c r="AR62" i="96"/>
  <c r="AS40" i="46"/>
  <c r="AL40" i="46"/>
  <c r="AU40" i="46" s="1"/>
  <c r="AS8" i="46"/>
  <c r="AL8" i="46"/>
  <c r="AU8" i="46" s="1"/>
  <c r="Y65" i="91"/>
  <c r="X65" i="91"/>
  <c r="AS48" i="46"/>
  <c r="AL48" i="46"/>
  <c r="AU48" i="46" s="1"/>
  <c r="AH58" i="50"/>
  <c r="AQ58" i="50" s="1"/>
  <c r="AS42" i="46"/>
  <c r="AL42" i="46"/>
  <c r="AU42" i="46" s="1"/>
  <c r="AI60" i="16"/>
  <c r="AN60" i="16"/>
  <c r="AS52" i="46"/>
  <c r="AL52" i="46"/>
  <c r="AU52" i="46" s="1"/>
  <c r="AR65" i="100"/>
  <c r="AS7" i="46"/>
  <c r="AL7" i="46"/>
  <c r="AU7" i="46" s="1"/>
  <c r="AI58" i="102"/>
  <c r="AN58" i="102"/>
  <c r="AS5" i="46"/>
  <c r="AL5" i="46"/>
  <c r="AU5" i="46" s="1"/>
  <c r="AR58" i="83"/>
  <c r="Z63" i="99"/>
  <c r="AS71" i="53"/>
  <c r="Y62" i="87"/>
  <c r="X62" i="87"/>
  <c r="AS9" i="46"/>
  <c r="AL9" i="46"/>
  <c r="AU9" i="46" s="1"/>
  <c r="AR68" i="13"/>
  <c r="AS6" i="46"/>
  <c r="AL6" i="46"/>
  <c r="AU6" i="46" s="1"/>
  <c r="AG60" i="103"/>
  <c r="AP60" i="103" s="1"/>
  <c r="AF60" i="103"/>
  <c r="AO60" i="103" s="1"/>
  <c r="W61" i="103"/>
  <c r="AE60" i="103"/>
  <c r="AS11" i="46"/>
  <c r="AL11" i="46"/>
  <c r="AU11" i="46" s="1"/>
  <c r="AS59" i="46"/>
  <c r="AL59" i="46"/>
  <c r="AU59" i="46" s="1"/>
  <c r="AR68" i="44"/>
  <c r="AE58" i="50"/>
  <c r="W59" i="50"/>
  <c r="AF58" i="50"/>
  <c r="AO58" i="50" s="1"/>
  <c r="AG58" i="50"/>
  <c r="AP58" i="50" s="1"/>
  <c r="AL58" i="46"/>
  <c r="AU58" i="46" s="1"/>
  <c r="AS58" i="46"/>
  <c r="AL3" i="46"/>
  <c r="AU3" i="46" s="1"/>
  <c r="AS3" i="46"/>
  <c r="AI66" i="101"/>
  <c r="AN66" i="101"/>
  <c r="AG67" i="20"/>
  <c r="AP67" i="20" s="1"/>
  <c r="AF67" i="20"/>
  <c r="AO67" i="20" s="1"/>
  <c r="AE67" i="20"/>
  <c r="W68" i="20"/>
  <c r="AS16" i="46"/>
  <c r="AL16" i="46"/>
  <c r="AU16" i="46" s="1"/>
  <c r="AH66" i="100"/>
  <c r="AQ66" i="100" s="1"/>
  <c r="AS35" i="46"/>
  <c r="AL35" i="46"/>
  <c r="AU35" i="46" s="1"/>
  <c r="AU71" i="53"/>
  <c r="C11" i="53" s="1"/>
  <c r="Y63" i="11"/>
  <c r="Z63" i="11"/>
  <c r="X63" i="11"/>
  <c r="AI63" i="51"/>
  <c r="AN63" i="51"/>
  <c r="Y69" i="92"/>
  <c r="X69" i="92"/>
  <c r="AH59" i="83"/>
  <c r="AQ59" i="83" s="1"/>
  <c r="AG65" i="88"/>
  <c r="AP65" i="88" s="1"/>
  <c r="AF65" i="88"/>
  <c r="AO65" i="88" s="1"/>
  <c r="AE65" i="88"/>
  <c r="W66" i="88"/>
  <c r="AS54" i="46"/>
  <c r="AL54" i="46"/>
  <c r="AU54" i="46" s="1"/>
  <c r="AH69" i="86"/>
  <c r="AQ69" i="86" s="1"/>
  <c r="AQ71" i="86" s="1"/>
  <c r="AX4" i="86"/>
  <c r="S4" i="86" s="1"/>
  <c r="AC4" i="86" s="1"/>
  <c r="AB5" i="86" s="1"/>
  <c r="AZ3" i="86"/>
  <c r="AX13" i="86" s="1"/>
  <c r="S13" i="86" s="1"/>
  <c r="AC13" i="86" s="1"/>
  <c r="AB14" i="86" s="1"/>
  <c r="AX5" i="86"/>
  <c r="S5" i="86" s="1"/>
  <c r="AC5" i="86" s="1"/>
  <c r="AB6" i="86" s="1"/>
  <c r="AX3" i="86"/>
  <c r="S3" i="86" s="1"/>
  <c r="AC3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5" i="86"/>
  <c r="S65" i="86" s="1"/>
  <c r="AC65" i="86" s="1"/>
  <c r="AB66" i="86" s="1"/>
  <c r="AX67" i="86"/>
  <c r="S67" i="86" s="1"/>
  <c r="AC67" i="86" s="1"/>
  <c r="AB68" i="86" s="1"/>
  <c r="AX66" i="86"/>
  <c r="S66" i="86" s="1"/>
  <c r="AC66" i="86" s="1"/>
  <c r="AB67" i="86" s="1"/>
  <c r="AX68" i="86"/>
  <c r="S68" i="86" s="1"/>
  <c r="AC68" i="86" s="1"/>
  <c r="AB69" i="86" s="1"/>
  <c r="AF58" i="82"/>
  <c r="AO58" i="82" s="1"/>
  <c r="AG58" i="82"/>
  <c r="AP58" i="82" s="1"/>
  <c r="W59" i="82"/>
  <c r="AE58" i="82"/>
  <c r="AH61" i="85"/>
  <c r="AQ61" i="85" s="1"/>
  <c r="AH62" i="43"/>
  <c r="AQ62" i="43" s="1"/>
  <c r="Z69" i="86"/>
  <c r="AR57" i="50"/>
  <c r="AS17" i="46"/>
  <c r="AL17" i="46"/>
  <c r="AU17" i="46" s="1"/>
  <c r="AS4" i="15"/>
  <c r="AL4" i="15"/>
  <c r="AU4" i="15" s="1"/>
  <c r="AG59" i="42"/>
  <c r="AP59" i="42" s="1"/>
  <c r="AE59" i="42"/>
  <c r="W60" i="42"/>
  <c r="AF59" i="42"/>
  <c r="AO59" i="42" s="1"/>
  <c r="AS22" i="46"/>
  <c r="AL22" i="46"/>
  <c r="AU22" i="46" s="1"/>
  <c r="AI67" i="104"/>
  <c r="AN67" i="104"/>
  <c r="AR66" i="84"/>
  <c r="AK4" i="46"/>
  <c r="AT4" i="46" s="1"/>
  <c r="AT71" i="46" s="1"/>
  <c r="AJ4" i="46"/>
  <c r="AR65" i="45"/>
  <c r="AH67" i="84"/>
  <c r="AQ67" i="84" s="1"/>
  <c r="AS47" i="46"/>
  <c r="AL47" i="46"/>
  <c r="AU47" i="46" s="1"/>
  <c r="Z66" i="100"/>
  <c r="AH58" i="48"/>
  <c r="AQ58" i="48" s="1"/>
  <c r="AG57" i="94"/>
  <c r="AP57" i="94" s="1"/>
  <c r="AF57" i="94"/>
  <c r="AO57" i="94" s="1"/>
  <c r="AE57" i="94"/>
  <c r="W58" i="94"/>
  <c r="AS6" i="15"/>
  <c r="AL6" i="15"/>
  <c r="AU6" i="15" s="1"/>
  <c r="AU71" i="15" s="1"/>
  <c r="C11" i="15" s="1"/>
  <c r="AI62" i="11"/>
  <c r="AN62" i="11"/>
  <c r="AI68" i="92"/>
  <c r="AN68" i="92"/>
  <c r="AI65" i="41"/>
  <c r="AR65" i="41" s="1"/>
  <c r="AN65" i="41"/>
  <c r="Z59" i="83"/>
  <c r="AL46" i="46"/>
  <c r="AU46" i="46" s="1"/>
  <c r="AS46" i="46"/>
  <c r="AS18" i="46"/>
  <c r="AL18" i="46"/>
  <c r="AU18" i="46" s="1"/>
  <c r="AH69" i="44"/>
  <c r="AQ69" i="44" s="1"/>
  <c r="AI61" i="18"/>
  <c r="AN61" i="18"/>
  <c r="AI64" i="91"/>
  <c r="AN64" i="91"/>
  <c r="AE62" i="55"/>
  <c r="AF62" i="55"/>
  <c r="AO62" i="55" s="1"/>
  <c r="W63" i="55"/>
  <c r="AG62" i="55"/>
  <c r="AP62" i="55" s="1"/>
  <c r="AH63" i="96"/>
  <c r="AQ63" i="96" s="1"/>
  <c r="AS23" i="46"/>
  <c r="AL23" i="46"/>
  <c r="AU23" i="46" s="1"/>
  <c r="AR62" i="99"/>
  <c r="AR60" i="10"/>
  <c r="Y67" i="101"/>
  <c r="X67" i="101"/>
  <c r="Y59" i="102"/>
  <c r="X59" i="102"/>
  <c r="AS30" i="46"/>
  <c r="AL30" i="46"/>
  <c r="AU30" i="46" s="1"/>
  <c r="AI59" i="35"/>
  <c r="AN59" i="35"/>
  <c r="Z58" i="48"/>
  <c r="AS60" i="46"/>
  <c r="AL60" i="46"/>
  <c r="AU60" i="46" s="1"/>
  <c r="AI61" i="49"/>
  <c r="AN61" i="49"/>
  <c r="Y66" i="41"/>
  <c r="X66" i="41"/>
  <c r="AS71" i="15" l="1"/>
  <c r="Z62" i="87"/>
  <c r="Z66" i="41"/>
  <c r="AF66" i="41" s="1"/>
  <c r="AO66" i="41" s="1"/>
  <c r="Z61" i="16"/>
  <c r="AF61" i="16" s="1"/>
  <c r="AO61" i="16" s="1"/>
  <c r="W63" i="87"/>
  <c r="AG62" i="87"/>
  <c r="AP62" i="87" s="1"/>
  <c r="AF62" i="87"/>
  <c r="AO62" i="87" s="1"/>
  <c r="AE62" i="87"/>
  <c r="AG62" i="49"/>
  <c r="AP62" i="49" s="1"/>
  <c r="W63" i="49"/>
  <c r="AE62" i="49"/>
  <c r="AF62" i="49"/>
  <c r="AO62" i="49" s="1"/>
  <c r="AE61" i="16"/>
  <c r="AG61" i="16"/>
  <c r="AP61" i="16" s="1"/>
  <c r="AG66" i="41"/>
  <c r="AP66" i="41" s="1"/>
  <c r="W67" i="41"/>
  <c r="W69" i="104"/>
  <c r="AE68" i="104"/>
  <c r="AF68" i="104"/>
  <c r="AO68" i="104" s="1"/>
  <c r="AG68" i="104"/>
  <c r="AP68" i="104" s="1"/>
  <c r="AH67" i="101"/>
  <c r="AQ67" i="101" s="1"/>
  <c r="AR61" i="49"/>
  <c r="Z67" i="101"/>
  <c r="AR64" i="91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K17" i="86"/>
  <c r="AT17" i="86" s="1"/>
  <c r="AJ17" i="86"/>
  <c r="AJ10" i="86"/>
  <c r="AK10" i="86"/>
  <c r="AT10" i="86" s="1"/>
  <c r="AK14" i="86"/>
  <c r="AT14" i="86" s="1"/>
  <c r="AJ14" i="86"/>
  <c r="Y66" i="88"/>
  <c r="Z66" i="88" s="1"/>
  <c r="X66" i="88"/>
  <c r="AI58" i="50"/>
  <c r="AN58" i="50"/>
  <c r="AH62" i="87"/>
  <c r="AQ62" i="87" s="1"/>
  <c r="AR60" i="16"/>
  <c r="AH58" i="90"/>
  <c r="AQ58" i="90" s="1"/>
  <c r="Y64" i="95"/>
  <c r="X64" i="95"/>
  <c r="AH62" i="49"/>
  <c r="AQ62" i="49" s="1"/>
  <c r="AI69" i="13"/>
  <c r="AP69" i="13"/>
  <c r="Y64" i="96"/>
  <c r="X64" i="96"/>
  <c r="Y60" i="42"/>
  <c r="Z60" i="42"/>
  <c r="X60" i="42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5" i="86"/>
  <c r="AT5" i="86" s="1"/>
  <c r="AJ5" i="86"/>
  <c r="AI65" i="88"/>
  <c r="AN65" i="88"/>
  <c r="AR63" i="51"/>
  <c r="AR60" i="98"/>
  <c r="W59" i="90"/>
  <c r="AG58" i="90"/>
  <c r="AP58" i="90" s="1"/>
  <c r="AF58" i="90"/>
  <c r="AO58" i="90" s="1"/>
  <c r="AE58" i="90"/>
  <c r="AH60" i="35"/>
  <c r="AQ60" i="35" s="1"/>
  <c r="Y70" i="44"/>
  <c r="X70" i="44"/>
  <c r="Y63" i="43"/>
  <c r="X63" i="43"/>
  <c r="AI67" i="84"/>
  <c r="AN67" i="84"/>
  <c r="AR68" i="92"/>
  <c r="Y58" i="94"/>
  <c r="X58" i="94"/>
  <c r="AR67" i="104"/>
  <c r="AI59" i="42"/>
  <c r="AN59" i="42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AH63" i="11"/>
  <c r="AQ63" i="11" s="1"/>
  <c r="AI60" i="103"/>
  <c r="AN60" i="103"/>
  <c r="AR61" i="87"/>
  <c r="Y62" i="10"/>
  <c r="Z62" i="10" s="1"/>
  <c r="X62" i="10"/>
  <c r="Z60" i="35"/>
  <c r="Y66" i="54"/>
  <c r="X66" i="54"/>
  <c r="AI62" i="43"/>
  <c r="AN62" i="43"/>
  <c r="Y68" i="84"/>
  <c r="X68" i="84"/>
  <c r="Z68" i="84" s="1"/>
  <c r="AL4" i="46"/>
  <c r="AU4" i="46" s="1"/>
  <c r="AU71" i="46" s="1"/>
  <c r="C11" i="46" s="1"/>
  <c r="AS4" i="46"/>
  <c r="AS71" i="46" s="1"/>
  <c r="AJ67" i="86"/>
  <c r="AK67" i="86"/>
  <c r="AT67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9" i="92"/>
  <c r="AQ69" i="92" s="1"/>
  <c r="AF63" i="11"/>
  <c r="AO63" i="11" s="1"/>
  <c r="W64" i="11"/>
  <c r="AE63" i="11"/>
  <c r="AG63" i="11"/>
  <c r="AP63" i="11" s="1"/>
  <c r="AR66" i="101"/>
  <c r="Y61" i="103"/>
  <c r="X61" i="103"/>
  <c r="Z61" i="103" s="1"/>
  <c r="AI63" i="95"/>
  <c r="AN63" i="95"/>
  <c r="AH64" i="51"/>
  <c r="AQ64" i="51" s="1"/>
  <c r="AI65" i="54"/>
  <c r="AN65" i="54"/>
  <c r="AI63" i="96"/>
  <c r="AN63" i="96"/>
  <c r="Y62" i="85"/>
  <c r="X62" i="85"/>
  <c r="AR59" i="35"/>
  <c r="AI62" i="55"/>
  <c r="AN62" i="55"/>
  <c r="AI57" i="94"/>
  <c r="AN57" i="94"/>
  <c r="AH66" i="41"/>
  <c r="AQ66" i="41" s="1"/>
  <c r="AH59" i="102"/>
  <c r="AQ59" i="102" s="1"/>
  <c r="AE59" i="83"/>
  <c r="AF59" i="83"/>
  <c r="AO59" i="83" s="1"/>
  <c r="AG59" i="83"/>
  <c r="AP59" i="83" s="1"/>
  <c r="W60" i="83"/>
  <c r="AR62" i="11"/>
  <c r="AX69" i="86"/>
  <c r="S69" i="86" s="1"/>
  <c r="AC69" i="86" s="1"/>
  <c r="AJ69" i="86" s="1"/>
  <c r="AS69" i="86" s="1"/>
  <c r="AE69" i="86"/>
  <c r="AF69" i="86"/>
  <c r="AO69" i="86" s="1"/>
  <c r="AO71" i="86" s="1"/>
  <c r="AG69" i="86"/>
  <c r="AP69" i="86" s="1"/>
  <c r="AP71" i="86" s="1"/>
  <c r="AI58" i="82"/>
  <c r="AN58" i="82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3" i="86"/>
  <c r="AB4" i="86"/>
  <c r="Z69" i="92"/>
  <c r="Y68" i="20"/>
  <c r="X68" i="20"/>
  <c r="W64" i="99"/>
  <c r="AE63" i="99"/>
  <c r="AF63" i="99"/>
  <c r="AO63" i="99" s="1"/>
  <c r="AG63" i="99"/>
  <c r="AP63" i="99" s="1"/>
  <c r="AR58" i="102"/>
  <c r="AH65" i="91"/>
  <c r="AQ65" i="91" s="1"/>
  <c r="AH62" i="18"/>
  <c r="AQ62" i="18" s="1"/>
  <c r="Z64" i="51"/>
  <c r="AH61" i="98"/>
  <c r="AQ61" i="98" s="1"/>
  <c r="AH61" i="16"/>
  <c r="AQ61" i="16" s="1"/>
  <c r="AI66" i="45"/>
  <c r="AN66" i="45"/>
  <c r="AI69" i="44"/>
  <c r="AN69" i="44"/>
  <c r="Y70" i="13"/>
  <c r="Z70" i="13" s="1"/>
  <c r="X70" i="13"/>
  <c r="AI61" i="85"/>
  <c r="AN61" i="85"/>
  <c r="W59" i="48"/>
  <c r="AE58" i="48"/>
  <c r="AG58" i="48"/>
  <c r="AP58" i="48" s="1"/>
  <c r="AF58" i="48"/>
  <c r="AO58" i="48" s="1"/>
  <c r="Z59" i="102"/>
  <c r="Y63" i="55"/>
  <c r="X63" i="55"/>
  <c r="Z63" i="55" s="1"/>
  <c r="AR61" i="18"/>
  <c r="AE66" i="100"/>
  <c r="AG66" i="100"/>
  <c r="AP66" i="100" s="1"/>
  <c r="W67" i="100"/>
  <c r="AF66" i="100"/>
  <c r="AO66" i="100" s="1"/>
  <c r="Y59" i="82"/>
  <c r="X59" i="82"/>
  <c r="Z59" i="82" s="1"/>
  <c r="AK66" i="86"/>
  <c r="AT66" i="86" s="1"/>
  <c r="AJ66" i="86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6" i="86"/>
  <c r="AK6" i="86"/>
  <c r="AT6" i="86" s="1"/>
  <c r="AI67" i="20"/>
  <c r="AN67" i="20"/>
  <c r="Y59" i="50"/>
  <c r="X59" i="50"/>
  <c r="Z65" i="91"/>
  <c r="Z62" i="18"/>
  <c r="AI61" i="10"/>
  <c r="AN61" i="10"/>
  <c r="Z61" i="98"/>
  <c r="AR57" i="90"/>
  <c r="AH68" i="104"/>
  <c r="AQ68" i="104" s="1"/>
  <c r="Y67" i="45"/>
  <c r="X67" i="45"/>
  <c r="Z59" i="50" l="1"/>
  <c r="Z62" i="85"/>
  <c r="AE66" i="41"/>
  <c r="W62" i="16"/>
  <c r="X62" i="16" s="1"/>
  <c r="AG59" i="82"/>
  <c r="AP59" i="82" s="1"/>
  <c r="AE59" i="82"/>
  <c r="AF59" i="82"/>
  <c r="AO59" i="82" s="1"/>
  <c r="W60" i="82"/>
  <c r="AG70" i="13"/>
  <c r="AP70" i="13" s="1"/>
  <c r="AE70" i="13"/>
  <c r="AF70" i="13"/>
  <c r="AO70" i="13" s="1"/>
  <c r="W71" i="13"/>
  <c r="AF62" i="10"/>
  <c r="AO62" i="10" s="1"/>
  <c r="AG62" i="10"/>
  <c r="AP62" i="10" s="1"/>
  <c r="W63" i="10"/>
  <c r="AE62" i="10"/>
  <c r="W67" i="88"/>
  <c r="AG66" i="88"/>
  <c r="AP66" i="88" s="1"/>
  <c r="AF66" i="88"/>
  <c r="AO66" i="88" s="1"/>
  <c r="AE66" i="88"/>
  <c r="W60" i="50"/>
  <c r="AE59" i="50"/>
  <c r="AF59" i="50"/>
  <c r="AO59" i="50" s="1"/>
  <c r="AG59" i="50"/>
  <c r="AP59" i="50" s="1"/>
  <c r="AE62" i="85"/>
  <c r="W63" i="85"/>
  <c r="AG62" i="85"/>
  <c r="AP62" i="85" s="1"/>
  <c r="AF62" i="85"/>
  <c r="AO62" i="85" s="1"/>
  <c r="AI58" i="48"/>
  <c r="AN58" i="48"/>
  <c r="AH67" i="45"/>
  <c r="AQ67" i="45" s="1"/>
  <c r="Y59" i="48"/>
  <c r="X59" i="48"/>
  <c r="AG61" i="98"/>
  <c r="AP61" i="98" s="1"/>
  <c r="W62" i="98"/>
  <c r="AF61" i="98"/>
  <c r="AO61" i="98" s="1"/>
  <c r="AE61" i="98"/>
  <c r="AS66" i="86"/>
  <c r="AL66" i="86"/>
  <c r="AU66" i="86" s="1"/>
  <c r="AH63" i="55"/>
  <c r="AQ63" i="55" s="1"/>
  <c r="AS19" i="86"/>
  <c r="AL19" i="86"/>
  <c r="AU19" i="86" s="1"/>
  <c r="AS37" i="86"/>
  <c r="AL37" i="86"/>
  <c r="AU37" i="86" s="1"/>
  <c r="AI59" i="83"/>
  <c r="AN59" i="83"/>
  <c r="AR57" i="94"/>
  <c r="AR63" i="95"/>
  <c r="AS13" i="86"/>
  <c r="AL13" i="86"/>
  <c r="AU13" i="86" s="1"/>
  <c r="AS50" i="86"/>
  <c r="AL50" i="86"/>
  <c r="AU50" i="86" s="1"/>
  <c r="AF60" i="35"/>
  <c r="AO60" i="35" s="1"/>
  <c r="W61" i="35"/>
  <c r="AG60" i="35"/>
  <c r="AP60" i="35" s="1"/>
  <c r="AE60" i="35"/>
  <c r="AS21" i="86"/>
  <c r="AL21" i="86"/>
  <c r="AU21" i="86" s="1"/>
  <c r="AS39" i="86"/>
  <c r="AL39" i="86"/>
  <c r="AU39" i="86" s="1"/>
  <c r="AS57" i="86"/>
  <c r="AL57" i="86"/>
  <c r="AU57" i="86" s="1"/>
  <c r="AR59" i="42"/>
  <c r="AL16" i="86"/>
  <c r="AU16" i="86" s="1"/>
  <c r="AS16" i="86"/>
  <c r="AS52" i="86"/>
  <c r="AL52" i="86"/>
  <c r="AU52" i="86" s="1"/>
  <c r="AH60" i="42"/>
  <c r="AQ60" i="42" s="1"/>
  <c r="AH66" i="88"/>
  <c r="AQ66" i="88" s="1"/>
  <c r="AS10" i="86"/>
  <c r="AL10" i="86"/>
  <c r="AU10" i="86" s="1"/>
  <c r="AE69" i="92"/>
  <c r="W70" i="92"/>
  <c r="AF69" i="92"/>
  <c r="AO69" i="92" s="1"/>
  <c r="AG69" i="92"/>
  <c r="AP69" i="92" s="1"/>
  <c r="AS55" i="86"/>
  <c r="AL55" i="86"/>
  <c r="AU55" i="86" s="1"/>
  <c r="AR58" i="82"/>
  <c r="AH61" i="103"/>
  <c r="AQ61" i="103" s="1"/>
  <c r="AS32" i="86"/>
  <c r="AL32" i="86"/>
  <c r="AU32" i="86" s="1"/>
  <c r="AS67" i="86"/>
  <c r="AL67" i="86"/>
  <c r="AU67" i="86" s="1"/>
  <c r="AH62" i="10"/>
  <c r="AQ62" i="10" s="1"/>
  <c r="AR60" i="103"/>
  <c r="AS8" i="86"/>
  <c r="AL8" i="86"/>
  <c r="AU8" i="86" s="1"/>
  <c r="AS63" i="86"/>
  <c r="AL63" i="86"/>
  <c r="AU63" i="86" s="1"/>
  <c r="AH70" i="44"/>
  <c r="AQ70" i="44" s="1"/>
  <c r="Y59" i="90"/>
  <c r="X59" i="90"/>
  <c r="AR65" i="88"/>
  <c r="AS34" i="86"/>
  <c r="AL34" i="86"/>
  <c r="AU34" i="86" s="1"/>
  <c r="AG60" i="42"/>
  <c r="AP60" i="42" s="1"/>
  <c r="AF60" i="42"/>
  <c r="AO60" i="42" s="1"/>
  <c r="W61" i="42"/>
  <c r="AE60" i="42"/>
  <c r="AR69" i="13"/>
  <c r="AH64" i="95"/>
  <c r="AQ64" i="95" s="1"/>
  <c r="AS17" i="86"/>
  <c r="AL17" i="86"/>
  <c r="AU17" i="86" s="1"/>
  <c r="AS35" i="86"/>
  <c r="AL35" i="86"/>
  <c r="AU35" i="86" s="1"/>
  <c r="Y67" i="41"/>
  <c r="Z67" i="41" s="1"/>
  <c r="X67" i="41"/>
  <c r="AS48" i="86"/>
  <c r="AL48" i="86"/>
  <c r="AU48" i="86" s="1"/>
  <c r="AS36" i="86"/>
  <c r="AL36" i="86"/>
  <c r="AU36" i="86" s="1"/>
  <c r="AI63" i="99"/>
  <c r="AN63" i="99"/>
  <c r="AJ4" i="86"/>
  <c r="AK4" i="86"/>
  <c r="AT4" i="86" s="1"/>
  <c r="AS43" i="86"/>
  <c r="AL43" i="86"/>
  <c r="AU43" i="86" s="1"/>
  <c r="AR62" i="55"/>
  <c r="W62" i="103"/>
  <c r="AG61" i="103"/>
  <c r="AP61" i="103" s="1"/>
  <c r="AF61" i="103"/>
  <c r="AO61" i="103" s="1"/>
  <c r="AE61" i="103"/>
  <c r="AI63" i="11"/>
  <c r="AN63" i="11"/>
  <c r="AS20" i="86"/>
  <c r="AL20" i="86"/>
  <c r="AU20" i="86" s="1"/>
  <c r="AL56" i="86"/>
  <c r="AU56" i="86" s="1"/>
  <c r="AS56" i="86"/>
  <c r="AR62" i="43"/>
  <c r="AS27" i="86"/>
  <c r="AL27" i="86"/>
  <c r="AU27" i="86" s="1"/>
  <c r="AS45" i="86"/>
  <c r="AL45" i="86"/>
  <c r="AU45" i="86" s="1"/>
  <c r="Z70" i="44"/>
  <c r="AS5" i="86"/>
  <c r="AL5" i="86"/>
  <c r="AU5" i="86" s="1"/>
  <c r="AS22" i="86"/>
  <c r="AL22" i="86"/>
  <c r="AU22" i="86" s="1"/>
  <c r="AS40" i="86"/>
  <c r="AL40" i="86"/>
  <c r="AU40" i="86" s="1"/>
  <c r="Z64" i="95"/>
  <c r="AS53" i="86"/>
  <c r="AL53" i="86"/>
  <c r="AU53" i="86" s="1"/>
  <c r="AI68" i="104"/>
  <c r="AN68" i="104"/>
  <c r="AI62" i="87"/>
  <c r="AN62" i="87"/>
  <c r="W64" i="55"/>
  <c r="AE63" i="55"/>
  <c r="AG63" i="55"/>
  <c r="AP63" i="55" s="1"/>
  <c r="AF63" i="55"/>
  <c r="AO63" i="55" s="1"/>
  <c r="AR61" i="10"/>
  <c r="AS54" i="86"/>
  <c r="AL54" i="86"/>
  <c r="AU54" i="86" s="1"/>
  <c r="AF62" i="18"/>
  <c r="AO62" i="18" s="1"/>
  <c r="AG62" i="18"/>
  <c r="AP62" i="18" s="1"/>
  <c r="AE62" i="18"/>
  <c r="W63" i="18"/>
  <c r="AI66" i="100"/>
  <c r="AN66" i="100"/>
  <c r="AR69" i="44"/>
  <c r="Y64" i="99"/>
  <c r="X64" i="99"/>
  <c r="Z64" i="99" s="1"/>
  <c r="AL3" i="86"/>
  <c r="AU3" i="86" s="1"/>
  <c r="AS3" i="86"/>
  <c r="AS25" i="86"/>
  <c r="AL25" i="86"/>
  <c r="AU25" i="86" s="1"/>
  <c r="AS61" i="86"/>
  <c r="AL61" i="86"/>
  <c r="AU61" i="86" s="1"/>
  <c r="Y60" i="83"/>
  <c r="X60" i="83"/>
  <c r="AR63" i="96"/>
  <c r="Y64" i="11"/>
  <c r="X64" i="11"/>
  <c r="Z64" i="11" s="1"/>
  <c r="AS38" i="86"/>
  <c r="AL38" i="86"/>
  <c r="AU38" i="86" s="1"/>
  <c r="AH66" i="54"/>
  <c r="AQ66" i="54" s="1"/>
  <c r="AH58" i="94"/>
  <c r="AQ58" i="94" s="1"/>
  <c r="AR67" i="84"/>
  <c r="AS58" i="86"/>
  <c r="AL58" i="86"/>
  <c r="AU58" i="86" s="1"/>
  <c r="AH64" i="96"/>
  <c r="AQ64" i="96" s="1"/>
  <c r="AS14" i="86"/>
  <c r="AL14" i="86"/>
  <c r="AU14" i="86" s="1"/>
  <c r="AL59" i="86"/>
  <c r="AU59" i="86" s="1"/>
  <c r="AS59" i="86"/>
  <c r="W68" i="101"/>
  <c r="AE67" i="101"/>
  <c r="AN67" i="101" s="1"/>
  <c r="AF67" i="101"/>
  <c r="AO67" i="101" s="1"/>
  <c r="AG67" i="101"/>
  <c r="Y69" i="104"/>
  <c r="X69" i="104"/>
  <c r="AS30" i="86"/>
  <c r="AL30" i="86"/>
  <c r="AU30" i="86" s="1"/>
  <c r="Y67" i="100"/>
  <c r="X67" i="100"/>
  <c r="Z67" i="100" s="1"/>
  <c r="AR67" i="20"/>
  <c r="AF59" i="102"/>
  <c r="AO59" i="102" s="1"/>
  <c r="W60" i="102"/>
  <c r="AG59" i="102"/>
  <c r="AP59" i="102" s="1"/>
  <c r="AE59" i="102"/>
  <c r="W66" i="91"/>
  <c r="AF65" i="91"/>
  <c r="AO65" i="91" s="1"/>
  <c r="AE65" i="91"/>
  <c r="AG65" i="91"/>
  <c r="AP65" i="91" s="1"/>
  <c r="AL24" i="86"/>
  <c r="AU24" i="86" s="1"/>
  <c r="AS24" i="86"/>
  <c r="AS42" i="86"/>
  <c r="AL42" i="86"/>
  <c r="AU42" i="86" s="1"/>
  <c r="AS60" i="86"/>
  <c r="AL60" i="86"/>
  <c r="AU60" i="86" s="1"/>
  <c r="AR61" i="85"/>
  <c r="AE64" i="51"/>
  <c r="AF64" i="51"/>
  <c r="AO64" i="51" s="1"/>
  <c r="AG64" i="51"/>
  <c r="AP64" i="51" s="1"/>
  <c r="W65" i="51"/>
  <c r="AH68" i="20"/>
  <c r="AQ68" i="20" s="1"/>
  <c r="AI69" i="86"/>
  <c r="AN69" i="86"/>
  <c r="AN71" i="86" s="1"/>
  <c r="AS7" i="86"/>
  <c r="AL7" i="86"/>
  <c r="AU7" i="86" s="1"/>
  <c r="AS26" i="86"/>
  <c r="AL26" i="86"/>
  <c r="AU26" i="86" s="1"/>
  <c r="AS44" i="86"/>
  <c r="AL44" i="86"/>
  <c r="AU44" i="86" s="1"/>
  <c r="AH68" i="84"/>
  <c r="AQ68" i="84" s="1"/>
  <c r="Z66" i="54"/>
  <c r="AS15" i="86"/>
  <c r="AL15" i="86"/>
  <c r="AU15" i="86" s="1"/>
  <c r="AS33" i="86"/>
  <c r="AL33" i="86"/>
  <c r="AU33" i="86" s="1"/>
  <c r="AS51" i="86"/>
  <c r="AL51" i="86"/>
  <c r="AU51" i="86" s="1"/>
  <c r="AK69" i="86"/>
  <c r="AT69" i="86" s="1"/>
  <c r="Z58" i="94"/>
  <c r="AH63" i="43"/>
  <c r="AQ63" i="43" s="1"/>
  <c r="AI58" i="90"/>
  <c r="AN58" i="90"/>
  <c r="AS9" i="86"/>
  <c r="AL9" i="86"/>
  <c r="AU9" i="86" s="1"/>
  <c r="AS46" i="86"/>
  <c r="AL46" i="86"/>
  <c r="AU46" i="86" s="1"/>
  <c r="AS64" i="86"/>
  <c r="AL64" i="86"/>
  <c r="AU64" i="86" s="1"/>
  <c r="Z64" i="96"/>
  <c r="AS23" i="86"/>
  <c r="AL23" i="86"/>
  <c r="AU23" i="86" s="1"/>
  <c r="AS41" i="86"/>
  <c r="AL41" i="86"/>
  <c r="AU41" i="86" s="1"/>
  <c r="AI62" i="49"/>
  <c r="AN62" i="49"/>
  <c r="AS11" i="86"/>
  <c r="AL11" i="86"/>
  <c r="AU11" i="86" s="1"/>
  <c r="AS18" i="86"/>
  <c r="AL18" i="86"/>
  <c r="AU18" i="86" s="1"/>
  <c r="AH59" i="82"/>
  <c r="AQ59" i="82" s="1"/>
  <c r="Z67" i="45"/>
  <c r="AH59" i="50"/>
  <c r="AQ59" i="50" s="1"/>
  <c r="AS6" i="86"/>
  <c r="AL6" i="86"/>
  <c r="AU6" i="86" s="1"/>
  <c r="AH70" i="13"/>
  <c r="AQ70" i="13" s="1"/>
  <c r="AR66" i="45"/>
  <c r="Z68" i="20"/>
  <c r="AS12" i="86"/>
  <c r="AL12" i="86"/>
  <c r="AU12" i="86" s="1"/>
  <c r="AS31" i="86"/>
  <c r="AL31" i="86"/>
  <c r="AU31" i="86" s="1"/>
  <c r="AS49" i="86"/>
  <c r="AL49" i="86"/>
  <c r="AU49" i="86" s="1"/>
  <c r="AS68" i="86"/>
  <c r="AL68" i="86"/>
  <c r="AU68" i="86" s="1"/>
  <c r="AH62" i="85"/>
  <c r="AQ62" i="85" s="1"/>
  <c r="AR65" i="54"/>
  <c r="AS62" i="86"/>
  <c r="AL62" i="86"/>
  <c r="AU62" i="86" s="1"/>
  <c r="W69" i="84"/>
  <c r="AE68" i="84"/>
  <c r="AG68" i="84"/>
  <c r="AP68" i="84" s="1"/>
  <c r="AF68" i="84"/>
  <c r="AO68" i="84" s="1"/>
  <c r="Z63" i="43"/>
  <c r="AS28" i="86"/>
  <c r="AL28" i="86"/>
  <c r="AU28" i="86" s="1"/>
  <c r="AR58" i="50"/>
  <c r="AS29" i="86"/>
  <c r="AL29" i="86"/>
  <c r="AU29" i="86" s="1"/>
  <c r="AS47" i="86"/>
  <c r="AL47" i="86"/>
  <c r="AU47" i="86" s="1"/>
  <c r="AS65" i="86"/>
  <c r="AL65" i="86"/>
  <c r="AU65" i="86" s="1"/>
  <c r="AI66" i="41"/>
  <c r="AN66" i="41"/>
  <c r="AI61" i="16"/>
  <c r="AN61" i="16"/>
  <c r="Y63" i="49"/>
  <c r="X63" i="49"/>
  <c r="Y63" i="87"/>
  <c r="Z63" i="87"/>
  <c r="X63" i="87"/>
  <c r="Y62" i="16" l="1"/>
  <c r="AE67" i="41"/>
  <c r="W68" i="41"/>
  <c r="AG67" i="41"/>
  <c r="AP67" i="41" s="1"/>
  <c r="AF67" i="41"/>
  <c r="AO67" i="41" s="1"/>
  <c r="W64" i="87"/>
  <c r="AF63" i="87"/>
  <c r="AO63" i="87" s="1"/>
  <c r="AE63" i="87"/>
  <c r="AG63" i="87"/>
  <c r="AP63" i="87" s="1"/>
  <c r="AG68" i="20"/>
  <c r="AP68" i="20" s="1"/>
  <c r="W69" i="20"/>
  <c r="AE68" i="20"/>
  <c r="AF68" i="20"/>
  <c r="AO68" i="20" s="1"/>
  <c r="W64" i="43"/>
  <c r="AE63" i="43"/>
  <c r="AF63" i="43"/>
  <c r="AO63" i="43" s="1"/>
  <c r="AG63" i="43"/>
  <c r="AP63" i="43" s="1"/>
  <c r="AH63" i="87"/>
  <c r="AQ63" i="87" s="1"/>
  <c r="AI68" i="84"/>
  <c r="AN68" i="84"/>
  <c r="AE66" i="54"/>
  <c r="W67" i="54"/>
  <c r="AF66" i="54"/>
  <c r="AO66" i="54" s="1"/>
  <c r="AG66" i="54"/>
  <c r="AP66" i="54" s="1"/>
  <c r="Y66" i="91"/>
  <c r="Z66" i="91"/>
  <c r="X66" i="91"/>
  <c r="AH64" i="99"/>
  <c r="AQ64" i="99" s="1"/>
  <c r="AR66" i="100"/>
  <c r="AR68" i="104"/>
  <c r="AI61" i="103"/>
  <c r="AN61" i="103"/>
  <c r="Y62" i="98"/>
  <c r="X62" i="98"/>
  <c r="Z62" i="98" s="1"/>
  <c r="AR69" i="86"/>
  <c r="AR71" i="86" s="1"/>
  <c r="AL69" i="86"/>
  <c r="AU69" i="86" s="1"/>
  <c r="AH69" i="104"/>
  <c r="AQ69" i="104" s="1"/>
  <c r="AF64" i="99"/>
  <c r="AO64" i="99" s="1"/>
  <c r="AE64" i="99"/>
  <c r="W65" i="99"/>
  <c r="AG64" i="99"/>
  <c r="AP64" i="99" s="1"/>
  <c r="AI63" i="55"/>
  <c r="AN63" i="55"/>
  <c r="AI60" i="42"/>
  <c r="AN60" i="42"/>
  <c r="AF64" i="96"/>
  <c r="AO64" i="96" s="1"/>
  <c r="AE64" i="96"/>
  <c r="AG64" i="96"/>
  <c r="AP64" i="96" s="1"/>
  <c r="W65" i="96"/>
  <c r="Y65" i="51"/>
  <c r="X65" i="51"/>
  <c r="AI59" i="102"/>
  <c r="AN59" i="102"/>
  <c r="AH67" i="100"/>
  <c r="AQ67" i="100" s="1"/>
  <c r="Z69" i="104"/>
  <c r="Y68" i="101"/>
  <c r="Z68" i="101" s="1"/>
  <c r="X68" i="101"/>
  <c r="Y63" i="18"/>
  <c r="X63" i="18"/>
  <c r="Y64" i="55"/>
  <c r="Z64" i="55" s="1"/>
  <c r="X64" i="55"/>
  <c r="AT71" i="86"/>
  <c r="X61" i="42"/>
  <c r="Y61" i="42"/>
  <c r="Z61" i="42" s="1"/>
  <c r="Y70" i="92"/>
  <c r="X70" i="92"/>
  <c r="AI60" i="35"/>
  <c r="AN60" i="35"/>
  <c r="AH59" i="48"/>
  <c r="AQ59" i="48" s="1"/>
  <c r="AI59" i="50"/>
  <c r="AN59" i="50"/>
  <c r="Y67" i="88"/>
  <c r="Z67" i="88" s="1"/>
  <c r="X67" i="88"/>
  <c r="Y60" i="82"/>
  <c r="X60" i="82"/>
  <c r="AR62" i="49"/>
  <c r="AF67" i="100"/>
  <c r="AO67" i="100" s="1"/>
  <c r="AE67" i="100"/>
  <c r="W68" i="100"/>
  <c r="AG67" i="100"/>
  <c r="AP67" i="100" s="1"/>
  <c r="AH60" i="83"/>
  <c r="AQ60" i="83" s="1"/>
  <c r="AI62" i="18"/>
  <c r="AN62" i="18"/>
  <c r="W65" i="95"/>
  <c r="AG64" i="95"/>
  <c r="AP64" i="95" s="1"/>
  <c r="AF64" i="95"/>
  <c r="AO64" i="95" s="1"/>
  <c r="AE64" i="95"/>
  <c r="Y62" i="103"/>
  <c r="X62" i="103"/>
  <c r="Z62" i="103" s="1"/>
  <c r="AL4" i="86"/>
  <c r="AU4" i="86" s="1"/>
  <c r="AS4" i="86"/>
  <c r="AH59" i="90"/>
  <c r="AQ59" i="90" s="1"/>
  <c r="AI69" i="92"/>
  <c r="AN69" i="92"/>
  <c r="AR59" i="83"/>
  <c r="Z59" i="48"/>
  <c r="Y63" i="85"/>
  <c r="X63" i="85"/>
  <c r="Y60" i="50"/>
  <c r="X60" i="50"/>
  <c r="Z60" i="50" s="1"/>
  <c r="Y71" i="13"/>
  <c r="X71" i="13"/>
  <c r="AR61" i="16"/>
  <c r="AH63" i="49"/>
  <c r="AQ63" i="49" s="1"/>
  <c r="AR66" i="41"/>
  <c r="Z63" i="49"/>
  <c r="AE67" i="45"/>
  <c r="W68" i="45"/>
  <c r="AG67" i="45"/>
  <c r="AP67" i="45" s="1"/>
  <c r="AF67" i="45"/>
  <c r="AO67" i="45" s="1"/>
  <c r="AR58" i="90"/>
  <c r="W59" i="94"/>
  <c r="AE58" i="94"/>
  <c r="AG58" i="94"/>
  <c r="AP58" i="94" s="1"/>
  <c r="AF58" i="94"/>
  <c r="AO58" i="94" s="1"/>
  <c r="AI65" i="91"/>
  <c r="AN65" i="91"/>
  <c r="Y60" i="102"/>
  <c r="X60" i="102"/>
  <c r="Z60" i="102" s="1"/>
  <c r="AH64" i="11"/>
  <c r="AQ64" i="11" s="1"/>
  <c r="Z60" i="83"/>
  <c r="AS71" i="86"/>
  <c r="AR62" i="87"/>
  <c r="AF70" i="44"/>
  <c r="AO70" i="44" s="1"/>
  <c r="AG70" i="44"/>
  <c r="AP70" i="44" s="1"/>
  <c r="AE70" i="44"/>
  <c r="W71" i="44"/>
  <c r="AR63" i="11"/>
  <c r="AH67" i="41"/>
  <c r="AQ67" i="41" s="1"/>
  <c r="Z59" i="90"/>
  <c r="AH62" i="16"/>
  <c r="AQ62" i="16" s="1"/>
  <c r="Y61" i="35"/>
  <c r="X61" i="35"/>
  <c r="AI61" i="98"/>
  <c r="AN61" i="98"/>
  <c r="AI62" i="85"/>
  <c r="AN62" i="85"/>
  <c r="AI62" i="10"/>
  <c r="AN62" i="10"/>
  <c r="AI59" i="82"/>
  <c r="AN59" i="82"/>
  <c r="Y69" i="84"/>
  <c r="X69" i="84"/>
  <c r="Z69" i="84" s="1"/>
  <c r="AI64" i="51"/>
  <c r="AN64" i="51"/>
  <c r="AI67" i="101"/>
  <c r="AP67" i="101"/>
  <c r="AG64" i="11"/>
  <c r="AP64" i="11" s="1"/>
  <c r="AF64" i="11"/>
  <c r="AO64" i="11" s="1"/>
  <c r="W65" i="11"/>
  <c r="AE64" i="11"/>
  <c r="AU71" i="86"/>
  <c r="C11" i="86" s="1"/>
  <c r="F29" i="57" s="1"/>
  <c r="AR63" i="99"/>
  <c r="Z62" i="16"/>
  <c r="AR58" i="48"/>
  <c r="AI66" i="88"/>
  <c r="AN66" i="88"/>
  <c r="X63" i="10"/>
  <c r="Y63" i="10"/>
  <c r="Z63" i="10"/>
  <c r="AI70" i="13"/>
  <c r="AN70" i="13"/>
  <c r="Z70" i="92" l="1"/>
  <c r="Z65" i="51"/>
  <c r="W65" i="55"/>
  <c r="AG64" i="55"/>
  <c r="AP64" i="55" s="1"/>
  <c r="AE64" i="55"/>
  <c r="AF64" i="55"/>
  <c r="AO64" i="55" s="1"/>
  <c r="AG62" i="103"/>
  <c r="AP62" i="103" s="1"/>
  <c r="AF62" i="103"/>
  <c r="AO62" i="103" s="1"/>
  <c r="AE62" i="103"/>
  <c r="W63" i="103"/>
  <c r="W71" i="92"/>
  <c r="AF70" i="92"/>
  <c r="AO70" i="92" s="1"/>
  <c r="AE70" i="92"/>
  <c r="AG70" i="92"/>
  <c r="AP70" i="92" s="1"/>
  <c r="AG67" i="88"/>
  <c r="AP67" i="88" s="1"/>
  <c r="AF67" i="88"/>
  <c r="AO67" i="88" s="1"/>
  <c r="AE67" i="88"/>
  <c r="W68" i="88"/>
  <c r="AE60" i="50"/>
  <c r="W61" i="50"/>
  <c r="AG60" i="50"/>
  <c r="AP60" i="50" s="1"/>
  <c r="AF60" i="50"/>
  <c r="AO60" i="50" s="1"/>
  <c r="AE62" i="98"/>
  <c r="W63" i="98"/>
  <c r="AG62" i="98"/>
  <c r="AP62" i="98" s="1"/>
  <c r="AF62" i="98"/>
  <c r="AO62" i="98" s="1"/>
  <c r="AG60" i="102"/>
  <c r="AP60" i="102" s="1"/>
  <c r="AE60" i="102"/>
  <c r="AF60" i="102"/>
  <c r="AO60" i="102" s="1"/>
  <c r="W61" i="102"/>
  <c r="AF65" i="51"/>
  <c r="AO65" i="51" s="1"/>
  <c r="AG65" i="51"/>
  <c r="AP65" i="51" s="1"/>
  <c r="W66" i="51"/>
  <c r="AE65" i="51"/>
  <c r="AF68" i="101"/>
  <c r="AO68" i="101" s="1"/>
  <c r="AE68" i="101"/>
  <c r="W69" i="101"/>
  <c r="AG68" i="101"/>
  <c r="AP68" i="101" s="1"/>
  <c r="AR70" i="13"/>
  <c r="AR67" i="101"/>
  <c r="AG63" i="10"/>
  <c r="AP63" i="10" s="1"/>
  <c r="W64" i="10"/>
  <c r="AF63" i="10"/>
  <c r="AO63" i="10" s="1"/>
  <c r="AE63" i="10"/>
  <c r="W63" i="16"/>
  <c r="AE62" i="16"/>
  <c r="AG62" i="16"/>
  <c r="AP62" i="16" s="1"/>
  <c r="AF62" i="16"/>
  <c r="AO62" i="16" s="1"/>
  <c r="Y65" i="11"/>
  <c r="X65" i="11"/>
  <c r="AR64" i="51"/>
  <c r="Z61" i="35"/>
  <c r="AH61" i="35"/>
  <c r="AQ61" i="35" s="1"/>
  <c r="Y65" i="95"/>
  <c r="X65" i="95"/>
  <c r="Z65" i="95" s="1"/>
  <c r="AH67" i="88"/>
  <c r="AQ67" i="88" s="1"/>
  <c r="AH70" i="92"/>
  <c r="AQ70" i="92" s="1"/>
  <c r="AH64" i="55"/>
  <c r="AQ64" i="55" s="1"/>
  <c r="AH68" i="101"/>
  <c r="AQ68" i="101" s="1"/>
  <c r="X69" i="20"/>
  <c r="Y69" i="20"/>
  <c r="Z69" i="20" s="1"/>
  <c r="Y64" i="87"/>
  <c r="X64" i="87"/>
  <c r="AH63" i="10"/>
  <c r="AQ63" i="10" s="1"/>
  <c r="AH69" i="84"/>
  <c r="AQ69" i="84" s="1"/>
  <c r="AR62" i="10"/>
  <c r="W60" i="90"/>
  <c r="AF59" i="90"/>
  <c r="AO59" i="90" s="1"/>
  <c r="AG59" i="90"/>
  <c r="AP59" i="90" s="1"/>
  <c r="AE59" i="90"/>
  <c r="AI58" i="94"/>
  <c r="AN58" i="94"/>
  <c r="Y65" i="99"/>
  <c r="X65" i="99"/>
  <c r="Z65" i="99" s="1"/>
  <c r="AH66" i="91"/>
  <c r="AQ66" i="91" s="1"/>
  <c r="Y67" i="54"/>
  <c r="X67" i="54"/>
  <c r="AI63" i="43"/>
  <c r="AN63" i="43"/>
  <c r="Y71" i="44"/>
  <c r="X71" i="44"/>
  <c r="W70" i="84"/>
  <c r="AF69" i="84"/>
  <c r="AO69" i="84" s="1"/>
  <c r="AG69" i="84"/>
  <c r="AP69" i="84" s="1"/>
  <c r="AE69" i="84"/>
  <c r="Y59" i="94"/>
  <c r="Z59" i="94"/>
  <c r="X59" i="94"/>
  <c r="Y68" i="45"/>
  <c r="Z68" i="45" s="1"/>
  <c r="X68" i="45"/>
  <c r="AH71" i="13"/>
  <c r="AQ71" i="13" s="1"/>
  <c r="AH63" i="85"/>
  <c r="AQ63" i="85" s="1"/>
  <c r="AR62" i="18"/>
  <c r="AR60" i="42"/>
  <c r="AI64" i="99"/>
  <c r="AN64" i="99"/>
  <c r="W67" i="91"/>
  <c r="AE66" i="91"/>
  <c r="AG66" i="91"/>
  <c r="AP66" i="91" s="1"/>
  <c r="AF66" i="91"/>
  <c r="AO66" i="91" s="1"/>
  <c r="AI66" i="54"/>
  <c r="AN66" i="54"/>
  <c r="Y64" i="43"/>
  <c r="X64" i="43"/>
  <c r="AR66" i="88"/>
  <c r="AR62" i="85"/>
  <c r="AR65" i="91"/>
  <c r="AI67" i="45"/>
  <c r="AN67" i="45"/>
  <c r="Z71" i="13"/>
  <c r="Z63" i="85"/>
  <c r="AR69" i="92"/>
  <c r="AI64" i="95"/>
  <c r="AN64" i="95"/>
  <c r="AH60" i="82"/>
  <c r="AQ60" i="82" s="1"/>
  <c r="W62" i="42"/>
  <c r="AF61" i="42"/>
  <c r="AO61" i="42" s="1"/>
  <c r="AG61" i="42"/>
  <c r="AP61" i="42" s="1"/>
  <c r="AE61" i="42"/>
  <c r="AH63" i="18"/>
  <c r="AQ63" i="18" s="1"/>
  <c r="AE69" i="104"/>
  <c r="AG69" i="104"/>
  <c r="AP69" i="104" s="1"/>
  <c r="W70" i="104"/>
  <c r="AF69" i="104"/>
  <c r="AO69" i="104" s="1"/>
  <c r="Y65" i="96"/>
  <c r="X65" i="96"/>
  <c r="Z65" i="96" s="1"/>
  <c r="AR61" i="103"/>
  <c r="W64" i="49"/>
  <c r="AE63" i="49"/>
  <c r="AF63" i="49"/>
  <c r="AO63" i="49" s="1"/>
  <c r="AG63" i="49"/>
  <c r="AP63" i="49" s="1"/>
  <c r="Y68" i="100"/>
  <c r="X68" i="100"/>
  <c r="Z60" i="82"/>
  <c r="AR59" i="50"/>
  <c r="AH61" i="42"/>
  <c r="AQ61" i="42" s="1"/>
  <c r="Z63" i="18"/>
  <c r="AR59" i="102"/>
  <c r="AR63" i="55"/>
  <c r="AR68" i="84"/>
  <c r="AI63" i="87"/>
  <c r="AN63" i="87"/>
  <c r="Y68" i="41"/>
  <c r="X68" i="41"/>
  <c r="Z68" i="41" s="1"/>
  <c r="AI64" i="11"/>
  <c r="AN64" i="11"/>
  <c r="AR59" i="82"/>
  <c r="AR61" i="98"/>
  <c r="AI70" i="44"/>
  <c r="AN70" i="44"/>
  <c r="AG60" i="83"/>
  <c r="AP60" i="83" s="1"/>
  <c r="W61" i="83"/>
  <c r="AF60" i="83"/>
  <c r="AO60" i="83" s="1"/>
  <c r="AE60" i="83"/>
  <c r="AH60" i="102"/>
  <c r="AQ60" i="102" s="1"/>
  <c r="AH60" i="50"/>
  <c r="AQ60" i="50" s="1"/>
  <c r="AG59" i="48"/>
  <c r="AP59" i="48" s="1"/>
  <c r="AF59" i="48"/>
  <c r="AO59" i="48" s="1"/>
  <c r="AE59" i="48"/>
  <c r="W60" i="48"/>
  <c r="AH62" i="103"/>
  <c r="AQ62" i="103" s="1"/>
  <c r="AI67" i="100"/>
  <c r="AN67" i="100"/>
  <c r="AR60" i="35"/>
  <c r="AH65" i="51"/>
  <c r="AQ65" i="51" s="1"/>
  <c r="AI64" i="96"/>
  <c r="AN64" i="96"/>
  <c r="AH62" i="98"/>
  <c r="AQ62" i="98" s="1"/>
  <c r="AI68" i="20"/>
  <c r="AN68" i="20"/>
  <c r="AI67" i="41"/>
  <c r="AN67" i="41"/>
  <c r="Z68" i="100" l="1"/>
  <c r="AG68" i="100" s="1"/>
  <c r="AP68" i="100" s="1"/>
  <c r="AE68" i="100"/>
  <c r="AF68" i="100"/>
  <c r="AO68" i="100" s="1"/>
  <c r="W69" i="100"/>
  <c r="AR68" i="20"/>
  <c r="W70" i="20"/>
  <c r="AG69" i="20"/>
  <c r="AP69" i="20" s="1"/>
  <c r="AF69" i="20"/>
  <c r="AO69" i="20" s="1"/>
  <c r="AE69" i="20"/>
  <c r="AF65" i="95"/>
  <c r="AO65" i="95" s="1"/>
  <c r="AE65" i="95"/>
  <c r="AG65" i="95"/>
  <c r="AP65" i="95" s="1"/>
  <c r="W66" i="95"/>
  <c r="AI68" i="101"/>
  <c r="AN68" i="101"/>
  <c r="AI67" i="88"/>
  <c r="AN67" i="88"/>
  <c r="AI59" i="48"/>
  <c r="AN59" i="48"/>
  <c r="Y67" i="91"/>
  <c r="X67" i="91"/>
  <c r="AF68" i="45"/>
  <c r="AO68" i="45" s="1"/>
  <c r="AG68" i="45"/>
  <c r="AP68" i="45" s="1"/>
  <c r="AE68" i="45"/>
  <c r="W69" i="45"/>
  <c r="AR64" i="96"/>
  <c r="AR70" i="44"/>
  <c r="AR64" i="11"/>
  <c r="AE63" i="18"/>
  <c r="W64" i="18"/>
  <c r="AF63" i="18"/>
  <c r="AO63" i="18" s="1"/>
  <c r="AG63" i="18"/>
  <c r="AP63" i="18" s="1"/>
  <c r="Y70" i="104"/>
  <c r="X70" i="104"/>
  <c r="Y62" i="42"/>
  <c r="X62" i="42"/>
  <c r="AR66" i="54"/>
  <c r="AF61" i="35"/>
  <c r="AO61" i="35" s="1"/>
  <c r="AE61" i="35"/>
  <c r="AN61" i="35" s="1"/>
  <c r="W62" i="35"/>
  <c r="AG61" i="35"/>
  <c r="AI63" i="10"/>
  <c r="AN63" i="10"/>
  <c r="Y71" i="92"/>
  <c r="X71" i="92"/>
  <c r="W66" i="99"/>
  <c r="AE65" i="99"/>
  <c r="AG65" i="99"/>
  <c r="AP65" i="99" s="1"/>
  <c r="AF65" i="99"/>
  <c r="AO65" i="99" s="1"/>
  <c r="AI60" i="83"/>
  <c r="AN60" i="83"/>
  <c r="AH68" i="41"/>
  <c r="AQ68" i="41" s="1"/>
  <c r="AH65" i="96"/>
  <c r="AQ65" i="96" s="1"/>
  <c r="AR64" i="95"/>
  <c r="AR67" i="45"/>
  <c r="AR64" i="99"/>
  <c r="AH59" i="94"/>
  <c r="AQ59" i="94" s="1"/>
  <c r="AR63" i="43"/>
  <c r="Y60" i="90"/>
  <c r="X60" i="90"/>
  <c r="AH69" i="20"/>
  <c r="AQ69" i="20" s="1"/>
  <c r="Y61" i="102"/>
  <c r="X61" i="102"/>
  <c r="Y61" i="50"/>
  <c r="X61" i="50"/>
  <c r="W72" i="13"/>
  <c r="AG71" i="13"/>
  <c r="AP71" i="13" s="1"/>
  <c r="AE71" i="13"/>
  <c r="AF71" i="13"/>
  <c r="AO71" i="13" s="1"/>
  <c r="AF68" i="41"/>
  <c r="AO68" i="41" s="1"/>
  <c r="AE68" i="41"/>
  <c r="AG68" i="41"/>
  <c r="AP68" i="41" s="1"/>
  <c r="W69" i="41"/>
  <c r="W61" i="82"/>
  <c r="AF60" i="82"/>
  <c r="AO60" i="82" s="1"/>
  <c r="AE60" i="82"/>
  <c r="AG60" i="82"/>
  <c r="AP60" i="82" s="1"/>
  <c r="W66" i="96"/>
  <c r="AE65" i="96"/>
  <c r="AG65" i="96"/>
  <c r="AP65" i="96" s="1"/>
  <c r="AF65" i="96"/>
  <c r="AO65" i="96" s="1"/>
  <c r="AI69" i="104"/>
  <c r="AN69" i="104"/>
  <c r="AH64" i="43"/>
  <c r="AQ64" i="43" s="1"/>
  <c r="W60" i="94"/>
  <c r="AG59" i="94"/>
  <c r="AP59" i="94" s="1"/>
  <c r="AF59" i="94"/>
  <c r="AO59" i="94" s="1"/>
  <c r="AE59" i="94"/>
  <c r="Y70" i="84"/>
  <c r="X70" i="84"/>
  <c r="AH67" i="54"/>
  <c r="AQ67" i="54" s="1"/>
  <c r="AR58" i="94"/>
  <c r="AH64" i="87"/>
  <c r="AQ64" i="87" s="1"/>
  <c r="Y64" i="10"/>
  <c r="X64" i="10"/>
  <c r="AI65" i="51"/>
  <c r="AN65" i="51"/>
  <c r="Y63" i="98"/>
  <c r="Z63" i="98" s="1"/>
  <c r="X63" i="98"/>
  <c r="AI60" i="50"/>
  <c r="AN60" i="50"/>
  <c r="Y63" i="103"/>
  <c r="X63" i="103"/>
  <c r="AI64" i="55"/>
  <c r="AN64" i="55"/>
  <c r="AR63" i="87"/>
  <c r="AI69" i="84"/>
  <c r="AN69" i="84"/>
  <c r="AR67" i="41"/>
  <c r="AR67" i="100"/>
  <c r="Y61" i="83"/>
  <c r="Z61" i="83" s="1"/>
  <c r="X61" i="83"/>
  <c r="AH68" i="100"/>
  <c r="AQ68" i="100" s="1"/>
  <c r="AI63" i="49"/>
  <c r="AN63" i="49"/>
  <c r="AI61" i="42"/>
  <c r="AN61" i="42"/>
  <c r="Z64" i="43"/>
  <c r="AH71" i="44"/>
  <c r="AQ71" i="44" s="1"/>
  <c r="Z67" i="54"/>
  <c r="Z64" i="87"/>
  <c r="AH65" i="11"/>
  <c r="AQ65" i="11" s="1"/>
  <c r="AI62" i="16"/>
  <c r="AN62" i="16"/>
  <c r="Y66" i="51"/>
  <c r="X66" i="51"/>
  <c r="Z66" i="51" s="1"/>
  <c r="AI60" i="102"/>
  <c r="AN60" i="102"/>
  <c r="AI62" i="98"/>
  <c r="AN62" i="98"/>
  <c r="AI62" i="103"/>
  <c r="AN62" i="103"/>
  <c r="Y60" i="48"/>
  <c r="X60" i="48"/>
  <c r="Y64" i="49"/>
  <c r="Z64" i="49"/>
  <c r="X64" i="49"/>
  <c r="AG63" i="85"/>
  <c r="AP63" i="85" s="1"/>
  <c r="AE63" i="85"/>
  <c r="W64" i="85"/>
  <c r="AF63" i="85"/>
  <c r="AO63" i="85" s="1"/>
  <c r="AI66" i="91"/>
  <c r="AN66" i="91"/>
  <c r="AH68" i="45"/>
  <c r="AQ68" i="45" s="1"/>
  <c r="Z71" i="44"/>
  <c r="AH65" i="99"/>
  <c r="AQ65" i="99" s="1"/>
  <c r="AI59" i="90"/>
  <c r="AN59" i="90"/>
  <c r="AH65" i="95"/>
  <c r="AQ65" i="95" s="1"/>
  <c r="Z65" i="11"/>
  <c r="Y63" i="16"/>
  <c r="X63" i="16"/>
  <c r="Y69" i="101"/>
  <c r="Z69" i="101"/>
  <c r="X69" i="101"/>
  <c r="Y68" i="88"/>
  <c r="X68" i="88"/>
  <c r="AI70" i="92"/>
  <c r="AN70" i="92"/>
  <c r="Y65" i="55"/>
  <c r="X65" i="55"/>
  <c r="Z60" i="48" l="1"/>
  <c r="Z67" i="91"/>
  <c r="AG67" i="91" s="1"/>
  <c r="AP67" i="91" s="1"/>
  <c r="Z63" i="103"/>
  <c r="W64" i="103" s="1"/>
  <c r="AG63" i="103"/>
  <c r="AP63" i="103" s="1"/>
  <c r="AE63" i="103"/>
  <c r="W64" i="98"/>
  <c r="AF63" i="98"/>
  <c r="AO63" i="98" s="1"/>
  <c r="AG63" i="98"/>
  <c r="AP63" i="98" s="1"/>
  <c r="AE63" i="98"/>
  <c r="AE67" i="91"/>
  <c r="AF67" i="91"/>
  <c r="AO67" i="91" s="1"/>
  <c r="W68" i="91"/>
  <c r="AE61" i="83"/>
  <c r="AN61" i="83" s="1"/>
  <c r="AG61" i="83"/>
  <c r="AF61" i="83"/>
  <c r="AO61" i="83" s="1"/>
  <c r="W62" i="83"/>
  <c r="AF60" i="48"/>
  <c r="AO60" i="48" s="1"/>
  <c r="AG60" i="48"/>
  <c r="AP60" i="48" s="1"/>
  <c r="W61" i="48"/>
  <c r="AE60" i="48"/>
  <c r="AH63" i="16"/>
  <c r="AQ63" i="16" s="1"/>
  <c r="AR62" i="103"/>
  <c r="AH69" i="101"/>
  <c r="AQ69" i="101" s="1"/>
  <c r="AQ71" i="101" s="1"/>
  <c r="AX3" i="101"/>
  <c r="S3" i="101" s="1"/>
  <c r="AC3" i="101" s="1"/>
  <c r="AX4" i="101"/>
  <c r="S4" i="101" s="1"/>
  <c r="AC4" i="101" s="1"/>
  <c r="AB5" i="101" s="1"/>
  <c r="AZ3" i="101"/>
  <c r="AX61" i="101" s="1"/>
  <c r="S61" i="101" s="1"/>
  <c r="AC61" i="101" s="1"/>
  <c r="AB62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8" i="101"/>
  <c r="S68" i="101" s="1"/>
  <c r="AC68" i="101" s="1"/>
  <c r="AB69" i="101" s="1"/>
  <c r="AX67" i="101"/>
  <c r="S67" i="101" s="1"/>
  <c r="AC67" i="101" s="1"/>
  <c r="AB68" i="101" s="1"/>
  <c r="AX66" i="101"/>
  <c r="S66" i="101" s="1"/>
  <c r="AC66" i="101" s="1"/>
  <c r="AB67" i="101" s="1"/>
  <c r="AG65" i="11"/>
  <c r="AP65" i="11" s="1"/>
  <c r="AF65" i="11"/>
  <c r="AO65" i="11" s="1"/>
  <c r="AE65" i="11"/>
  <c r="W66" i="11"/>
  <c r="AI63" i="85"/>
  <c r="AN63" i="85"/>
  <c r="AR62" i="16"/>
  <c r="W65" i="87"/>
  <c r="AG64" i="87"/>
  <c r="AP64" i="87" s="1"/>
  <c r="AF64" i="87"/>
  <c r="AO64" i="87" s="1"/>
  <c r="AE64" i="87"/>
  <c r="AH63" i="103"/>
  <c r="AQ63" i="103" s="1"/>
  <c r="AR60" i="83"/>
  <c r="AH71" i="92"/>
  <c r="AQ71" i="92" s="1"/>
  <c r="AI61" i="35"/>
  <c r="AP61" i="35"/>
  <c r="AH62" i="42"/>
  <c r="AQ62" i="42" s="1"/>
  <c r="Y69" i="45"/>
  <c r="X69" i="45"/>
  <c r="AR68" i="101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R59" i="90"/>
  <c r="W72" i="44"/>
  <c r="AF71" i="44"/>
  <c r="AO71" i="44" s="1"/>
  <c r="AE71" i="44"/>
  <c r="AG71" i="44"/>
  <c r="AP71" i="44" s="1"/>
  <c r="AR60" i="102"/>
  <c r="AF67" i="54"/>
  <c r="AO67" i="54" s="1"/>
  <c r="AG67" i="54"/>
  <c r="AP67" i="54" s="1"/>
  <c r="W68" i="54"/>
  <c r="AE67" i="54"/>
  <c r="W65" i="43"/>
  <c r="AE64" i="43"/>
  <c r="AG64" i="43"/>
  <c r="AP64" i="43" s="1"/>
  <c r="AF64" i="43"/>
  <c r="AO64" i="43" s="1"/>
  <c r="AR69" i="84"/>
  <c r="AH70" i="84"/>
  <c r="AQ70" i="84" s="1"/>
  <c r="AI65" i="96"/>
  <c r="AN65" i="96"/>
  <c r="Y61" i="82"/>
  <c r="X61" i="82"/>
  <c r="AH61" i="102"/>
  <c r="AQ61" i="102" s="1"/>
  <c r="Z71" i="92"/>
  <c r="Y62" i="35"/>
  <c r="X62" i="35"/>
  <c r="Z62" i="42"/>
  <c r="AI68" i="45"/>
  <c r="AN68" i="45"/>
  <c r="AI69" i="20"/>
  <c r="AN69" i="20"/>
  <c r="AR66" i="91"/>
  <c r="AH64" i="49"/>
  <c r="AQ64" i="49" s="1"/>
  <c r="AH66" i="51"/>
  <c r="AQ66" i="51" s="1"/>
  <c r="Z70" i="84"/>
  <c r="Y60" i="94"/>
  <c r="X60" i="94"/>
  <c r="Y66" i="96"/>
  <c r="X66" i="96"/>
  <c r="AI71" i="13"/>
  <c r="AN71" i="13"/>
  <c r="Z61" i="102"/>
  <c r="AR59" i="48"/>
  <c r="Y66" i="95"/>
  <c r="X66" i="95"/>
  <c r="Y69" i="100"/>
  <c r="X69" i="100"/>
  <c r="AR61" i="42"/>
  <c r="AR65" i="51"/>
  <c r="AR69" i="104"/>
  <c r="Y69" i="41"/>
  <c r="X69" i="41"/>
  <c r="AH60" i="90"/>
  <c r="AQ60" i="90" s="1"/>
  <c r="AH70" i="104"/>
  <c r="AQ70" i="104" s="1"/>
  <c r="Y64" i="18"/>
  <c r="X64" i="18"/>
  <c r="AR70" i="92"/>
  <c r="AH68" i="88"/>
  <c r="AQ68" i="88" s="1"/>
  <c r="W65" i="49"/>
  <c r="AF64" i="49"/>
  <c r="AO64" i="49" s="1"/>
  <c r="AE64" i="49"/>
  <c r="AG64" i="49"/>
  <c r="AP64" i="49" s="1"/>
  <c r="AH65" i="55"/>
  <c r="AQ65" i="55" s="1"/>
  <c r="AR60" i="50"/>
  <c r="AH64" i="10"/>
  <c r="AQ64" i="10" s="1"/>
  <c r="Y72" i="13"/>
  <c r="X72" i="13"/>
  <c r="Z72" i="13" s="1"/>
  <c r="Z60" i="90"/>
  <c r="AI65" i="99"/>
  <c r="AN65" i="99"/>
  <c r="AR63" i="10"/>
  <c r="Z70" i="104"/>
  <c r="AI63" i="18"/>
  <c r="AN63" i="18"/>
  <c r="AH67" i="91"/>
  <c r="AQ67" i="91" s="1"/>
  <c r="AR67" i="88"/>
  <c r="AI65" i="95"/>
  <c r="AN65" i="95"/>
  <c r="Y70" i="20"/>
  <c r="X70" i="20"/>
  <c r="AI68" i="100"/>
  <c r="AN68" i="100"/>
  <c r="AG66" i="51"/>
  <c r="AP66" i="51" s="1"/>
  <c r="AE66" i="51"/>
  <c r="AF66" i="51"/>
  <c r="AO66" i="51" s="1"/>
  <c r="W67" i="51"/>
  <c r="Z68" i="88"/>
  <c r="Z63" i="16"/>
  <c r="Z65" i="55"/>
  <c r="Y64" i="85"/>
  <c r="X64" i="85"/>
  <c r="AH60" i="48"/>
  <c r="AQ60" i="48" s="1"/>
  <c r="AR62" i="98"/>
  <c r="AR63" i="49"/>
  <c r="AH61" i="83"/>
  <c r="AQ61" i="83" s="1"/>
  <c r="AR64" i="55"/>
  <c r="AH63" i="98"/>
  <c r="AQ63" i="98" s="1"/>
  <c r="Z64" i="10"/>
  <c r="AI59" i="94"/>
  <c r="AN59" i="94"/>
  <c r="AI60" i="82"/>
  <c r="AN60" i="82"/>
  <c r="AI68" i="41"/>
  <c r="AN68" i="41"/>
  <c r="Z61" i="50"/>
  <c r="AH61" i="50"/>
  <c r="AQ61" i="50" s="1"/>
  <c r="Y66" i="99"/>
  <c r="X66" i="99"/>
  <c r="AX5" i="101" l="1"/>
  <c r="S5" i="101" s="1"/>
  <c r="AC5" i="101" s="1"/>
  <c r="AB6" i="101" s="1"/>
  <c r="AF63" i="103"/>
  <c r="AO63" i="103" s="1"/>
  <c r="Z66" i="96"/>
  <c r="AF66" i="96" s="1"/>
  <c r="AO66" i="96" s="1"/>
  <c r="AX8" i="101"/>
  <c r="S8" i="101" s="1"/>
  <c r="AC8" i="101" s="1"/>
  <c r="AB9" i="101" s="1"/>
  <c r="Z69" i="100"/>
  <c r="AF69" i="100" s="1"/>
  <c r="AO69" i="100" s="1"/>
  <c r="Z62" i="35"/>
  <c r="AE62" i="35" s="1"/>
  <c r="AX7" i="101"/>
  <c r="S7" i="101" s="1"/>
  <c r="AC7" i="101" s="1"/>
  <c r="AB8" i="101" s="1"/>
  <c r="W70" i="100"/>
  <c r="AG69" i="100"/>
  <c r="AP69" i="100" s="1"/>
  <c r="W67" i="96"/>
  <c r="AE66" i="96"/>
  <c r="AG66" i="96"/>
  <c r="AP66" i="96" s="1"/>
  <c r="W63" i="35"/>
  <c r="AG62" i="35"/>
  <c r="AP62" i="35" s="1"/>
  <c r="AF62" i="35"/>
  <c r="AO62" i="35" s="1"/>
  <c r="AF72" i="13"/>
  <c r="AO72" i="13" s="1"/>
  <c r="AE72" i="13"/>
  <c r="W73" i="13"/>
  <c r="AG72" i="13"/>
  <c r="AP72" i="13" s="1"/>
  <c r="AG61" i="50"/>
  <c r="AP61" i="50" s="1"/>
  <c r="W62" i="50"/>
  <c r="AF61" i="50"/>
  <c r="AO61" i="50" s="1"/>
  <c r="AE61" i="50"/>
  <c r="AR59" i="94"/>
  <c r="AG63" i="16"/>
  <c r="AP63" i="16" s="1"/>
  <c r="W64" i="16"/>
  <c r="AF63" i="16"/>
  <c r="AO63" i="16" s="1"/>
  <c r="AE63" i="16"/>
  <c r="Y65" i="49"/>
  <c r="X65" i="49"/>
  <c r="AH69" i="100"/>
  <c r="AQ69" i="100" s="1"/>
  <c r="AR65" i="96"/>
  <c r="Y65" i="43"/>
  <c r="X65" i="43"/>
  <c r="Y72" i="44"/>
  <c r="X72" i="44"/>
  <c r="AR61" i="35"/>
  <c r="AI65" i="11"/>
  <c r="AN65" i="11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6" i="101"/>
  <c r="AT6" i="101" s="1"/>
  <c r="AI60" i="48"/>
  <c r="AN60" i="48"/>
  <c r="Y64" i="98"/>
  <c r="X64" i="98"/>
  <c r="AH66" i="99"/>
  <c r="AQ66" i="99" s="1"/>
  <c r="AG68" i="88"/>
  <c r="AP68" i="88" s="1"/>
  <c r="W69" i="88"/>
  <c r="AF68" i="88"/>
  <c r="AO68" i="88" s="1"/>
  <c r="AE68" i="88"/>
  <c r="AR65" i="95"/>
  <c r="AR69" i="20"/>
  <c r="AK65" i="101"/>
  <c r="AT65" i="101" s="1"/>
  <c r="AJ65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Y61" i="48"/>
  <c r="X61" i="48"/>
  <c r="AI61" i="83"/>
  <c r="AP61" i="83"/>
  <c r="AI67" i="91"/>
  <c r="AN67" i="91"/>
  <c r="AH64" i="85"/>
  <c r="AQ64" i="85" s="1"/>
  <c r="AR68" i="100"/>
  <c r="AH64" i="18"/>
  <c r="AQ64" i="18" s="1"/>
  <c r="AE61" i="102"/>
  <c r="W62" i="102"/>
  <c r="AG61" i="102"/>
  <c r="AP61" i="102" s="1"/>
  <c r="AF61" i="102"/>
  <c r="AO61" i="102" s="1"/>
  <c r="AH60" i="94"/>
  <c r="AQ60" i="94" s="1"/>
  <c r="AE71" i="92"/>
  <c r="W72" i="92"/>
  <c r="AG71" i="92"/>
  <c r="AP71" i="92" s="1"/>
  <c r="AF71" i="92"/>
  <c r="AO71" i="92" s="1"/>
  <c r="AH61" i="82"/>
  <c r="AQ61" i="82" s="1"/>
  <c r="AI67" i="54"/>
  <c r="AN67" i="54"/>
  <c r="AI64" i="87"/>
  <c r="AN64" i="87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Y64" i="103"/>
  <c r="X64" i="103"/>
  <c r="X67" i="51"/>
  <c r="Y67" i="51"/>
  <c r="AR65" i="99"/>
  <c r="Z64" i="18"/>
  <c r="AH69" i="41"/>
  <c r="AQ69" i="41" s="1"/>
  <c r="AH66" i="95"/>
  <c r="AQ66" i="95" s="1"/>
  <c r="Z60" i="94"/>
  <c r="AR68" i="45"/>
  <c r="Z61" i="82"/>
  <c r="Y68" i="54"/>
  <c r="Z68" i="54" s="1"/>
  <c r="X68" i="54"/>
  <c r="AI69" i="101"/>
  <c r="AN69" i="101"/>
  <c r="AN71" i="101" s="1"/>
  <c r="AH69" i="45"/>
  <c r="AQ69" i="45" s="1"/>
  <c r="AR63" i="85"/>
  <c r="AJ67" i="101"/>
  <c r="AK67" i="101"/>
  <c r="AT67" i="101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I63" i="98"/>
  <c r="AN63" i="98"/>
  <c r="AI63" i="103"/>
  <c r="AR63" i="103" s="1"/>
  <c r="AN63" i="103"/>
  <c r="Z66" i="99"/>
  <c r="Z64" i="85"/>
  <c r="AH70" i="20"/>
  <c r="AQ70" i="20" s="1"/>
  <c r="AE64" i="10"/>
  <c r="AN64" i="10" s="1"/>
  <c r="W65" i="10"/>
  <c r="AF64" i="10"/>
  <c r="AO64" i="10" s="1"/>
  <c r="AG64" i="10"/>
  <c r="Z70" i="20"/>
  <c r="AR63" i="18"/>
  <c r="AF60" i="90"/>
  <c r="AO60" i="90" s="1"/>
  <c r="AE60" i="90"/>
  <c r="W61" i="90"/>
  <c r="AG60" i="90"/>
  <c r="AP60" i="90" s="1"/>
  <c r="AI64" i="49"/>
  <c r="AN64" i="49"/>
  <c r="Z69" i="41"/>
  <c r="Z66" i="95"/>
  <c r="AR71" i="13"/>
  <c r="AG62" i="42"/>
  <c r="AP62" i="42" s="1"/>
  <c r="W63" i="42"/>
  <c r="AE62" i="42"/>
  <c r="AF62" i="42"/>
  <c r="AO62" i="42" s="1"/>
  <c r="AI71" i="44"/>
  <c r="AN71" i="44"/>
  <c r="Z69" i="45"/>
  <c r="AJ68" i="101"/>
  <c r="AK68" i="101"/>
  <c r="AT68" i="101" s="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X6" i="101"/>
  <c r="S6" i="101" s="1"/>
  <c r="AC6" i="101" s="1"/>
  <c r="AB7" i="101" s="1"/>
  <c r="Y68" i="91"/>
  <c r="X68" i="91"/>
  <c r="AR60" i="82"/>
  <c r="AR68" i="41"/>
  <c r="W66" i="55"/>
  <c r="AE65" i="55"/>
  <c r="AG65" i="55"/>
  <c r="AP65" i="55" s="1"/>
  <c r="AF65" i="55"/>
  <c r="AO65" i="55" s="1"/>
  <c r="AI66" i="51"/>
  <c r="AN66" i="51"/>
  <c r="AF70" i="104"/>
  <c r="AO70" i="104" s="1"/>
  <c r="AE70" i="104"/>
  <c r="W71" i="104"/>
  <c r="AG70" i="104"/>
  <c r="AP70" i="104" s="1"/>
  <c r="AH72" i="13"/>
  <c r="AQ72" i="13" s="1"/>
  <c r="AH66" i="96"/>
  <c r="AQ66" i="96" s="1"/>
  <c r="AF70" i="84"/>
  <c r="AO70" i="84" s="1"/>
  <c r="AG70" i="84"/>
  <c r="AP70" i="84" s="1"/>
  <c r="AE70" i="84"/>
  <c r="W71" i="84"/>
  <c r="AH62" i="35"/>
  <c r="AQ62" i="35" s="1"/>
  <c r="AI64" i="43"/>
  <c r="AN64" i="43"/>
  <c r="Y65" i="87"/>
  <c r="Z65" i="87"/>
  <c r="X65" i="87"/>
  <c r="Y66" i="11"/>
  <c r="X66" i="11"/>
  <c r="AJ69" i="101"/>
  <c r="AS69" i="101" s="1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J62" i="101"/>
  <c r="AK62" i="101"/>
  <c r="AT62" i="101" s="1"/>
  <c r="Y62" i="83"/>
  <c r="Z62" i="83" s="1"/>
  <c r="X62" i="83"/>
  <c r="Z72" i="44" l="1"/>
  <c r="AE69" i="100"/>
  <c r="Z67" i="51"/>
  <c r="Z64" i="98"/>
  <c r="AE64" i="98" s="1"/>
  <c r="AE68" i="54"/>
  <c r="AG68" i="54"/>
  <c r="AP68" i="54" s="1"/>
  <c r="W69" i="54"/>
  <c r="AF68" i="54"/>
  <c r="AO68" i="54" s="1"/>
  <c r="AE72" i="44"/>
  <c r="AN72" i="44" s="1"/>
  <c r="AG72" i="44"/>
  <c r="AP72" i="44" s="1"/>
  <c r="AF72" i="44"/>
  <c r="W73" i="44"/>
  <c r="AG64" i="98"/>
  <c r="AP64" i="98" s="1"/>
  <c r="AF64" i="98"/>
  <c r="AO64" i="98" s="1"/>
  <c r="AL36" i="101"/>
  <c r="AU36" i="101" s="1"/>
  <c r="AS36" i="101"/>
  <c r="AS18" i="101"/>
  <c r="AL18" i="101"/>
  <c r="AU18" i="101" s="1"/>
  <c r="AH62" i="83"/>
  <c r="AQ62" i="83" s="1"/>
  <c r="AS12" i="101"/>
  <c r="AL12" i="101"/>
  <c r="AU12" i="101" s="1"/>
  <c r="AS30" i="101"/>
  <c r="AL30" i="101"/>
  <c r="AU30" i="101" s="1"/>
  <c r="AS48" i="101"/>
  <c r="AL48" i="101"/>
  <c r="AU48" i="101" s="1"/>
  <c r="Y71" i="104"/>
  <c r="X71" i="104"/>
  <c r="AS31" i="101"/>
  <c r="AL31" i="101"/>
  <c r="AU31" i="101" s="1"/>
  <c r="AF66" i="95"/>
  <c r="AO66" i="95" s="1"/>
  <c r="AG66" i="95"/>
  <c r="AP66" i="95" s="1"/>
  <c r="W67" i="95"/>
  <c r="AE66" i="95"/>
  <c r="Y61" i="90"/>
  <c r="Z61" i="90" s="1"/>
  <c r="X61" i="90"/>
  <c r="AS14" i="101"/>
  <c r="AL14" i="101"/>
  <c r="AU14" i="101" s="1"/>
  <c r="AS50" i="101"/>
  <c r="AL50" i="101"/>
  <c r="AU50" i="101" s="1"/>
  <c r="AS3" i="101"/>
  <c r="AL3" i="101"/>
  <c r="AU3" i="101" s="1"/>
  <c r="AS58" i="101"/>
  <c r="AL58" i="101"/>
  <c r="AU58" i="101" s="1"/>
  <c r="AS11" i="101"/>
  <c r="AL11" i="101"/>
  <c r="AU11" i="101" s="1"/>
  <c r="AS66" i="101"/>
  <c r="AL66" i="101"/>
  <c r="AU66" i="101" s="1"/>
  <c r="AH72" i="44"/>
  <c r="AQ72" i="44" s="1"/>
  <c r="AI61" i="50"/>
  <c r="AR61" i="50" s="1"/>
  <c r="AN61" i="50"/>
  <c r="Y73" i="13"/>
  <c r="Z73" i="13" s="1"/>
  <c r="X73" i="13"/>
  <c r="AI62" i="35"/>
  <c r="AN62" i="35"/>
  <c r="Y67" i="96"/>
  <c r="X67" i="96"/>
  <c r="AF62" i="83"/>
  <c r="AO62" i="83" s="1"/>
  <c r="AE62" i="83"/>
  <c r="AG62" i="83"/>
  <c r="AP62" i="83" s="1"/>
  <c r="W63" i="83"/>
  <c r="AH66" i="11"/>
  <c r="AQ66" i="11" s="1"/>
  <c r="AI70" i="104"/>
  <c r="AN70" i="104"/>
  <c r="AS13" i="101"/>
  <c r="AL13" i="101"/>
  <c r="AU13" i="101" s="1"/>
  <c r="AS49" i="101"/>
  <c r="AL49" i="101"/>
  <c r="AU49" i="101" s="1"/>
  <c r="AS68" i="101"/>
  <c r="AL68" i="101"/>
  <c r="AU68" i="101" s="1"/>
  <c r="AI62" i="42"/>
  <c r="AN62" i="42"/>
  <c r="AE69" i="41"/>
  <c r="AG69" i="41"/>
  <c r="AP69" i="41" s="1"/>
  <c r="AF69" i="41"/>
  <c r="AO69" i="41" s="1"/>
  <c r="W70" i="41"/>
  <c r="AI60" i="90"/>
  <c r="AN60" i="90"/>
  <c r="AI64" i="10"/>
  <c r="AP64" i="10"/>
  <c r="AS32" i="101"/>
  <c r="AL32" i="101"/>
  <c r="AU32" i="101" s="1"/>
  <c r="AS67" i="101"/>
  <c r="AL67" i="101"/>
  <c r="AU67" i="101" s="1"/>
  <c r="W68" i="51"/>
  <c r="AF67" i="51"/>
  <c r="AO67" i="51" s="1"/>
  <c r="AG67" i="51"/>
  <c r="AP67" i="51" s="1"/>
  <c r="AE67" i="5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R67" i="54"/>
  <c r="AR61" i="83"/>
  <c r="AS10" i="101"/>
  <c r="AL10" i="101"/>
  <c r="AU10" i="101" s="1"/>
  <c r="AS28" i="101"/>
  <c r="AL28" i="101"/>
  <c r="AU28" i="101" s="1"/>
  <c r="AS65" i="101"/>
  <c r="AL65" i="101"/>
  <c r="AU65" i="101" s="1"/>
  <c r="AS29" i="101"/>
  <c r="AL29" i="101"/>
  <c r="AU29" i="101" s="1"/>
  <c r="AS47" i="101"/>
  <c r="AL47" i="101"/>
  <c r="AU47" i="101" s="1"/>
  <c r="AH65" i="49"/>
  <c r="AQ65" i="49" s="1"/>
  <c r="X64" i="16"/>
  <c r="Y64" i="16"/>
  <c r="AI72" i="13"/>
  <c r="AN72" i="13"/>
  <c r="Y63" i="35"/>
  <c r="X63" i="35"/>
  <c r="AI65" i="55"/>
  <c r="AN65" i="55"/>
  <c r="AH68" i="91"/>
  <c r="AQ68" i="91" s="1"/>
  <c r="AS37" i="101"/>
  <c r="AL37" i="101"/>
  <c r="AU37" i="101" s="1"/>
  <c r="AE69" i="45"/>
  <c r="AG69" i="45"/>
  <c r="AP69" i="45" s="1"/>
  <c r="AF69" i="45"/>
  <c r="AO69" i="45" s="1"/>
  <c r="W70" i="45"/>
  <c r="Y63" i="42"/>
  <c r="X63" i="42"/>
  <c r="AS20" i="101"/>
  <c r="AL20" i="101"/>
  <c r="AU20" i="101" s="1"/>
  <c r="AS38" i="101"/>
  <c r="AL38" i="101"/>
  <c r="AU38" i="101" s="1"/>
  <c r="AF61" i="82"/>
  <c r="AO61" i="82" s="1"/>
  <c r="AE61" i="82"/>
  <c r="W62" i="82"/>
  <c r="AG61" i="82"/>
  <c r="AP61" i="82" s="1"/>
  <c r="AH67" i="51"/>
  <c r="AQ67" i="51" s="1"/>
  <c r="AS9" i="101"/>
  <c r="AL9" i="101"/>
  <c r="AU9" i="101" s="1"/>
  <c r="Y62" i="102"/>
  <c r="X62" i="102"/>
  <c r="AH61" i="48"/>
  <c r="AQ61" i="48" s="1"/>
  <c r="AS46" i="101"/>
  <c r="AL46" i="101"/>
  <c r="AU46" i="101" s="1"/>
  <c r="AI68" i="88"/>
  <c r="AN68" i="88"/>
  <c r="AS17" i="101"/>
  <c r="AL17" i="101"/>
  <c r="AU17" i="101" s="1"/>
  <c r="Z65" i="49"/>
  <c r="Y62" i="50"/>
  <c r="Z62" i="50" s="1"/>
  <c r="X62" i="50"/>
  <c r="AS54" i="101"/>
  <c r="AL54" i="101"/>
  <c r="AU54" i="101" s="1"/>
  <c r="AS19" i="101"/>
  <c r="AL19" i="101"/>
  <c r="AU19" i="101" s="1"/>
  <c r="AR64" i="49"/>
  <c r="Y65" i="10"/>
  <c r="X65" i="10"/>
  <c r="Z65" i="10" s="1"/>
  <c r="AR63" i="98"/>
  <c r="AS56" i="101"/>
  <c r="AL56" i="101"/>
  <c r="AU56" i="101" s="1"/>
  <c r="AH64" i="103"/>
  <c r="AQ64" i="103" s="1"/>
  <c r="AS27" i="101"/>
  <c r="AL27" i="101"/>
  <c r="AU27" i="101" s="1"/>
  <c r="AS45" i="101"/>
  <c r="AL45" i="101"/>
  <c r="AU45" i="101" s="1"/>
  <c r="AS64" i="101"/>
  <c r="AL64" i="101"/>
  <c r="AU64" i="101" s="1"/>
  <c r="AI61" i="102"/>
  <c r="AN61" i="102"/>
  <c r="Z61" i="48"/>
  <c r="AS52" i="101"/>
  <c r="AL52" i="101"/>
  <c r="AU52" i="101" s="1"/>
  <c r="AR60" i="48"/>
  <c r="AS35" i="101"/>
  <c r="AL35" i="101"/>
  <c r="AU35" i="101" s="1"/>
  <c r="AS53" i="101"/>
  <c r="AL53" i="101"/>
  <c r="AU53" i="101" s="1"/>
  <c r="AR65" i="11"/>
  <c r="AH65" i="43"/>
  <c r="AQ65" i="43" s="1"/>
  <c r="Y70" i="100"/>
  <c r="X70" i="100"/>
  <c r="Z66" i="11"/>
  <c r="AR64" i="43"/>
  <c r="AS24" i="101"/>
  <c r="AL24" i="101"/>
  <c r="AU24" i="101" s="1"/>
  <c r="Y71" i="84"/>
  <c r="X71" i="84"/>
  <c r="Z71" i="84" s="1"/>
  <c r="Y66" i="55"/>
  <c r="X66" i="55"/>
  <c r="Z68" i="91"/>
  <c r="AS55" i="101"/>
  <c r="AL55" i="101"/>
  <c r="AU55" i="101" s="1"/>
  <c r="AS62" i="101"/>
  <c r="AL62" i="101"/>
  <c r="AU62" i="101" s="1"/>
  <c r="AS42" i="101"/>
  <c r="AL42" i="101"/>
  <c r="AU42" i="101" s="1"/>
  <c r="AS60" i="101"/>
  <c r="AL60" i="101"/>
  <c r="AU60" i="101" s="1"/>
  <c r="AH65" i="87"/>
  <c r="AQ65" i="87" s="1"/>
  <c r="AI70" i="84"/>
  <c r="AN70" i="84"/>
  <c r="AR66" i="51"/>
  <c r="AR71" i="44"/>
  <c r="W65" i="85"/>
  <c r="AG64" i="85"/>
  <c r="AP64" i="85" s="1"/>
  <c r="AF64" i="85"/>
  <c r="AO64" i="85" s="1"/>
  <c r="AE64" i="85"/>
  <c r="AS26" i="101"/>
  <c r="AL26" i="101"/>
  <c r="AU26" i="101" s="1"/>
  <c r="AS63" i="101"/>
  <c r="AL63" i="101"/>
  <c r="AU63" i="101" s="1"/>
  <c r="AR69" i="101"/>
  <c r="AR71" i="101" s="1"/>
  <c r="AL69" i="101"/>
  <c r="AU69" i="101" s="1"/>
  <c r="AG64" i="18"/>
  <c r="AP64" i="18" s="1"/>
  <c r="W65" i="18"/>
  <c r="AF64" i="18"/>
  <c r="AE64" i="18"/>
  <c r="AN64" i="18" s="1"/>
  <c r="Z64" i="103"/>
  <c r="AS15" i="101"/>
  <c r="AL15" i="101"/>
  <c r="AU15" i="101" s="1"/>
  <c r="AS33" i="101"/>
  <c r="AL33" i="101"/>
  <c r="AU33" i="101" s="1"/>
  <c r="Y72" i="92"/>
  <c r="Z72" i="92"/>
  <c r="X72" i="92"/>
  <c r="AS16" i="101"/>
  <c r="AL16" i="101"/>
  <c r="AU16" i="101" s="1"/>
  <c r="AS34" i="101"/>
  <c r="AL34" i="101"/>
  <c r="AU34" i="101" s="1"/>
  <c r="Y69" i="88"/>
  <c r="Z69" i="88" s="1"/>
  <c r="X69" i="88"/>
  <c r="AJ6" i="101"/>
  <c r="AS41" i="101"/>
  <c r="AL41" i="101"/>
  <c r="AU41" i="101" s="1"/>
  <c r="AS59" i="101"/>
  <c r="AL59" i="101"/>
  <c r="AU59" i="101" s="1"/>
  <c r="Z65" i="43"/>
  <c r="AI69" i="100"/>
  <c r="AN69" i="100"/>
  <c r="W66" i="87"/>
  <c r="AF65" i="87"/>
  <c r="AO65" i="87" s="1"/>
  <c r="AG65" i="87"/>
  <c r="AP65" i="87" s="1"/>
  <c r="AE65" i="87"/>
  <c r="AK7" i="101"/>
  <c r="AT7" i="101" s="1"/>
  <c r="AJ7" i="101"/>
  <c r="AS25" i="101"/>
  <c r="AL25" i="101"/>
  <c r="AU25" i="101" s="1"/>
  <c r="AS43" i="101"/>
  <c r="AL43" i="101"/>
  <c r="AU43" i="101" s="1"/>
  <c r="AS61" i="101"/>
  <c r="AL61" i="101"/>
  <c r="AU61" i="101" s="1"/>
  <c r="W71" i="20"/>
  <c r="AE70" i="20"/>
  <c r="AG70" i="20"/>
  <c r="AP70" i="20" s="1"/>
  <c r="AF70" i="20"/>
  <c r="AO70" i="20" s="1"/>
  <c r="W67" i="99"/>
  <c r="AG66" i="99"/>
  <c r="AP66" i="99" s="1"/>
  <c r="AF66" i="99"/>
  <c r="AO66" i="99" s="1"/>
  <c r="AE66" i="99"/>
  <c r="AS8" i="101"/>
  <c r="AL8" i="101"/>
  <c r="AU8" i="101" s="1"/>
  <c r="AS44" i="101"/>
  <c r="AL44" i="101"/>
  <c r="AU44" i="101" s="1"/>
  <c r="AH68" i="54"/>
  <c r="AQ68" i="54" s="1"/>
  <c r="AF60" i="94"/>
  <c r="AO60" i="94" s="1"/>
  <c r="AE60" i="94"/>
  <c r="W61" i="94"/>
  <c r="AG60" i="94"/>
  <c r="AP60" i="94" s="1"/>
  <c r="AS51" i="101"/>
  <c r="AL51" i="101"/>
  <c r="AU51" i="101" s="1"/>
  <c r="AR64" i="87"/>
  <c r="AI71" i="92"/>
  <c r="AN71" i="92"/>
  <c r="AR67" i="91"/>
  <c r="AS5" i="101"/>
  <c r="AL5" i="101"/>
  <c r="AU5" i="101" s="1"/>
  <c r="AS22" i="101"/>
  <c r="AL22" i="101"/>
  <c r="AU22" i="101" s="1"/>
  <c r="AS40" i="101"/>
  <c r="AL40" i="101"/>
  <c r="AU40" i="101" s="1"/>
  <c r="AH64" i="98"/>
  <c r="AQ64" i="98" s="1"/>
  <c r="AS23" i="101"/>
  <c r="AL23" i="101"/>
  <c r="AU23" i="101" s="1"/>
  <c r="AI63" i="16"/>
  <c r="AR63" i="16" s="1"/>
  <c r="AN63" i="16"/>
  <c r="AI66" i="96"/>
  <c r="AN66" i="96"/>
  <c r="Z64" i="16" l="1"/>
  <c r="W65" i="98"/>
  <c r="AF64" i="16"/>
  <c r="AO64" i="16" s="1"/>
  <c r="AG64" i="16"/>
  <c r="AP64" i="16" s="1"/>
  <c r="AE64" i="16"/>
  <c r="W65" i="16"/>
  <c r="AG62" i="50"/>
  <c r="AP62" i="50" s="1"/>
  <c r="W63" i="50"/>
  <c r="AE62" i="50"/>
  <c r="AF62" i="50"/>
  <c r="AO62" i="50" s="1"/>
  <c r="W62" i="90"/>
  <c r="AF61" i="90"/>
  <c r="AO61" i="90" s="1"/>
  <c r="AG61" i="90"/>
  <c r="AE61" i="90"/>
  <c r="AN61" i="90" s="1"/>
  <c r="AG69" i="88"/>
  <c r="AP69" i="88" s="1"/>
  <c r="AE69" i="88"/>
  <c r="AF69" i="88"/>
  <c r="AO69" i="88" s="1"/>
  <c r="W70" i="88"/>
  <c r="Y71" i="20"/>
  <c r="X71" i="20"/>
  <c r="AI60" i="94"/>
  <c r="AN60" i="94"/>
  <c r="AI66" i="99"/>
  <c r="AN66" i="99"/>
  <c r="AI65" i="87"/>
  <c r="AN65" i="87"/>
  <c r="AF65" i="43"/>
  <c r="AO65" i="43" s="1"/>
  <c r="AE65" i="43"/>
  <c r="AG65" i="43"/>
  <c r="AP65" i="43" s="1"/>
  <c r="W66" i="43"/>
  <c r="AH69" i="88"/>
  <c r="AQ69" i="88" s="1"/>
  <c r="X65" i="18"/>
  <c r="Y65" i="18"/>
  <c r="Y65" i="85"/>
  <c r="X65" i="85"/>
  <c r="AR70" i="84"/>
  <c r="AH71" i="84"/>
  <c r="AQ71" i="84" s="1"/>
  <c r="AR68" i="88"/>
  <c r="Y70" i="45"/>
  <c r="X70" i="45"/>
  <c r="AR65" i="55"/>
  <c r="AR60" i="90"/>
  <c r="AI62" i="83"/>
  <c r="AN62" i="83"/>
  <c r="AR62" i="35"/>
  <c r="Y65" i="98"/>
  <c r="X65" i="98"/>
  <c r="AI70" i="20"/>
  <c r="AN70" i="20"/>
  <c r="AH72" i="92"/>
  <c r="AQ72" i="92" s="1"/>
  <c r="AF71" i="84"/>
  <c r="AO71" i="84" s="1"/>
  <c r="AG71" i="84"/>
  <c r="AP71" i="84" s="1"/>
  <c r="AE71" i="84"/>
  <c r="W72" i="84"/>
  <c r="AF66" i="11"/>
  <c r="AO66" i="11" s="1"/>
  <c r="AG66" i="11"/>
  <c r="AP66" i="11" s="1"/>
  <c r="AE66" i="11"/>
  <c r="W67" i="11"/>
  <c r="AH63" i="35"/>
  <c r="AQ63" i="35" s="1"/>
  <c r="AI67" i="51"/>
  <c r="AN67" i="51"/>
  <c r="AR62" i="42"/>
  <c r="AH73" i="13"/>
  <c r="AQ73" i="13" s="1"/>
  <c r="AI64" i="98"/>
  <c r="AN64" i="98"/>
  <c r="AF72" i="92"/>
  <c r="AO72" i="92" s="1"/>
  <c r="W73" i="92"/>
  <c r="AE72" i="92"/>
  <c r="AG72" i="92"/>
  <c r="AP72" i="92" s="1"/>
  <c r="W65" i="103"/>
  <c r="AE64" i="103"/>
  <c r="AG64" i="103"/>
  <c r="AP64" i="103" s="1"/>
  <c r="AF64" i="103"/>
  <c r="AO64" i="103" s="1"/>
  <c r="W69" i="91"/>
  <c r="AG68" i="91"/>
  <c r="AP68" i="91" s="1"/>
  <c r="AE68" i="91"/>
  <c r="AF68" i="91"/>
  <c r="AO68" i="91" s="1"/>
  <c r="AH70" i="100"/>
  <c r="AQ70" i="100" s="1"/>
  <c r="AF61" i="48"/>
  <c r="AO61" i="48" s="1"/>
  <c r="AE61" i="48"/>
  <c r="W62" i="48"/>
  <c r="AG61" i="48"/>
  <c r="AP61" i="48" s="1"/>
  <c r="AH65" i="10"/>
  <c r="AQ65" i="10" s="1"/>
  <c r="AG65" i="49"/>
  <c r="AP65" i="49" s="1"/>
  <c r="AF65" i="49"/>
  <c r="AO65" i="49" s="1"/>
  <c r="W66" i="49"/>
  <c r="AE65" i="49"/>
  <c r="AH62" i="102"/>
  <c r="AQ62" i="102" s="1"/>
  <c r="Y62" i="82"/>
  <c r="X62" i="82"/>
  <c r="Z63" i="35"/>
  <c r="AH64" i="16"/>
  <c r="AQ64" i="16" s="1"/>
  <c r="Y70" i="41"/>
  <c r="X70" i="41"/>
  <c r="AH67" i="96"/>
  <c r="AQ67" i="96" s="1"/>
  <c r="W74" i="13"/>
  <c r="AG73" i="13"/>
  <c r="AP73" i="13" s="1"/>
  <c r="AF73" i="13"/>
  <c r="AO73" i="13" s="1"/>
  <c r="AE73" i="13"/>
  <c r="AH66" i="55"/>
  <c r="AQ66" i="55" s="1"/>
  <c r="Z70" i="100"/>
  <c r="AE65" i="10"/>
  <c r="AF65" i="10"/>
  <c r="AO65" i="10" s="1"/>
  <c r="AG65" i="10"/>
  <c r="AP65" i="10" s="1"/>
  <c r="W66" i="10"/>
  <c r="Z62" i="102"/>
  <c r="AI61" i="82"/>
  <c r="AR61" i="82" s="1"/>
  <c r="AN61" i="82"/>
  <c r="Z63" i="42"/>
  <c r="AH63" i="42"/>
  <c r="AQ63" i="42" s="1"/>
  <c r="AI69" i="45"/>
  <c r="AN69" i="45"/>
  <c r="AR70" i="104"/>
  <c r="Z67" i="96"/>
  <c r="AI66" i="95"/>
  <c r="AN66" i="95"/>
  <c r="AH71" i="104"/>
  <c r="AQ71" i="104" s="1"/>
  <c r="Y73" i="44"/>
  <c r="X73" i="44"/>
  <c r="Y69" i="54"/>
  <c r="X69" i="54"/>
  <c r="AR66" i="96"/>
  <c r="Y67" i="99"/>
  <c r="X67" i="99"/>
  <c r="Z67" i="99" s="1"/>
  <c r="AS7" i="101"/>
  <c r="AL7" i="101"/>
  <c r="AU7" i="101" s="1"/>
  <c r="Y66" i="87"/>
  <c r="X66" i="87"/>
  <c r="AR71" i="92"/>
  <c r="Z66" i="55"/>
  <c r="AR61" i="102"/>
  <c r="AT71" i="101"/>
  <c r="Y68" i="51"/>
  <c r="X68" i="51"/>
  <c r="AR64" i="10"/>
  <c r="Y63" i="83"/>
  <c r="Z63" i="83" s="1"/>
  <c r="X63" i="83"/>
  <c r="X67" i="95"/>
  <c r="Y67" i="95"/>
  <c r="Z67" i="95"/>
  <c r="Z71" i="104"/>
  <c r="AI72" i="44"/>
  <c r="AO72" i="44"/>
  <c r="AI64" i="85"/>
  <c r="AN64" i="85"/>
  <c r="Y61" i="94"/>
  <c r="X61" i="94"/>
  <c r="Z61" i="94" s="1"/>
  <c r="AR69" i="100"/>
  <c r="AS6" i="101"/>
  <c r="AL6" i="101"/>
  <c r="AU6" i="101" s="1"/>
  <c r="AI64" i="18"/>
  <c r="AO64" i="18"/>
  <c r="AH62" i="50"/>
  <c r="AQ62" i="50" s="1"/>
  <c r="AR72" i="13"/>
  <c r="AS4" i="101"/>
  <c r="AL4" i="101"/>
  <c r="AU4" i="101" s="1"/>
  <c r="AU71" i="101" s="1"/>
  <c r="C11" i="101" s="1"/>
  <c r="F45" i="57" s="1"/>
  <c r="AI69" i="41"/>
  <c r="AN69" i="41"/>
  <c r="AH61" i="90"/>
  <c r="AQ61" i="90" s="1"/>
  <c r="AI68" i="54"/>
  <c r="AN68" i="54"/>
  <c r="AS71" i="101" l="1"/>
  <c r="AE63" i="83"/>
  <c r="AG63" i="83"/>
  <c r="AP63" i="83" s="1"/>
  <c r="AF63" i="83"/>
  <c r="AO63" i="83" s="1"/>
  <c r="W64" i="83"/>
  <c r="AR64" i="18"/>
  <c r="AH73" i="44"/>
  <c r="AQ73" i="44" s="1"/>
  <c r="AR69" i="41"/>
  <c r="AR68" i="54"/>
  <c r="AH61" i="94"/>
  <c r="AQ61" i="94" s="1"/>
  <c r="AR72" i="44"/>
  <c r="AH67" i="99"/>
  <c r="AQ67" i="99" s="1"/>
  <c r="W63" i="102"/>
  <c r="AF62" i="102"/>
  <c r="AO62" i="102" s="1"/>
  <c r="AG62" i="102"/>
  <c r="AP62" i="102" s="1"/>
  <c r="AE62" i="102"/>
  <c r="AE70" i="100"/>
  <c r="W71" i="100"/>
  <c r="AF70" i="100"/>
  <c r="AO70" i="100" s="1"/>
  <c r="AG70" i="100"/>
  <c r="AP70" i="100" s="1"/>
  <c r="AG63" i="35"/>
  <c r="AP63" i="35" s="1"/>
  <c r="AF63" i="35"/>
  <c r="AO63" i="35" s="1"/>
  <c r="W64" i="35"/>
  <c r="AE63" i="35"/>
  <c r="Y73" i="92"/>
  <c r="X73" i="92"/>
  <c r="Z73" i="92" s="1"/>
  <c r="Y67" i="11"/>
  <c r="X67" i="11"/>
  <c r="Z67" i="11" s="1"/>
  <c r="AI71" i="84"/>
  <c r="AN71" i="84"/>
  <c r="AR60" i="94"/>
  <c r="W72" i="104"/>
  <c r="AG71" i="104"/>
  <c r="AP71" i="104" s="1"/>
  <c r="AF71" i="104"/>
  <c r="AO71" i="104" s="1"/>
  <c r="AE71" i="104"/>
  <c r="AE67" i="99"/>
  <c r="W68" i="99"/>
  <c r="AG67" i="99"/>
  <c r="AP67" i="99" s="1"/>
  <c r="AF67" i="99"/>
  <c r="AO67" i="99" s="1"/>
  <c r="AI73" i="13"/>
  <c r="AN73" i="13"/>
  <c r="AH62" i="82"/>
  <c r="AQ62" i="82" s="1"/>
  <c r="AI68" i="91"/>
  <c r="AR68" i="91" s="1"/>
  <c r="AN68" i="91"/>
  <c r="AI64" i="103"/>
  <c r="AR64" i="103" s="1"/>
  <c r="AN64" i="103"/>
  <c r="AI66" i="11"/>
  <c r="AN66" i="11"/>
  <c r="Z65" i="18"/>
  <c r="AH71" i="20"/>
  <c r="AQ71" i="20" s="1"/>
  <c r="AI69" i="88"/>
  <c r="AN69" i="88"/>
  <c r="Y62" i="90"/>
  <c r="X62" i="90"/>
  <c r="W62" i="94"/>
  <c r="AG61" i="94"/>
  <c r="AP61" i="94" s="1"/>
  <c r="AF61" i="94"/>
  <c r="AO61" i="94" s="1"/>
  <c r="AE61" i="94"/>
  <c r="AH66" i="87"/>
  <c r="AQ66" i="87" s="1"/>
  <c r="AF67" i="95"/>
  <c r="AO67" i="95" s="1"/>
  <c r="AG67" i="95"/>
  <c r="AP67" i="95" s="1"/>
  <c r="W68" i="95"/>
  <c r="AE67" i="95"/>
  <c r="Z66" i="87"/>
  <c r="Z73" i="44"/>
  <c r="Y66" i="10"/>
  <c r="X66" i="10"/>
  <c r="Z62" i="82"/>
  <c r="Y65" i="103"/>
  <c r="X65" i="103"/>
  <c r="AH65" i="18"/>
  <c r="AQ65" i="18" s="1"/>
  <c r="AR65" i="87"/>
  <c r="Z71" i="20"/>
  <c r="Y65" i="16"/>
  <c r="X65" i="16"/>
  <c r="AR69" i="45"/>
  <c r="AE63" i="42"/>
  <c r="AF63" i="42"/>
  <c r="AO63" i="42" s="1"/>
  <c r="W64" i="42"/>
  <c r="AG63" i="42"/>
  <c r="AP63" i="42" s="1"/>
  <c r="X62" i="48"/>
  <c r="Z62" i="48" s="1"/>
  <c r="Y62" i="48"/>
  <c r="Y69" i="91"/>
  <c r="X69" i="91"/>
  <c r="AR64" i="98"/>
  <c r="AR70" i="20"/>
  <c r="X66" i="43"/>
  <c r="Z66" i="43" s="1"/>
  <c r="Y66" i="43"/>
  <c r="AI64" i="16"/>
  <c r="AN64" i="16"/>
  <c r="AH68" i="51"/>
  <c r="AQ68" i="51" s="1"/>
  <c r="AR66" i="95"/>
  <c r="Y74" i="13"/>
  <c r="X74" i="13"/>
  <c r="Z74" i="13" s="1"/>
  <c r="AH70" i="41"/>
  <c r="AQ70" i="41" s="1"/>
  <c r="AI65" i="49"/>
  <c r="AN65" i="49"/>
  <c r="AI61" i="48"/>
  <c r="AN61" i="48"/>
  <c r="AH65" i="98"/>
  <c r="AQ65" i="98" s="1"/>
  <c r="AH70" i="45"/>
  <c r="AQ70" i="45" s="1"/>
  <c r="AH65" i="85"/>
  <c r="AQ65" i="85" s="1"/>
  <c r="AR66" i="99"/>
  <c r="AI62" i="50"/>
  <c r="AN62" i="50"/>
  <c r="AR64" i="85"/>
  <c r="AH67" i="95"/>
  <c r="AQ67" i="95" s="1"/>
  <c r="AF66" i="55"/>
  <c r="AO66" i="55" s="1"/>
  <c r="AG66" i="55"/>
  <c r="AP66" i="55" s="1"/>
  <c r="W67" i="55"/>
  <c r="AE66" i="55"/>
  <c r="AH63" i="83"/>
  <c r="AQ63" i="83" s="1"/>
  <c r="Z68" i="51"/>
  <c r="Z69" i="54"/>
  <c r="AH69" i="54"/>
  <c r="AQ69" i="54" s="1"/>
  <c r="W68" i="96"/>
  <c r="AF67" i="96"/>
  <c r="AO67" i="96" s="1"/>
  <c r="AE67" i="96"/>
  <c r="AN67" i="96" s="1"/>
  <c r="AG67" i="96"/>
  <c r="AI65" i="10"/>
  <c r="AN65" i="10"/>
  <c r="Z70" i="41"/>
  <c r="Y66" i="49"/>
  <c r="X66" i="49"/>
  <c r="AI72" i="92"/>
  <c r="AN72" i="92"/>
  <c r="AR67" i="51"/>
  <c r="Y72" i="84"/>
  <c r="X72" i="84"/>
  <c r="Z72" i="84" s="1"/>
  <c r="Z65" i="98"/>
  <c r="AR62" i="83"/>
  <c r="Z70" i="45"/>
  <c r="Z65" i="85"/>
  <c r="AI65" i="43"/>
  <c r="AN65" i="43"/>
  <c r="Y70" i="88"/>
  <c r="X70" i="88"/>
  <c r="AI61" i="90"/>
  <c r="AP61" i="90"/>
  <c r="Y63" i="50"/>
  <c r="X63" i="50"/>
  <c r="Z66" i="10" l="1"/>
  <c r="AE66" i="43"/>
  <c r="AF66" i="43"/>
  <c r="AO66" i="43" s="1"/>
  <c r="AG66" i="43"/>
  <c r="AP66" i="43" s="1"/>
  <c r="W67" i="43"/>
  <c r="W67" i="10"/>
  <c r="AG66" i="10"/>
  <c r="AP66" i="10" s="1"/>
  <c r="AF66" i="10"/>
  <c r="AO66" i="10" s="1"/>
  <c r="AE66" i="10"/>
  <c r="Y67" i="55"/>
  <c r="X67" i="55"/>
  <c r="AR61" i="48"/>
  <c r="AG62" i="48"/>
  <c r="AP62" i="48" s="1"/>
  <c r="W63" i="48"/>
  <c r="AE62" i="48"/>
  <c r="AF62" i="48"/>
  <c r="AO62" i="48" s="1"/>
  <c r="AE62" i="82"/>
  <c r="W63" i="82"/>
  <c r="AF62" i="82"/>
  <c r="AO62" i="82" s="1"/>
  <c r="AG62" i="82"/>
  <c r="AP62" i="82" s="1"/>
  <c r="Y68" i="99"/>
  <c r="X68" i="99"/>
  <c r="Y72" i="104"/>
  <c r="Z72" i="104" s="1"/>
  <c r="X72" i="104"/>
  <c r="AG67" i="11"/>
  <c r="AP67" i="11" s="1"/>
  <c r="AE67" i="11"/>
  <c r="W68" i="11"/>
  <c r="AF67" i="11"/>
  <c r="AO67" i="11" s="1"/>
  <c r="AI63" i="35"/>
  <c r="AN63" i="35"/>
  <c r="AE65" i="98"/>
  <c r="AF65" i="98"/>
  <c r="AO65" i="98" s="1"/>
  <c r="W66" i="98"/>
  <c r="AG65" i="98"/>
  <c r="AP65" i="98" s="1"/>
  <c r="AR61" i="90"/>
  <c r="AH70" i="88"/>
  <c r="AQ70" i="88" s="1"/>
  <c r="AI67" i="96"/>
  <c r="AP67" i="96"/>
  <c r="AH63" i="50"/>
  <c r="AQ63" i="50" s="1"/>
  <c r="Z70" i="88"/>
  <c r="AR64" i="16"/>
  <c r="AI63" i="42"/>
  <c r="AN63" i="42"/>
  <c r="AE71" i="20"/>
  <c r="AN71" i="20" s="1"/>
  <c r="AG71" i="20"/>
  <c r="AP71" i="20" s="1"/>
  <c r="W72" i="20"/>
  <c r="AF71" i="20"/>
  <c r="AH66" i="10"/>
  <c r="AQ66" i="10" s="1"/>
  <c r="AI67" i="95"/>
  <c r="AN67" i="95"/>
  <c r="AR69" i="88"/>
  <c r="AG65" i="18"/>
  <c r="AP65" i="18" s="1"/>
  <c r="AE65" i="18"/>
  <c r="W66" i="18"/>
  <c r="AF65" i="18"/>
  <c r="AO65" i="18" s="1"/>
  <c r="AI67" i="99"/>
  <c r="AR67" i="99" s="1"/>
  <c r="AN67" i="99"/>
  <c r="Y64" i="35"/>
  <c r="X64" i="35"/>
  <c r="Y71" i="100"/>
  <c r="X71" i="100"/>
  <c r="Y63" i="102"/>
  <c r="X63" i="102"/>
  <c r="AF72" i="84"/>
  <c r="AO72" i="84" s="1"/>
  <c r="AE72" i="84"/>
  <c r="W73" i="84"/>
  <c r="AG72" i="84"/>
  <c r="AP72" i="84" s="1"/>
  <c r="AH66" i="49"/>
  <c r="AQ66" i="49" s="1"/>
  <c r="AF70" i="45"/>
  <c r="AO70" i="45" s="1"/>
  <c r="W71" i="45"/>
  <c r="AE70" i="45"/>
  <c r="AG70" i="45"/>
  <c r="AP70" i="45" s="1"/>
  <c r="Z66" i="49"/>
  <c r="Z63" i="50"/>
  <c r="W71" i="41"/>
  <c r="AE70" i="41"/>
  <c r="AF70" i="41"/>
  <c r="AO70" i="41" s="1"/>
  <c r="AG70" i="41"/>
  <c r="AP70" i="41" s="1"/>
  <c r="AR65" i="49"/>
  <c r="AH74" i="13"/>
  <c r="AQ74" i="13" s="1"/>
  <c r="AH62" i="48"/>
  <c r="AQ62" i="48" s="1"/>
  <c r="Y68" i="95"/>
  <c r="X68" i="95"/>
  <c r="Y62" i="94"/>
  <c r="X62" i="94"/>
  <c r="AR73" i="13"/>
  <c r="AH73" i="92"/>
  <c r="AQ73" i="92" s="1"/>
  <c r="AI70" i="100"/>
  <c r="AN70" i="100"/>
  <c r="Y64" i="83"/>
  <c r="X64" i="83"/>
  <c r="Y68" i="96"/>
  <c r="X68" i="96"/>
  <c r="AF69" i="54"/>
  <c r="AO69" i="54" s="1"/>
  <c r="AG69" i="54"/>
  <c r="AP69" i="54" s="1"/>
  <c r="W70" i="54"/>
  <c r="AE69" i="54"/>
  <c r="W75" i="13"/>
  <c r="AF74" i="13"/>
  <c r="AO74" i="13" s="1"/>
  <c r="AE74" i="13"/>
  <c r="AG74" i="13"/>
  <c r="AP74" i="13" s="1"/>
  <c r="AH69" i="91"/>
  <c r="AQ69" i="91" s="1"/>
  <c r="AH65" i="103"/>
  <c r="AQ65" i="103" s="1"/>
  <c r="AH62" i="90"/>
  <c r="AQ62" i="90" s="1"/>
  <c r="AR66" i="11"/>
  <c r="AI71" i="104"/>
  <c r="AN71" i="104"/>
  <c r="AE73" i="92"/>
  <c r="W74" i="92"/>
  <c r="AG73" i="92"/>
  <c r="AP73" i="92" s="1"/>
  <c r="AF73" i="92"/>
  <c r="AO73" i="92" s="1"/>
  <c r="AR65" i="43"/>
  <c r="AH72" i="84"/>
  <c r="AQ72" i="84" s="1"/>
  <c r="AR72" i="92"/>
  <c r="AR65" i="10"/>
  <c r="AF68" i="51"/>
  <c r="AO68" i="51" s="1"/>
  <c r="W69" i="51"/>
  <c r="AG68" i="51"/>
  <c r="AP68" i="51" s="1"/>
  <c r="AE68" i="51"/>
  <c r="AH66" i="43"/>
  <c r="AQ66" i="43" s="1"/>
  <c r="Z69" i="91"/>
  <c r="AH65" i="16"/>
  <c r="AQ65" i="16" s="1"/>
  <c r="Z65" i="103"/>
  <c r="AE73" i="44"/>
  <c r="AG73" i="44"/>
  <c r="AP73" i="44" s="1"/>
  <c r="AF73" i="44"/>
  <c r="AO73" i="44" s="1"/>
  <c r="W74" i="44"/>
  <c r="Z62" i="90"/>
  <c r="AR71" i="84"/>
  <c r="AI62" i="102"/>
  <c r="AN62" i="102"/>
  <c r="AG65" i="85"/>
  <c r="AP65" i="85" s="1"/>
  <c r="W66" i="85"/>
  <c r="AE65" i="85"/>
  <c r="AF65" i="85"/>
  <c r="AO65" i="85" s="1"/>
  <c r="AI66" i="55"/>
  <c r="AN66" i="55"/>
  <c r="AR62" i="50"/>
  <c r="Y64" i="42"/>
  <c r="X64" i="42"/>
  <c r="Z65" i="16"/>
  <c r="W67" i="87"/>
  <c r="AG66" i="87"/>
  <c r="AP66" i="87" s="1"/>
  <c r="AF66" i="87"/>
  <c r="AO66" i="87" s="1"/>
  <c r="AE66" i="87"/>
  <c r="AI61" i="94"/>
  <c r="AN61" i="94"/>
  <c r="AH67" i="11"/>
  <c r="AQ67" i="11" s="1"/>
  <c r="AI63" i="83"/>
  <c r="AN63" i="83"/>
  <c r="Z64" i="35" l="1"/>
  <c r="Z67" i="55"/>
  <c r="Z63" i="102"/>
  <c r="AG63" i="102" s="1"/>
  <c r="AP63" i="102" s="1"/>
  <c r="AE72" i="104"/>
  <c r="W73" i="104"/>
  <c r="AG72" i="104"/>
  <c r="AP72" i="104" s="1"/>
  <c r="AF72" i="104"/>
  <c r="AO72" i="104" s="1"/>
  <c r="AF67" i="55"/>
  <c r="AO67" i="55" s="1"/>
  <c r="AE67" i="55"/>
  <c r="AG67" i="55"/>
  <c r="AP67" i="55" s="1"/>
  <c r="W68" i="55"/>
  <c r="AF64" i="35"/>
  <c r="AO64" i="35" s="1"/>
  <c r="AG64" i="35"/>
  <c r="AP64" i="35" s="1"/>
  <c r="W65" i="35"/>
  <c r="AE64" i="35"/>
  <c r="W64" i="102"/>
  <c r="AE63" i="102"/>
  <c r="AF63" i="102"/>
  <c r="AO63" i="102" s="1"/>
  <c r="AH68" i="96"/>
  <c r="AQ68" i="96" s="1"/>
  <c r="AH68" i="95"/>
  <c r="AQ68" i="95" s="1"/>
  <c r="AR71" i="104"/>
  <c r="AI69" i="54"/>
  <c r="AN69" i="54"/>
  <c r="AG66" i="49"/>
  <c r="AP66" i="49" s="1"/>
  <c r="AF66" i="49"/>
  <c r="AO66" i="49" s="1"/>
  <c r="W67" i="49"/>
  <c r="AE66" i="49"/>
  <c r="AI65" i="18"/>
  <c r="AN65" i="18"/>
  <c r="AI71" i="20"/>
  <c r="AO71" i="20"/>
  <c r="AI62" i="48"/>
  <c r="AN62" i="48"/>
  <c r="Y67" i="10"/>
  <c r="X67" i="10"/>
  <c r="AI65" i="85"/>
  <c r="AN65" i="85"/>
  <c r="AI73" i="44"/>
  <c r="AN73" i="44"/>
  <c r="Y70" i="54"/>
  <c r="Z70" i="54"/>
  <c r="X70" i="54"/>
  <c r="AH64" i="83"/>
  <c r="AQ64" i="83" s="1"/>
  <c r="AH62" i="94"/>
  <c r="AQ62" i="94" s="1"/>
  <c r="Y73" i="84"/>
  <c r="X73" i="84"/>
  <c r="AH71" i="100"/>
  <c r="AQ71" i="100" s="1"/>
  <c r="Y72" i="20"/>
  <c r="X72" i="20"/>
  <c r="Z72" i="20" s="1"/>
  <c r="Y66" i="98"/>
  <c r="X66" i="98"/>
  <c r="Z66" i="98" s="1"/>
  <c r="Y63" i="48"/>
  <c r="X63" i="48"/>
  <c r="Z63" i="48" s="1"/>
  <c r="AH64" i="42"/>
  <c r="AQ64" i="42" s="1"/>
  <c r="AR66" i="55"/>
  <c r="Y74" i="44"/>
  <c r="X74" i="44"/>
  <c r="AI73" i="92"/>
  <c r="AN73" i="92"/>
  <c r="AR63" i="83"/>
  <c r="Y67" i="87"/>
  <c r="X67" i="87"/>
  <c r="Y66" i="85"/>
  <c r="X66" i="85"/>
  <c r="Z66" i="85" s="1"/>
  <c r="AF62" i="90"/>
  <c r="AO62" i="90" s="1"/>
  <c r="AE62" i="90"/>
  <c r="W63" i="90"/>
  <c r="AG62" i="90"/>
  <c r="AP62" i="90" s="1"/>
  <c r="W66" i="103"/>
  <c r="AE65" i="103"/>
  <c r="AG65" i="103"/>
  <c r="AP65" i="103" s="1"/>
  <c r="AF65" i="103"/>
  <c r="AO65" i="103" s="1"/>
  <c r="AF69" i="91"/>
  <c r="AO69" i="91" s="1"/>
  <c r="AE69" i="91"/>
  <c r="W70" i="91"/>
  <c r="AG69" i="91"/>
  <c r="AP69" i="91" s="1"/>
  <c r="AI74" i="13"/>
  <c r="AN74" i="13"/>
  <c r="Z64" i="83"/>
  <c r="Z62" i="94"/>
  <c r="AI72" i="84"/>
  <c r="AN72" i="84"/>
  <c r="Z71" i="100"/>
  <c r="AF70" i="88"/>
  <c r="AO70" i="88" s="1"/>
  <c r="W71" i="88"/>
  <c r="AE70" i="88"/>
  <c r="AG70" i="88"/>
  <c r="AP70" i="88" s="1"/>
  <c r="Y68" i="11"/>
  <c r="X68" i="11"/>
  <c r="Z68" i="11" s="1"/>
  <c r="AH68" i="99"/>
  <c r="AQ68" i="99" s="1"/>
  <c r="Y63" i="82"/>
  <c r="X63" i="82"/>
  <c r="Y67" i="43"/>
  <c r="X67" i="43"/>
  <c r="Y75" i="13"/>
  <c r="X75" i="13"/>
  <c r="AR61" i="94"/>
  <c r="AE65" i="16"/>
  <c r="AG65" i="16"/>
  <c r="AP65" i="16" s="1"/>
  <c r="AF65" i="16"/>
  <c r="AO65" i="16" s="1"/>
  <c r="W66" i="16"/>
  <c r="AI68" i="51"/>
  <c r="AN68" i="51"/>
  <c r="Y74" i="92"/>
  <c r="X74" i="92"/>
  <c r="AI70" i="41"/>
  <c r="AN70" i="41"/>
  <c r="AI70" i="45"/>
  <c r="AN70" i="45"/>
  <c r="AR67" i="96"/>
  <c r="AI65" i="98"/>
  <c r="AN65" i="98"/>
  <c r="AI67" i="11"/>
  <c r="AN67" i="11"/>
  <c r="Z68" i="99"/>
  <c r="AI62" i="82"/>
  <c r="AN62" i="82"/>
  <c r="AI66" i="10"/>
  <c r="AN66" i="10"/>
  <c r="Y71" i="41"/>
  <c r="X71" i="41"/>
  <c r="Y71" i="45"/>
  <c r="X71" i="45"/>
  <c r="AH63" i="102"/>
  <c r="AQ63" i="102" s="1"/>
  <c r="AH64" i="35"/>
  <c r="AQ64" i="35" s="1"/>
  <c r="AI66" i="87"/>
  <c r="AN66" i="87"/>
  <c r="Z64" i="42"/>
  <c r="AR62" i="102"/>
  <c r="Y69" i="51"/>
  <c r="X69" i="51"/>
  <c r="Z68" i="96"/>
  <c r="AR70" i="100"/>
  <c r="Z68" i="95"/>
  <c r="W64" i="50"/>
  <c r="AE63" i="50"/>
  <c r="AF63" i="50"/>
  <c r="AO63" i="50" s="1"/>
  <c r="AG63" i="50"/>
  <c r="AP63" i="50" s="1"/>
  <c r="Y66" i="18"/>
  <c r="X66" i="18"/>
  <c r="AR67" i="95"/>
  <c r="AR63" i="42"/>
  <c r="AR63" i="35"/>
  <c r="AH72" i="104"/>
  <c r="AQ72" i="104" s="1"/>
  <c r="AH67" i="55"/>
  <c r="AQ67" i="55" s="1"/>
  <c r="AI66" i="43"/>
  <c r="AN66" i="43"/>
  <c r="W69" i="11" l="1"/>
  <c r="AG68" i="11"/>
  <c r="AP68" i="11" s="1"/>
  <c r="AF68" i="11"/>
  <c r="AO68" i="11" s="1"/>
  <c r="AE68" i="11"/>
  <c r="W67" i="85"/>
  <c r="AE66" i="85"/>
  <c r="AG66" i="85"/>
  <c r="AP66" i="85" s="1"/>
  <c r="AF66" i="85"/>
  <c r="AO66" i="85" s="1"/>
  <c r="Y71" i="88"/>
  <c r="X71" i="88"/>
  <c r="Y66" i="103"/>
  <c r="X66" i="103"/>
  <c r="W71" i="54"/>
  <c r="AE70" i="54"/>
  <c r="AF70" i="54"/>
  <c r="AO70" i="54" s="1"/>
  <c r="AG70" i="54"/>
  <c r="AP70" i="54" s="1"/>
  <c r="AR71" i="20"/>
  <c r="AF68" i="96"/>
  <c r="AO68" i="96" s="1"/>
  <c r="AE68" i="96"/>
  <c r="W69" i="96"/>
  <c r="AG68" i="96"/>
  <c r="AP68" i="96" s="1"/>
  <c r="W67" i="98"/>
  <c r="AF66" i="98"/>
  <c r="AO66" i="98" s="1"/>
  <c r="AE66" i="98"/>
  <c r="AG66" i="98"/>
  <c r="AP66" i="98" s="1"/>
  <c r="AH67" i="10"/>
  <c r="AQ67" i="10" s="1"/>
  <c r="AH66" i="18"/>
  <c r="AQ66" i="18" s="1"/>
  <c r="AI63" i="50"/>
  <c r="AN63" i="50"/>
  <c r="AH69" i="51"/>
  <c r="AQ69" i="51" s="1"/>
  <c r="AH71" i="45"/>
  <c r="AQ71" i="45" s="1"/>
  <c r="AR67" i="11"/>
  <c r="AR70" i="45"/>
  <c r="AI65" i="16"/>
  <c r="AN65" i="16"/>
  <c r="AH67" i="43"/>
  <c r="AQ67" i="43" s="1"/>
  <c r="Z67" i="10"/>
  <c r="AI63" i="102"/>
  <c r="AN63" i="102"/>
  <c r="AH68" i="11"/>
  <c r="AQ68" i="11" s="1"/>
  <c r="AF64" i="83"/>
  <c r="AO64" i="83" s="1"/>
  <c r="AE64" i="83"/>
  <c r="AG64" i="83"/>
  <c r="AP64" i="83" s="1"/>
  <c r="W65" i="83"/>
  <c r="AI69" i="91"/>
  <c r="AN69" i="91"/>
  <c r="AH66" i="85"/>
  <c r="AQ66" i="85" s="1"/>
  <c r="AR66" i="43"/>
  <c r="Z66" i="18"/>
  <c r="Y64" i="50"/>
  <c r="Z64" i="50" s="1"/>
  <c r="X64" i="50"/>
  <c r="Z69" i="51"/>
  <c r="AR66" i="87"/>
  <c r="Z71" i="45"/>
  <c r="AR66" i="10"/>
  <c r="AR68" i="51"/>
  <c r="Z67" i="43"/>
  <c r="AG71" i="100"/>
  <c r="AP71" i="100" s="1"/>
  <c r="W72" i="100"/>
  <c r="AE71" i="100"/>
  <c r="AF71" i="100"/>
  <c r="AO71" i="100" s="1"/>
  <c r="AR74" i="13"/>
  <c r="AH63" i="48"/>
  <c r="AQ63" i="48" s="1"/>
  <c r="AH72" i="20"/>
  <c r="AQ72" i="20" s="1"/>
  <c r="AR65" i="18"/>
  <c r="Y64" i="102"/>
  <c r="X64" i="102"/>
  <c r="AG64" i="42"/>
  <c r="AP64" i="42" s="1"/>
  <c r="AF64" i="42"/>
  <c r="AO64" i="42" s="1"/>
  <c r="W65" i="42"/>
  <c r="AE64" i="42"/>
  <c r="AR65" i="98"/>
  <c r="Y63" i="90"/>
  <c r="Z63" i="90"/>
  <c r="X63" i="90"/>
  <c r="AH67" i="87"/>
  <c r="AQ67" i="87" s="1"/>
  <c r="AR73" i="92"/>
  <c r="AE63" i="48"/>
  <c r="AN63" i="48" s="1"/>
  <c r="AG63" i="48"/>
  <c r="AF63" i="48"/>
  <c r="AO63" i="48" s="1"/>
  <c r="W64" i="48"/>
  <c r="AG72" i="20"/>
  <c r="AP72" i="20" s="1"/>
  <c r="W73" i="20"/>
  <c r="AE72" i="20"/>
  <c r="AF72" i="20"/>
  <c r="AO72" i="20" s="1"/>
  <c r="AR73" i="44"/>
  <c r="AR69" i="54"/>
  <c r="Y68" i="55"/>
  <c r="X68" i="55"/>
  <c r="Z68" i="55" s="1"/>
  <c r="W69" i="95"/>
  <c r="AF68" i="95"/>
  <c r="AO68" i="95" s="1"/>
  <c r="AG68" i="95"/>
  <c r="AP68" i="95" s="1"/>
  <c r="AE68" i="95"/>
  <c r="AR70" i="41"/>
  <c r="AH71" i="41"/>
  <c r="AQ71" i="41" s="1"/>
  <c r="AR62" i="82"/>
  <c r="AH74" i="92"/>
  <c r="AQ74" i="92" s="1"/>
  <c r="Y66" i="16"/>
  <c r="X66" i="16"/>
  <c r="AH75" i="13"/>
  <c r="AQ75" i="13" s="1"/>
  <c r="AH63" i="82"/>
  <c r="AQ63" i="82" s="1"/>
  <c r="AR72" i="84"/>
  <c r="AI62" i="90"/>
  <c r="AN62" i="90"/>
  <c r="Z67" i="87"/>
  <c r="AH74" i="44"/>
  <c r="AQ74" i="44" s="1"/>
  <c r="AH73" i="84"/>
  <c r="AQ73" i="84" s="1"/>
  <c r="AR62" i="48"/>
  <c r="AI66" i="49"/>
  <c r="AN66" i="49"/>
  <c r="AI64" i="35"/>
  <c r="AN64" i="35"/>
  <c r="Y73" i="104"/>
  <c r="X73" i="104"/>
  <c r="Z71" i="41"/>
  <c r="AE68" i="99"/>
  <c r="W69" i="99"/>
  <c r="AG68" i="99"/>
  <c r="AP68" i="99" s="1"/>
  <c r="AF68" i="99"/>
  <c r="AO68" i="99" s="1"/>
  <c r="Z74" i="92"/>
  <c r="Z75" i="13"/>
  <c r="Z63" i="82"/>
  <c r="AI70" i="88"/>
  <c r="AN70" i="88"/>
  <c r="AG62" i="94"/>
  <c r="AP62" i="94" s="1"/>
  <c r="W63" i="94"/>
  <c r="AE62" i="94"/>
  <c r="AF62" i="94"/>
  <c r="AO62" i="94" s="1"/>
  <c r="Y70" i="91"/>
  <c r="X70" i="91"/>
  <c r="AI65" i="103"/>
  <c r="AN65" i="103"/>
  <c r="Z74" i="44"/>
  <c r="AH66" i="98"/>
  <c r="AQ66" i="98" s="1"/>
  <c r="Z73" i="84"/>
  <c r="AH70" i="54"/>
  <c r="AQ70" i="54" s="1"/>
  <c r="AR65" i="85"/>
  <c r="Y67" i="49"/>
  <c r="X67" i="49"/>
  <c r="Z67" i="49" s="1"/>
  <c r="Y65" i="35"/>
  <c r="Z65" i="35" s="1"/>
  <c r="X65" i="35"/>
  <c r="AI67" i="55"/>
  <c r="AN67" i="55"/>
  <c r="AI72" i="104"/>
  <c r="AN72" i="104"/>
  <c r="Z71" i="88" l="1"/>
  <c r="W72" i="88"/>
  <c r="AF71" i="88"/>
  <c r="AO71" i="88" s="1"/>
  <c r="AE71" i="88"/>
  <c r="AG71" i="88"/>
  <c r="AP71" i="88" s="1"/>
  <c r="AG64" i="50"/>
  <c r="AP64" i="50" s="1"/>
  <c r="AF64" i="50"/>
  <c r="AO64" i="50" s="1"/>
  <c r="W65" i="50"/>
  <c r="AE64" i="50"/>
  <c r="W68" i="49"/>
  <c r="AE67" i="49"/>
  <c r="AF67" i="49"/>
  <c r="AO67" i="49" s="1"/>
  <c r="AG67" i="49"/>
  <c r="AP67" i="49" s="1"/>
  <c r="W69" i="55"/>
  <c r="AE68" i="55"/>
  <c r="AF68" i="55"/>
  <c r="AO68" i="55" s="1"/>
  <c r="AG68" i="55"/>
  <c r="AP68" i="55" s="1"/>
  <c r="X64" i="48"/>
  <c r="Z64" i="48" s="1"/>
  <c r="Y64" i="48"/>
  <c r="AE63" i="90"/>
  <c r="AF63" i="90"/>
  <c r="AO63" i="90" s="1"/>
  <c r="W64" i="90"/>
  <c r="AG63" i="90"/>
  <c r="AP63" i="90" s="1"/>
  <c r="Y65" i="42"/>
  <c r="Z65" i="42" s="1"/>
  <c r="X65" i="42"/>
  <c r="AE71" i="45"/>
  <c r="AN71" i="45" s="1"/>
  <c r="AF71" i="45"/>
  <c r="AO71" i="45" s="1"/>
  <c r="W72" i="45"/>
  <c r="AG71" i="45"/>
  <c r="Y65" i="83"/>
  <c r="X65" i="83"/>
  <c r="AR65" i="16"/>
  <c r="AI70" i="54"/>
  <c r="AN70" i="54"/>
  <c r="Y67" i="85"/>
  <c r="X67" i="85"/>
  <c r="AF65" i="35"/>
  <c r="AO65" i="35" s="1"/>
  <c r="AG65" i="35"/>
  <c r="AP65" i="35" s="1"/>
  <c r="AE65" i="35"/>
  <c r="W66" i="35"/>
  <c r="W64" i="82"/>
  <c r="AE63" i="82"/>
  <c r="AG63" i="82"/>
  <c r="AP63" i="82" s="1"/>
  <c r="AF63" i="82"/>
  <c r="AO63" i="82" s="1"/>
  <c r="AR62" i="90"/>
  <c r="AH66" i="16"/>
  <c r="AQ66" i="16" s="1"/>
  <c r="AI68" i="95"/>
  <c r="AN68" i="95"/>
  <c r="AE67" i="43"/>
  <c r="AF67" i="43"/>
  <c r="AO67" i="43" s="1"/>
  <c r="W68" i="43"/>
  <c r="AG67" i="43"/>
  <c r="AP67" i="43" s="1"/>
  <c r="W67" i="18"/>
  <c r="AE66" i="18"/>
  <c r="AN66" i="18" s="1"/>
  <c r="AG66" i="18"/>
  <c r="AF66" i="18"/>
  <c r="AO66" i="18" s="1"/>
  <c r="Y67" i="98"/>
  <c r="X67" i="98"/>
  <c r="Y71" i="54"/>
  <c r="X71" i="54"/>
  <c r="W74" i="84"/>
  <c r="AF73" i="84"/>
  <c r="AO73" i="84" s="1"/>
  <c r="AG73" i="84"/>
  <c r="AP73" i="84" s="1"/>
  <c r="AE73" i="84"/>
  <c r="AR65" i="103"/>
  <c r="AI62" i="94"/>
  <c r="AN62" i="94"/>
  <c r="W76" i="13"/>
  <c r="AG75" i="13"/>
  <c r="AP75" i="13" s="1"/>
  <c r="AF75" i="13"/>
  <c r="AO75" i="13" s="1"/>
  <c r="AE75" i="13"/>
  <c r="AI68" i="99"/>
  <c r="AN68" i="99"/>
  <c r="AR64" i="35"/>
  <c r="Z66" i="16"/>
  <c r="AI72" i="20"/>
  <c r="AN72" i="20"/>
  <c r="AI63" i="48"/>
  <c r="AP63" i="48"/>
  <c r="AI64" i="83"/>
  <c r="AN64" i="83"/>
  <c r="AH66" i="103"/>
  <c r="AQ66" i="103" s="1"/>
  <c r="AI68" i="11"/>
  <c r="AN68" i="11"/>
  <c r="AE74" i="44"/>
  <c r="AF74" i="44"/>
  <c r="AO74" i="44" s="1"/>
  <c r="AG74" i="44"/>
  <c r="AP74" i="44" s="1"/>
  <c r="W75" i="44"/>
  <c r="AR70" i="88"/>
  <c r="AH70" i="91"/>
  <c r="AQ70" i="91" s="1"/>
  <c r="Y63" i="94"/>
  <c r="X63" i="94"/>
  <c r="AG74" i="92"/>
  <c r="AP74" i="92" s="1"/>
  <c r="AE74" i="92"/>
  <c r="W75" i="92"/>
  <c r="AF74" i="92"/>
  <c r="AO74" i="92" s="1"/>
  <c r="W72" i="41"/>
  <c r="AE71" i="41"/>
  <c r="AF71" i="41"/>
  <c r="AO71" i="41" s="1"/>
  <c r="AG71" i="41"/>
  <c r="AP71" i="41" s="1"/>
  <c r="Y73" i="20"/>
  <c r="X73" i="20"/>
  <c r="AH64" i="102"/>
  <c r="AQ64" i="102" s="1"/>
  <c r="AF69" i="51"/>
  <c r="AO69" i="51" s="1"/>
  <c r="AG69" i="51"/>
  <c r="AP69" i="51" s="1"/>
  <c r="W70" i="51"/>
  <c r="AE69" i="51"/>
  <c r="Z66" i="103"/>
  <c r="AR67" i="55"/>
  <c r="Z70" i="91"/>
  <c r="AH73" i="104"/>
  <c r="AQ73" i="104" s="1"/>
  <c r="AR66" i="49"/>
  <c r="Y69" i="95"/>
  <c r="X69" i="95"/>
  <c r="Z64" i="102"/>
  <c r="AI71" i="100"/>
  <c r="AN71" i="100"/>
  <c r="AH64" i="50"/>
  <c r="AQ64" i="50" s="1"/>
  <c r="AR69" i="91"/>
  <c r="AR63" i="102"/>
  <c r="AR63" i="50"/>
  <c r="Y69" i="96"/>
  <c r="X69" i="96"/>
  <c r="Y69" i="99"/>
  <c r="X69" i="99"/>
  <c r="AR72" i="104"/>
  <c r="AH67" i="49"/>
  <c r="AQ67" i="49" s="1"/>
  <c r="AH65" i="35"/>
  <c r="AQ65" i="35" s="1"/>
  <c r="Z73" i="104"/>
  <c r="AG67" i="87"/>
  <c r="AP67" i="87" s="1"/>
  <c r="AF67" i="87"/>
  <c r="AO67" i="87" s="1"/>
  <c r="AE67" i="87"/>
  <c r="W68" i="87"/>
  <c r="AH68" i="55"/>
  <c r="AQ68" i="55" s="1"/>
  <c r="AH63" i="90"/>
  <c r="AQ63" i="90" s="1"/>
  <c r="AI64" i="42"/>
  <c r="AR64" i="42" s="1"/>
  <c r="AN64" i="42"/>
  <c r="Y72" i="100"/>
  <c r="X72" i="100"/>
  <c r="W68" i="10"/>
  <c r="AG67" i="10"/>
  <c r="AP67" i="10" s="1"/>
  <c r="AF67" i="10"/>
  <c r="AO67" i="10" s="1"/>
  <c r="AE67" i="10"/>
  <c r="AI66" i="98"/>
  <c r="AR66" i="98" s="1"/>
  <c r="AN66" i="98"/>
  <c r="AI68" i="96"/>
  <c r="AN68" i="96"/>
  <c r="AH71" i="88"/>
  <c r="AQ71" i="88" s="1"/>
  <c r="AI66" i="85"/>
  <c r="AN66" i="85"/>
  <c r="Y69" i="11"/>
  <c r="X69" i="11"/>
  <c r="W66" i="42" l="1"/>
  <c r="AE65" i="42"/>
  <c r="AG65" i="42"/>
  <c r="AP65" i="42" s="1"/>
  <c r="AF65" i="42"/>
  <c r="AO65" i="42" s="1"/>
  <c r="AR68" i="96"/>
  <c r="AH69" i="11"/>
  <c r="AQ69" i="11" s="1"/>
  <c r="AI67" i="10"/>
  <c r="AN67" i="10"/>
  <c r="AG73" i="104"/>
  <c r="AP73" i="104" s="1"/>
  <c r="W74" i="104"/>
  <c r="AF73" i="104"/>
  <c r="AO73" i="104" s="1"/>
  <c r="AE73" i="104"/>
  <c r="AI69" i="51"/>
  <c r="AN69" i="51"/>
  <c r="AI74" i="44"/>
  <c r="AN74" i="44"/>
  <c r="AR68" i="99"/>
  <c r="AH67" i="98"/>
  <c r="AQ67" i="98" s="1"/>
  <c r="AI67" i="43"/>
  <c r="AN67" i="43"/>
  <c r="AR70" i="54"/>
  <c r="AI63" i="90"/>
  <c r="AN63" i="90"/>
  <c r="AI67" i="49"/>
  <c r="AN67" i="49"/>
  <c r="AH69" i="99"/>
  <c r="AQ69" i="99" s="1"/>
  <c r="AR71" i="100"/>
  <c r="AF70" i="91"/>
  <c r="AO70" i="91" s="1"/>
  <c r="W71" i="91"/>
  <c r="AE70" i="91"/>
  <c r="AG70" i="91"/>
  <c r="AP70" i="91" s="1"/>
  <c r="Y70" i="51"/>
  <c r="X70" i="51"/>
  <c r="Y75" i="92"/>
  <c r="X75" i="92"/>
  <c r="AR72" i="20"/>
  <c r="AR62" i="94"/>
  <c r="Z67" i="98"/>
  <c r="Y67" i="18"/>
  <c r="X67" i="18"/>
  <c r="AI63" i="82"/>
  <c r="AN63" i="82"/>
  <c r="AI71" i="45"/>
  <c r="AP71" i="45"/>
  <c r="W65" i="48"/>
  <c r="AE64" i="48"/>
  <c r="AF64" i="48"/>
  <c r="AO64" i="48" s="1"/>
  <c r="AG64" i="48"/>
  <c r="AP64" i="48" s="1"/>
  <c r="AI68" i="55"/>
  <c r="AN68" i="55"/>
  <c r="Y68" i="49"/>
  <c r="X68" i="49"/>
  <c r="Z68" i="49" s="1"/>
  <c r="Y68" i="87"/>
  <c r="X68" i="87"/>
  <c r="Z69" i="99"/>
  <c r="W65" i="102"/>
  <c r="AE64" i="102"/>
  <c r="AG64" i="102"/>
  <c r="AP64" i="102" s="1"/>
  <c r="AF64" i="102"/>
  <c r="AO64" i="102" s="1"/>
  <c r="AI74" i="92"/>
  <c r="AN74" i="92"/>
  <c r="AR68" i="11"/>
  <c r="W67" i="16"/>
  <c r="AG66" i="16"/>
  <c r="AP66" i="16" s="1"/>
  <c r="AE66" i="16"/>
  <c r="AF66" i="16"/>
  <c r="AO66" i="16" s="1"/>
  <c r="AI75" i="13"/>
  <c r="AN75" i="13"/>
  <c r="Y74" i="84"/>
  <c r="X74" i="84"/>
  <c r="AR68" i="95"/>
  <c r="Y64" i="82"/>
  <c r="X64" i="82"/>
  <c r="AH67" i="85"/>
  <c r="AQ67" i="85" s="1"/>
  <c r="Y72" i="45"/>
  <c r="X72" i="45"/>
  <c r="Y69" i="55"/>
  <c r="X69" i="55"/>
  <c r="AI67" i="87"/>
  <c r="AN67" i="87"/>
  <c r="AH69" i="95"/>
  <c r="AQ69" i="95" s="1"/>
  <c r="AH73" i="20"/>
  <c r="AQ73" i="20" s="1"/>
  <c r="AI71" i="41"/>
  <c r="AN71" i="41"/>
  <c r="Y75" i="44"/>
  <c r="X75" i="44"/>
  <c r="AR64" i="83"/>
  <c r="AH71" i="54"/>
  <c r="AQ71" i="54" s="1"/>
  <c r="Z67" i="85"/>
  <c r="AH65" i="83"/>
  <c r="AQ65" i="83" s="1"/>
  <c r="AH64" i="48"/>
  <c r="AQ64" i="48" s="1"/>
  <c r="AI64" i="50"/>
  <c r="AN64" i="50"/>
  <c r="AI71" i="88"/>
  <c r="AN71" i="88"/>
  <c r="Y68" i="10"/>
  <c r="X68" i="10"/>
  <c r="AH72" i="100"/>
  <c r="AQ72" i="100" s="1"/>
  <c r="AH69" i="96"/>
  <c r="AQ69" i="96" s="1"/>
  <c r="Z69" i="95"/>
  <c r="W67" i="103"/>
  <c r="AG66" i="103"/>
  <c r="AP66" i="103" s="1"/>
  <c r="AF66" i="103"/>
  <c r="AO66" i="103" s="1"/>
  <c r="AE66" i="103"/>
  <c r="Z73" i="20"/>
  <c r="Y72" i="41"/>
  <c r="X72" i="41"/>
  <c r="AH63" i="94"/>
  <c r="AQ63" i="94" s="1"/>
  <c r="Z71" i="54"/>
  <c r="Y68" i="43"/>
  <c r="X68" i="43"/>
  <c r="Y66" i="35"/>
  <c r="X66" i="35"/>
  <c r="Z65" i="83"/>
  <c r="Y64" i="90"/>
  <c r="X64" i="90"/>
  <c r="Y65" i="50"/>
  <c r="X65" i="50"/>
  <c r="AR66" i="85"/>
  <c r="Z69" i="11"/>
  <c r="Z72" i="100"/>
  <c r="Z69" i="96"/>
  <c r="Z63" i="94"/>
  <c r="AR63" i="48"/>
  <c r="Y76" i="13"/>
  <c r="X76" i="13"/>
  <c r="AI73" i="84"/>
  <c r="AN73" i="84"/>
  <c r="AI66" i="18"/>
  <c r="AP66" i="18"/>
  <c r="AI65" i="35"/>
  <c r="AR65" i="35" s="1"/>
  <c r="AN65" i="35"/>
  <c r="AH65" i="42"/>
  <c r="AQ65" i="42" s="1"/>
  <c r="Y72" i="88"/>
  <c r="X72" i="88"/>
  <c r="Z72" i="88" s="1"/>
  <c r="Z75" i="92" l="1"/>
  <c r="Z75" i="44"/>
  <c r="Z68" i="43"/>
  <c r="AF68" i="43" s="1"/>
  <c r="AO68" i="43" s="1"/>
  <c r="AG75" i="92"/>
  <c r="AP75" i="92" s="1"/>
  <c r="AF75" i="92"/>
  <c r="AO75" i="92" s="1"/>
  <c r="AE75" i="92"/>
  <c r="W76" i="92"/>
  <c r="AF75" i="44"/>
  <c r="AO75" i="44" s="1"/>
  <c r="AE75" i="44"/>
  <c r="AG75" i="44"/>
  <c r="AP75" i="44" s="1"/>
  <c r="W76" i="44"/>
  <c r="AG68" i="43"/>
  <c r="AP68" i="43" s="1"/>
  <c r="AE68" i="43"/>
  <c r="W73" i="88"/>
  <c r="AG72" i="88"/>
  <c r="AP72" i="88" s="1"/>
  <c r="AF72" i="88"/>
  <c r="AO72" i="88" s="1"/>
  <c r="AE72" i="88"/>
  <c r="AH65" i="50"/>
  <c r="AQ65" i="50" s="1"/>
  <c r="AH72" i="45"/>
  <c r="AQ72" i="45" s="1"/>
  <c r="AI64" i="102"/>
  <c r="AN64" i="102"/>
  <c r="AH68" i="49"/>
  <c r="AQ68" i="49" s="1"/>
  <c r="AI70" i="91"/>
  <c r="AN70" i="91"/>
  <c r="AI73" i="104"/>
  <c r="AN73" i="104"/>
  <c r="AH76" i="13"/>
  <c r="AQ76" i="13" s="1"/>
  <c r="AE69" i="96"/>
  <c r="AG69" i="96"/>
  <c r="AP69" i="96" s="1"/>
  <c r="AF69" i="96"/>
  <c r="AO69" i="96" s="1"/>
  <c r="W70" i="96"/>
  <c r="Z65" i="50"/>
  <c r="AH66" i="35"/>
  <c r="AQ66" i="35" s="1"/>
  <c r="W72" i="54"/>
  <c r="AE71" i="54"/>
  <c r="AF71" i="54"/>
  <c r="AO71" i="54" s="1"/>
  <c r="AG71" i="54"/>
  <c r="AP71" i="54" s="1"/>
  <c r="AH72" i="41"/>
  <c r="AQ72" i="41" s="1"/>
  <c r="AR71" i="88"/>
  <c r="Z72" i="45"/>
  <c r="AH74" i="84"/>
  <c r="AQ74" i="84" s="1"/>
  <c r="Y65" i="102"/>
  <c r="X65" i="102"/>
  <c r="AE68" i="49"/>
  <c r="AF68" i="49"/>
  <c r="AO68" i="49" s="1"/>
  <c r="AG68" i="49"/>
  <c r="AP68" i="49" s="1"/>
  <c r="W69" i="49"/>
  <c r="AR63" i="82"/>
  <c r="AH70" i="51"/>
  <c r="AQ70" i="51" s="1"/>
  <c r="Y71" i="91"/>
  <c r="X71" i="91"/>
  <c r="AR63" i="90"/>
  <c r="AH72" i="88"/>
  <c r="AQ72" i="88" s="1"/>
  <c r="AF72" i="100"/>
  <c r="AO72" i="100" s="1"/>
  <c r="AG72" i="100"/>
  <c r="AP72" i="100" s="1"/>
  <c r="W73" i="100"/>
  <c r="AE72" i="100"/>
  <c r="Z66" i="35"/>
  <c r="Z72" i="41"/>
  <c r="AE67" i="85"/>
  <c r="W68" i="85"/>
  <c r="AG67" i="85"/>
  <c r="AP67" i="85" s="1"/>
  <c r="AF67" i="85"/>
  <c r="AO67" i="85" s="1"/>
  <c r="AR71" i="41"/>
  <c r="AR67" i="87"/>
  <c r="AH64" i="82"/>
  <c r="AQ64" i="82" s="1"/>
  <c r="Z74" i="84"/>
  <c r="AI66" i="16"/>
  <c r="AN66" i="16"/>
  <c r="AR74" i="92"/>
  <c r="W70" i="99"/>
  <c r="AG69" i="99"/>
  <c r="AP69" i="99" s="1"/>
  <c r="AF69" i="99"/>
  <c r="AO69" i="99" s="1"/>
  <c r="AE69" i="99"/>
  <c r="AI64" i="48"/>
  <c r="AN64" i="48"/>
  <c r="AH67" i="18"/>
  <c r="AQ67" i="18" s="1"/>
  <c r="Z70" i="51"/>
  <c r="AR74" i="44"/>
  <c r="Y74" i="104"/>
  <c r="X74" i="104"/>
  <c r="Z74" i="104" s="1"/>
  <c r="AG63" i="94"/>
  <c r="AP63" i="94" s="1"/>
  <c r="AE63" i="94"/>
  <c r="W64" i="94"/>
  <c r="AF63" i="94"/>
  <c r="AO63" i="94" s="1"/>
  <c r="AE69" i="11"/>
  <c r="W70" i="11"/>
  <c r="AF69" i="11"/>
  <c r="AO69" i="11" s="1"/>
  <c r="AG69" i="11"/>
  <c r="AP69" i="11" s="1"/>
  <c r="AH64" i="90"/>
  <c r="AQ64" i="90" s="1"/>
  <c r="AH68" i="10"/>
  <c r="AQ68" i="10" s="1"/>
  <c r="AR64" i="50"/>
  <c r="AH69" i="55"/>
  <c r="AQ69" i="55" s="1"/>
  <c r="Z64" i="82"/>
  <c r="AH68" i="87"/>
  <c r="AQ68" i="87" s="1"/>
  <c r="Y65" i="48"/>
  <c r="X65" i="48"/>
  <c r="Z67" i="18"/>
  <c r="AR73" i="84"/>
  <c r="AE65" i="83"/>
  <c r="W66" i="83"/>
  <c r="AG65" i="83"/>
  <c r="AP65" i="83" s="1"/>
  <c r="AF65" i="83"/>
  <c r="AO65" i="83" s="1"/>
  <c r="AI66" i="103"/>
  <c r="AR66" i="103" s="1"/>
  <c r="AN66" i="103"/>
  <c r="Z76" i="13"/>
  <c r="Y67" i="103"/>
  <c r="X67" i="103"/>
  <c r="Z67" i="103" s="1"/>
  <c r="AR66" i="18"/>
  <c r="Z64" i="90"/>
  <c r="AH68" i="43"/>
  <c r="AQ68" i="43" s="1"/>
  <c r="AF73" i="20"/>
  <c r="AO73" i="20" s="1"/>
  <c r="W74" i="20"/>
  <c r="AE73" i="20"/>
  <c r="AG73" i="20"/>
  <c r="AP73" i="20" s="1"/>
  <c r="AF69" i="95"/>
  <c r="AO69" i="95" s="1"/>
  <c r="AE69" i="95"/>
  <c r="AG69" i="95"/>
  <c r="AP69" i="95" s="1"/>
  <c r="W70" i="95"/>
  <c r="Z68" i="10"/>
  <c r="AH75" i="44"/>
  <c r="AQ75" i="44" s="1"/>
  <c r="Z69" i="55"/>
  <c r="Y67" i="16"/>
  <c r="X67" i="16"/>
  <c r="Z68" i="87"/>
  <c r="AR68" i="55"/>
  <c r="AH75" i="92"/>
  <c r="AQ75" i="92" s="1"/>
  <c r="AR69" i="51"/>
  <c r="AI65" i="42"/>
  <c r="AN65" i="42"/>
  <c r="AR75" i="13"/>
  <c r="AR71" i="45"/>
  <c r="AF67" i="98"/>
  <c r="AO67" i="98" s="1"/>
  <c r="AG67" i="98"/>
  <c r="AP67" i="98" s="1"/>
  <c r="AE67" i="98"/>
  <c r="W68" i="98"/>
  <c r="AR67" i="49"/>
  <c r="AR67" i="43"/>
  <c r="AR67" i="10"/>
  <c r="Y66" i="42"/>
  <c r="X66" i="42"/>
  <c r="W69" i="43" l="1"/>
  <c r="W69" i="87"/>
  <c r="AG68" i="87"/>
  <c r="AP68" i="87" s="1"/>
  <c r="AE68" i="87"/>
  <c r="AF68" i="87"/>
  <c r="AO68" i="87" s="1"/>
  <c r="AE67" i="103"/>
  <c r="AF67" i="103"/>
  <c r="AO67" i="103" s="1"/>
  <c r="W68" i="103"/>
  <c r="AG67" i="103"/>
  <c r="AP67" i="103" s="1"/>
  <c r="AG67" i="18"/>
  <c r="AP67" i="18" s="1"/>
  <c r="AE67" i="18"/>
  <c r="W68" i="18"/>
  <c r="AF67" i="18"/>
  <c r="AO67" i="18" s="1"/>
  <c r="Y70" i="11"/>
  <c r="X70" i="11"/>
  <c r="Z70" i="11" s="1"/>
  <c r="W71" i="51"/>
  <c r="AE70" i="51"/>
  <c r="AG70" i="51"/>
  <c r="AP70" i="51" s="1"/>
  <c r="AF70" i="51"/>
  <c r="AO70" i="51" s="1"/>
  <c r="Y70" i="99"/>
  <c r="X70" i="99"/>
  <c r="Y68" i="85"/>
  <c r="X68" i="85"/>
  <c r="Y73" i="100"/>
  <c r="X73" i="100"/>
  <c r="AI68" i="49"/>
  <c r="AN68" i="49"/>
  <c r="AR64" i="102"/>
  <c r="AH65" i="48"/>
  <c r="AQ65" i="48" s="1"/>
  <c r="AI69" i="11"/>
  <c r="AN69" i="11"/>
  <c r="AH74" i="104"/>
  <c r="AQ74" i="104" s="1"/>
  <c r="AR64" i="48"/>
  <c r="AI67" i="85"/>
  <c r="AN67" i="85"/>
  <c r="AH65" i="102"/>
  <c r="AQ65" i="102" s="1"/>
  <c r="AI67" i="98"/>
  <c r="AN67" i="98"/>
  <c r="AI73" i="20"/>
  <c r="AN73" i="20"/>
  <c r="AI69" i="95"/>
  <c r="AR69" i="95" s="1"/>
  <c r="AN69" i="95"/>
  <c r="Y66" i="83"/>
  <c r="X66" i="83"/>
  <c r="Z65" i="48"/>
  <c r="W75" i="104"/>
  <c r="AG74" i="104"/>
  <c r="AP74" i="104" s="1"/>
  <c r="AF74" i="104"/>
  <c r="AO74" i="104" s="1"/>
  <c r="AE74" i="104"/>
  <c r="AG72" i="41"/>
  <c r="AP72" i="41" s="1"/>
  <c r="W73" i="41"/>
  <c r="AE72" i="41"/>
  <c r="AF72" i="41"/>
  <c r="AO72" i="41" s="1"/>
  <c r="Z65" i="102"/>
  <c r="AI71" i="54"/>
  <c r="AN71" i="54"/>
  <c r="AI69" i="96"/>
  <c r="AN69" i="96"/>
  <c r="Y73" i="88"/>
  <c r="Z73" i="88" s="1"/>
  <c r="X73" i="88"/>
  <c r="Y76" i="92"/>
  <c r="X76" i="92"/>
  <c r="Z76" i="92" s="1"/>
  <c r="AI65" i="83"/>
  <c r="AN65" i="83"/>
  <c r="AE64" i="82"/>
  <c r="AF64" i="82"/>
  <c r="AO64" i="82" s="1"/>
  <c r="W65" i="82"/>
  <c r="AG64" i="82"/>
  <c r="AP64" i="82" s="1"/>
  <c r="AI69" i="99"/>
  <c r="AN69" i="99"/>
  <c r="AG66" i="35"/>
  <c r="AP66" i="35" s="1"/>
  <c r="W67" i="35"/>
  <c r="AE66" i="35"/>
  <c r="AF66" i="35"/>
  <c r="AO66" i="35" s="1"/>
  <c r="Y69" i="49"/>
  <c r="X69" i="49"/>
  <c r="AF72" i="45"/>
  <c r="AO72" i="45" s="1"/>
  <c r="AG72" i="45"/>
  <c r="AP72" i="45" s="1"/>
  <c r="W73" i="45"/>
  <c r="AE72" i="45"/>
  <c r="Y72" i="54"/>
  <c r="X72" i="54"/>
  <c r="W66" i="50"/>
  <c r="AE65" i="50"/>
  <c r="AG65" i="50"/>
  <c r="AP65" i="50" s="1"/>
  <c r="AF65" i="50"/>
  <c r="AO65" i="50" s="1"/>
  <c r="AR73" i="104"/>
  <c r="Y76" i="44"/>
  <c r="X76" i="44"/>
  <c r="AI75" i="92"/>
  <c r="AN75" i="92"/>
  <c r="Y70" i="95"/>
  <c r="X70" i="95"/>
  <c r="AH66" i="42"/>
  <c r="AQ66" i="42" s="1"/>
  <c r="Z66" i="42"/>
  <c r="AG64" i="90"/>
  <c r="AP64" i="90" s="1"/>
  <c r="AF64" i="90"/>
  <c r="AO64" i="90" s="1"/>
  <c r="AE64" i="90"/>
  <c r="W65" i="90"/>
  <c r="AE69" i="55"/>
  <c r="W70" i="55"/>
  <c r="AF69" i="55"/>
  <c r="AO69" i="55" s="1"/>
  <c r="AG69" i="55"/>
  <c r="AP69" i="55" s="1"/>
  <c r="AG68" i="10"/>
  <c r="AP68" i="10" s="1"/>
  <c r="AE68" i="10"/>
  <c r="AF68" i="10"/>
  <c r="AO68" i="10" s="1"/>
  <c r="W69" i="10"/>
  <c r="Y64" i="94"/>
  <c r="X64" i="94"/>
  <c r="AR66" i="16"/>
  <c r="AH71" i="91"/>
  <c r="AQ71" i="91" s="1"/>
  <c r="AI68" i="43"/>
  <c r="AN68" i="43"/>
  <c r="AH67" i="16"/>
  <c r="AQ67" i="16" s="1"/>
  <c r="X74" i="20"/>
  <c r="Y74" i="20"/>
  <c r="AR65" i="42"/>
  <c r="Z67" i="16"/>
  <c r="W77" i="13"/>
  <c r="AG76" i="13"/>
  <c r="AP76" i="13" s="1"/>
  <c r="AE76" i="13"/>
  <c r="AF76" i="13"/>
  <c r="AO76" i="13" s="1"/>
  <c r="Y68" i="98"/>
  <c r="Z68" i="98"/>
  <c r="X68" i="98"/>
  <c r="AH67" i="103"/>
  <c r="AQ67" i="103" s="1"/>
  <c r="AI63" i="94"/>
  <c r="AN63" i="94"/>
  <c r="AG74" i="84"/>
  <c r="AP74" i="84" s="1"/>
  <c r="AE74" i="84"/>
  <c r="W75" i="84"/>
  <c r="AF74" i="84"/>
  <c r="AO74" i="84" s="1"/>
  <c r="AI72" i="100"/>
  <c r="AN72" i="100"/>
  <c r="Z71" i="91"/>
  <c r="Y70" i="96"/>
  <c r="X70" i="96"/>
  <c r="Z70" i="96" s="1"/>
  <c r="AR70" i="91"/>
  <c r="AI72" i="88"/>
  <c r="AN72" i="88"/>
  <c r="Y69" i="43"/>
  <c r="Z69" i="43" s="1"/>
  <c r="X69" i="43"/>
  <c r="AI75" i="44"/>
  <c r="AN75" i="44"/>
  <c r="Z64" i="94" l="1"/>
  <c r="Z66" i="83"/>
  <c r="AE69" i="43"/>
  <c r="AG69" i="43"/>
  <c r="AP69" i="43" s="1"/>
  <c r="AF69" i="43"/>
  <c r="AO69" i="43" s="1"/>
  <c r="W70" i="43"/>
  <c r="AG73" i="88"/>
  <c r="AP73" i="88" s="1"/>
  <c r="AF73" i="88"/>
  <c r="AO73" i="88" s="1"/>
  <c r="AE73" i="88"/>
  <c r="W74" i="88"/>
  <c r="AG64" i="94"/>
  <c r="AP64" i="94" s="1"/>
  <c r="W65" i="94"/>
  <c r="AE64" i="94"/>
  <c r="AF64" i="94"/>
  <c r="AO64" i="94" s="1"/>
  <c r="AF66" i="83"/>
  <c r="AO66" i="83" s="1"/>
  <c r="AE66" i="83"/>
  <c r="W67" i="83"/>
  <c r="AG66" i="83"/>
  <c r="AP66" i="83" s="1"/>
  <c r="AH70" i="96"/>
  <c r="AQ70" i="96" s="1"/>
  <c r="AR63" i="94"/>
  <c r="AH68" i="98"/>
  <c r="AQ68" i="98" s="1"/>
  <c r="Y65" i="90"/>
  <c r="X65" i="90"/>
  <c r="Y66" i="50"/>
  <c r="X66" i="50"/>
  <c r="Y73" i="45"/>
  <c r="X73" i="45"/>
  <c r="AR69" i="99"/>
  <c r="AE65" i="102"/>
  <c r="W66" i="102"/>
  <c r="AG65" i="102"/>
  <c r="AP65" i="102" s="1"/>
  <c r="AF65" i="102"/>
  <c r="AO65" i="102" s="1"/>
  <c r="AH66" i="83"/>
  <c r="AQ66" i="83" s="1"/>
  <c r="AR73" i="20"/>
  <c r="AR69" i="11"/>
  <c r="AH70" i="11"/>
  <c r="AQ70" i="11" s="1"/>
  <c r="AI67" i="18"/>
  <c r="AN67" i="18"/>
  <c r="AI67" i="103"/>
  <c r="AN67" i="103"/>
  <c r="AF68" i="98"/>
  <c r="AO68" i="98" s="1"/>
  <c r="AG68" i="98"/>
  <c r="AP68" i="98" s="1"/>
  <c r="W69" i="98"/>
  <c r="AE68" i="98"/>
  <c r="AH74" i="20"/>
  <c r="AQ74" i="20" s="1"/>
  <c r="AI64" i="90"/>
  <c r="AN64" i="90"/>
  <c r="AH72" i="54"/>
  <c r="AQ72" i="54" s="1"/>
  <c r="AR65" i="83"/>
  <c r="AI74" i="104"/>
  <c r="AN74" i="104"/>
  <c r="AH68" i="85"/>
  <c r="AQ68" i="85" s="1"/>
  <c r="AG70" i="11"/>
  <c r="AP70" i="11" s="1"/>
  <c r="AF70" i="11"/>
  <c r="AO70" i="11" s="1"/>
  <c r="W71" i="11"/>
  <c r="AE70" i="11"/>
  <c r="X75" i="84"/>
  <c r="Y75" i="84"/>
  <c r="Z75" i="84" s="1"/>
  <c r="AR68" i="43"/>
  <c r="Y69" i="10"/>
  <c r="X69" i="10"/>
  <c r="AR75" i="92"/>
  <c r="Z72" i="54"/>
  <c r="AI66" i="35"/>
  <c r="AN66" i="35"/>
  <c r="AH76" i="92"/>
  <c r="AQ76" i="92" s="1"/>
  <c r="AR67" i="98"/>
  <c r="Z68" i="85"/>
  <c r="Y77" i="13"/>
  <c r="X77" i="13"/>
  <c r="Z77" i="13" s="1"/>
  <c r="Y70" i="55"/>
  <c r="X70" i="55"/>
  <c r="AH76" i="44"/>
  <c r="AQ76" i="44" s="1"/>
  <c r="AH69" i="49"/>
  <c r="AQ69" i="49" s="1"/>
  <c r="Y67" i="35"/>
  <c r="X67" i="35"/>
  <c r="Y65" i="82"/>
  <c r="Z65" i="82" s="1"/>
  <c r="X65" i="82"/>
  <c r="W77" i="92"/>
  <c r="AG76" i="92"/>
  <c r="AP76" i="92" s="1"/>
  <c r="AF76" i="92"/>
  <c r="AO76" i="92" s="1"/>
  <c r="AE76" i="92"/>
  <c r="AR69" i="96"/>
  <c r="AI72" i="41"/>
  <c r="AN72" i="41"/>
  <c r="AR67" i="85"/>
  <c r="AR68" i="49"/>
  <c r="AI68" i="87"/>
  <c r="AN68" i="87"/>
  <c r="AE67" i="16"/>
  <c r="W68" i="16"/>
  <c r="AF67" i="16"/>
  <c r="AO67" i="16" s="1"/>
  <c r="AG67" i="16"/>
  <c r="AP67" i="16" s="1"/>
  <c r="AR72" i="88"/>
  <c r="AG71" i="91"/>
  <c r="AP71" i="91" s="1"/>
  <c r="AF71" i="91"/>
  <c r="AO71" i="91" s="1"/>
  <c r="AE71" i="91"/>
  <c r="W72" i="91"/>
  <c r="AI74" i="84"/>
  <c r="AN74" i="84"/>
  <c r="AR75" i="44"/>
  <c r="AH64" i="94"/>
  <c r="AQ64" i="94" s="1"/>
  <c r="AI68" i="10"/>
  <c r="AN68" i="10"/>
  <c r="AI69" i="55"/>
  <c r="AN69" i="55"/>
  <c r="AF66" i="42"/>
  <c r="AO66" i="42" s="1"/>
  <c r="AG66" i="42"/>
  <c r="AP66" i="42" s="1"/>
  <c r="W67" i="42"/>
  <c r="AE66" i="42"/>
  <c r="AH70" i="95"/>
  <c r="AQ70" i="95" s="1"/>
  <c r="Z76" i="44"/>
  <c r="Z69" i="49"/>
  <c r="Y73" i="41"/>
  <c r="X73" i="41"/>
  <c r="Y75" i="104"/>
  <c r="X75" i="104"/>
  <c r="Z75" i="104" s="1"/>
  <c r="AH73" i="100"/>
  <c r="AQ73" i="100" s="1"/>
  <c r="AH70" i="99"/>
  <c r="AQ70" i="99" s="1"/>
  <c r="AI70" i="51"/>
  <c r="AN70" i="51"/>
  <c r="Y68" i="103"/>
  <c r="X68" i="103"/>
  <c r="W71" i="96"/>
  <c r="AG70" i="96"/>
  <c r="AP70" i="96" s="1"/>
  <c r="AF70" i="96"/>
  <c r="AO70" i="96" s="1"/>
  <c r="AE70" i="96"/>
  <c r="AH69" i="43"/>
  <c r="AQ69" i="43" s="1"/>
  <c r="AR72" i="100"/>
  <c r="AI76" i="13"/>
  <c r="AN76" i="13"/>
  <c r="Z74" i="20"/>
  <c r="Z70" i="95"/>
  <c r="AI65" i="50"/>
  <c r="AN65" i="50"/>
  <c r="AI72" i="45"/>
  <c r="AN72" i="45"/>
  <c r="AI64" i="82"/>
  <c r="AN64" i="82"/>
  <c r="AH73" i="88"/>
  <c r="AQ73" i="88" s="1"/>
  <c r="AR71" i="54"/>
  <c r="AE65" i="48"/>
  <c r="AF65" i="48"/>
  <c r="AO65" i="48" s="1"/>
  <c r="W66" i="48"/>
  <c r="AG65" i="48"/>
  <c r="AP65" i="48" s="1"/>
  <c r="Z73" i="100"/>
  <c r="Z70" i="99"/>
  <c r="Y71" i="51"/>
  <c r="X71" i="51"/>
  <c r="Y68" i="18"/>
  <c r="X68" i="18"/>
  <c r="Y69" i="87"/>
  <c r="X69" i="87"/>
  <c r="Z68" i="18" l="1"/>
  <c r="AG75" i="84"/>
  <c r="AP75" i="84" s="1"/>
  <c r="AF75" i="84"/>
  <c r="AO75" i="84" s="1"/>
  <c r="AE75" i="84"/>
  <c r="W76" i="84"/>
  <c r="AG68" i="18"/>
  <c r="AP68" i="18" s="1"/>
  <c r="AF68" i="18"/>
  <c r="AO68" i="18" s="1"/>
  <c r="W69" i="18"/>
  <c r="AE68" i="18"/>
  <c r="AG65" i="82"/>
  <c r="AP65" i="82" s="1"/>
  <c r="AF65" i="82"/>
  <c r="AO65" i="82" s="1"/>
  <c r="W66" i="82"/>
  <c r="AE65" i="82"/>
  <c r="AR64" i="82"/>
  <c r="W75" i="20"/>
  <c r="AE74" i="20"/>
  <c r="AF74" i="20"/>
  <c r="AO74" i="20" s="1"/>
  <c r="AG74" i="20"/>
  <c r="AP74" i="20" s="1"/>
  <c r="AH75" i="104"/>
  <c r="AQ75" i="104" s="1"/>
  <c r="AF69" i="49"/>
  <c r="AO69" i="49" s="1"/>
  <c r="AE69" i="49"/>
  <c r="W70" i="49"/>
  <c r="AG69" i="49"/>
  <c r="AP69" i="49" s="1"/>
  <c r="AR74" i="84"/>
  <c r="AI67" i="16"/>
  <c r="AN67" i="16"/>
  <c r="AI76" i="92"/>
  <c r="AN76" i="92"/>
  <c r="AE72" i="54"/>
  <c r="AG72" i="54"/>
  <c r="AP72" i="54" s="1"/>
  <c r="W73" i="54"/>
  <c r="AF72" i="54"/>
  <c r="AO72" i="54" s="1"/>
  <c r="AI70" i="11"/>
  <c r="AN70" i="11"/>
  <c r="Y67" i="83"/>
  <c r="X67" i="83"/>
  <c r="Y65" i="94"/>
  <c r="X65" i="94"/>
  <c r="AR70" i="51"/>
  <c r="AG75" i="104"/>
  <c r="AP75" i="104" s="1"/>
  <c r="AE75" i="104"/>
  <c r="AF75" i="104"/>
  <c r="AO75" i="104" s="1"/>
  <c r="W76" i="104"/>
  <c r="AG76" i="44"/>
  <c r="AP76" i="44" s="1"/>
  <c r="AE76" i="44"/>
  <c r="W77" i="44"/>
  <c r="AF76" i="44"/>
  <c r="AO76" i="44" s="1"/>
  <c r="AR69" i="55"/>
  <c r="AH67" i="35"/>
  <c r="AQ67" i="35" s="1"/>
  <c r="AF77" i="13"/>
  <c r="AO77" i="13" s="1"/>
  <c r="W78" i="13"/>
  <c r="AE77" i="13"/>
  <c r="AG77" i="13"/>
  <c r="AP77" i="13" s="1"/>
  <c r="Y71" i="11"/>
  <c r="X71" i="11"/>
  <c r="AR64" i="90"/>
  <c r="AR67" i="103"/>
  <c r="AH73" i="45"/>
  <c r="AQ73" i="45" s="1"/>
  <c r="AH65" i="90"/>
  <c r="AQ65" i="90" s="1"/>
  <c r="AI66" i="83"/>
  <c r="AN66" i="83"/>
  <c r="Y66" i="48"/>
  <c r="X66" i="48"/>
  <c r="Z66" i="48" s="1"/>
  <c r="AR72" i="45"/>
  <c r="AR76" i="13"/>
  <c r="Y71" i="96"/>
  <c r="Z71" i="96" s="1"/>
  <c r="X71" i="96"/>
  <c r="AI66" i="42"/>
  <c r="AN66" i="42"/>
  <c r="Y72" i="91"/>
  <c r="Z72" i="91" s="1"/>
  <c r="X72" i="91"/>
  <c r="AR68" i="87"/>
  <c r="AR72" i="41"/>
  <c r="Z67" i="35"/>
  <c r="AH70" i="55"/>
  <c r="AQ70" i="55" s="1"/>
  <c r="W69" i="85"/>
  <c r="AF68" i="85"/>
  <c r="AO68" i="85" s="1"/>
  <c r="AE68" i="85"/>
  <c r="AG68" i="85"/>
  <c r="AP68" i="85" s="1"/>
  <c r="AI68" i="98"/>
  <c r="AN68" i="98"/>
  <c r="Z73" i="45"/>
  <c r="Z65" i="90"/>
  <c r="Y70" i="43"/>
  <c r="X70" i="43"/>
  <c r="Z70" i="43" s="1"/>
  <c r="AH68" i="103"/>
  <c r="AQ68" i="103" s="1"/>
  <c r="AH73" i="41"/>
  <c r="AQ73" i="41" s="1"/>
  <c r="Y67" i="42"/>
  <c r="X67" i="42"/>
  <c r="AR68" i="10"/>
  <c r="AI71" i="91"/>
  <c r="AN71" i="91"/>
  <c r="Y77" i="92"/>
  <c r="Z77" i="92" s="1"/>
  <c r="X77" i="92"/>
  <c r="Z70" i="55"/>
  <c r="AH69" i="10"/>
  <c r="AQ69" i="10" s="1"/>
  <c r="Y69" i="98"/>
  <c r="X69" i="98"/>
  <c r="AR67" i="18"/>
  <c r="Y66" i="102"/>
  <c r="X66" i="102"/>
  <c r="Y74" i="88"/>
  <c r="X74" i="88"/>
  <c r="AH69" i="87"/>
  <c r="AQ69" i="87" s="1"/>
  <c r="AH68" i="18"/>
  <c r="AQ68" i="18" s="1"/>
  <c r="AF70" i="99"/>
  <c r="AO70" i="99" s="1"/>
  <c r="AE70" i="99"/>
  <c r="AG70" i="99"/>
  <c r="AP70" i="99" s="1"/>
  <c r="W71" i="99"/>
  <c r="AI65" i="48"/>
  <c r="AN65" i="48"/>
  <c r="AR65" i="50"/>
  <c r="Z68" i="103"/>
  <c r="Z73" i="41"/>
  <c r="AH65" i="82"/>
  <c r="AQ65" i="82" s="1"/>
  <c r="Z69" i="10"/>
  <c r="AH75" i="84"/>
  <c r="AQ75" i="84" s="1"/>
  <c r="AR74" i="104"/>
  <c r="AI65" i="102"/>
  <c r="AR65" i="102" s="1"/>
  <c r="AN65" i="102"/>
  <c r="AH66" i="50"/>
  <c r="AQ66" i="50" s="1"/>
  <c r="AI73" i="88"/>
  <c r="AN73" i="88"/>
  <c r="AH71" i="51"/>
  <c r="AQ71" i="51" s="1"/>
  <c r="Z69" i="87"/>
  <c r="Z71" i="51"/>
  <c r="AF73" i="100"/>
  <c r="AO73" i="100" s="1"/>
  <c r="AE73" i="100"/>
  <c r="W74" i="100"/>
  <c r="AG73" i="100"/>
  <c r="AP73" i="100" s="1"/>
  <c r="AF70" i="95"/>
  <c r="AO70" i="95" s="1"/>
  <c r="AE70" i="95"/>
  <c r="W71" i="95"/>
  <c r="AG70" i="95"/>
  <c r="AP70" i="95" s="1"/>
  <c r="AI70" i="96"/>
  <c r="AN70" i="96"/>
  <c r="Y68" i="16"/>
  <c r="X68" i="16"/>
  <c r="AH77" i="13"/>
  <c r="AQ77" i="13" s="1"/>
  <c r="AR66" i="35"/>
  <c r="Z66" i="50"/>
  <c r="AI64" i="94"/>
  <c r="AN64" i="94"/>
  <c r="AI69" i="43"/>
  <c r="AN69" i="43"/>
  <c r="W72" i="96" l="1"/>
  <c r="AF71" i="96"/>
  <c r="AO71" i="96" s="1"/>
  <c r="AG71" i="96"/>
  <c r="AP71" i="96" s="1"/>
  <c r="AE71" i="96"/>
  <c r="AH68" i="16"/>
  <c r="AQ68" i="16" s="1"/>
  <c r="Y74" i="100"/>
  <c r="Z74" i="100" s="1"/>
  <c r="X74" i="100"/>
  <c r="Z68" i="16"/>
  <c r="AI73" i="100"/>
  <c r="AN73" i="100"/>
  <c r="AR73" i="88"/>
  <c r="AI70" i="99"/>
  <c r="AN70" i="99"/>
  <c r="AH74" i="88"/>
  <c r="AQ74" i="88" s="1"/>
  <c r="AF77" i="92"/>
  <c r="AO77" i="92" s="1"/>
  <c r="AG77" i="92"/>
  <c r="AP77" i="92" s="1"/>
  <c r="AE77" i="92"/>
  <c r="W78" i="92"/>
  <c r="AH67" i="42"/>
  <c r="AQ67" i="42" s="1"/>
  <c r="Y69" i="85"/>
  <c r="X69" i="85"/>
  <c r="Z69" i="85" s="1"/>
  <c r="AF67" i="35"/>
  <c r="AO67" i="35" s="1"/>
  <c r="AG67" i="35"/>
  <c r="AP67" i="35" s="1"/>
  <c r="W68" i="35"/>
  <c r="AE67" i="35"/>
  <c r="AF72" i="91"/>
  <c r="AO72" i="91" s="1"/>
  <c r="AE72" i="91"/>
  <c r="W73" i="91"/>
  <c r="AG72" i="91"/>
  <c r="AP72" i="91" s="1"/>
  <c r="AF66" i="48"/>
  <c r="AO66" i="48" s="1"/>
  <c r="W67" i="48"/>
  <c r="AE66" i="48"/>
  <c r="AN66" i="48" s="1"/>
  <c r="AG66" i="48"/>
  <c r="AH71" i="11"/>
  <c r="AQ71" i="11" s="1"/>
  <c r="Y78" i="13"/>
  <c r="X78" i="13"/>
  <c r="AI76" i="44"/>
  <c r="AN76" i="44"/>
  <c r="AH67" i="83"/>
  <c r="AQ67" i="83" s="1"/>
  <c r="Y70" i="49"/>
  <c r="X70" i="49"/>
  <c r="Y75" i="20"/>
  <c r="X75" i="20"/>
  <c r="Z75" i="20" s="1"/>
  <c r="Z74" i="88"/>
  <c r="Z67" i="42"/>
  <c r="AH70" i="43"/>
  <c r="AQ70" i="43" s="1"/>
  <c r="AR68" i="98"/>
  <c r="Z71" i="11"/>
  <c r="Z67" i="83"/>
  <c r="Y73" i="54"/>
  <c r="X73" i="54"/>
  <c r="AR67" i="16"/>
  <c r="AI69" i="49"/>
  <c r="AN69" i="49"/>
  <c r="AR65" i="48"/>
  <c r="AH69" i="98"/>
  <c r="AQ69" i="98" s="1"/>
  <c r="AG70" i="43"/>
  <c r="AP70" i="43" s="1"/>
  <c r="AE70" i="43"/>
  <c r="W71" i="43"/>
  <c r="AF70" i="43"/>
  <c r="AO70" i="43" s="1"/>
  <c r="Y76" i="84"/>
  <c r="X76" i="84"/>
  <c r="AE69" i="10"/>
  <c r="W70" i="10"/>
  <c r="AG69" i="10"/>
  <c r="AP69" i="10" s="1"/>
  <c r="AF69" i="10"/>
  <c r="AO69" i="10" s="1"/>
  <c r="AE73" i="41"/>
  <c r="AG73" i="41"/>
  <c r="AP73" i="41" s="1"/>
  <c r="AF73" i="41"/>
  <c r="AO73" i="41" s="1"/>
  <c r="W74" i="41"/>
  <c r="AH66" i="102"/>
  <c r="AQ66" i="102" s="1"/>
  <c r="Z69" i="98"/>
  <c r="AR71" i="91"/>
  <c r="AR66" i="42"/>
  <c r="AR66" i="83"/>
  <c r="X76" i="104"/>
  <c r="Y76" i="104"/>
  <c r="AH65" i="94"/>
  <c r="AQ65" i="94" s="1"/>
  <c r="AI72" i="54"/>
  <c r="AN72" i="54"/>
  <c r="AI68" i="18"/>
  <c r="AN68" i="18"/>
  <c r="AI75" i="84"/>
  <c r="AN75" i="84"/>
  <c r="AR69" i="43"/>
  <c r="Y71" i="95"/>
  <c r="X71" i="95"/>
  <c r="AR64" i="94"/>
  <c r="AE71" i="51"/>
  <c r="AF71" i="51"/>
  <c r="AO71" i="51" s="1"/>
  <c r="AG71" i="51"/>
  <c r="AP71" i="51" s="1"/>
  <c r="W72" i="51"/>
  <c r="AF68" i="103"/>
  <c r="AO68" i="103" s="1"/>
  <c r="W69" i="103"/>
  <c r="AE68" i="103"/>
  <c r="AG68" i="103"/>
  <c r="AP68" i="103" s="1"/>
  <c r="Y71" i="99"/>
  <c r="X71" i="99"/>
  <c r="Z66" i="102"/>
  <c r="AF70" i="55"/>
  <c r="AO70" i="55" s="1"/>
  <c r="AE70" i="55"/>
  <c r="W71" i="55"/>
  <c r="AG70" i="55"/>
  <c r="AP70" i="55" s="1"/>
  <c r="W66" i="90"/>
  <c r="AG65" i="90"/>
  <c r="AP65" i="90" s="1"/>
  <c r="AF65" i="90"/>
  <c r="AO65" i="90" s="1"/>
  <c r="AE65" i="90"/>
  <c r="AI68" i="85"/>
  <c r="AN68" i="85"/>
  <c r="AH71" i="96"/>
  <c r="AQ71" i="96" s="1"/>
  <c r="Z65" i="94"/>
  <c r="AR70" i="11"/>
  <c r="AI65" i="82"/>
  <c r="AR65" i="82" s="1"/>
  <c r="AN65" i="82"/>
  <c r="X69" i="18"/>
  <c r="Y69" i="18"/>
  <c r="AI70" i="95"/>
  <c r="AN70" i="95"/>
  <c r="AE66" i="50"/>
  <c r="W67" i="50"/>
  <c r="AF66" i="50"/>
  <c r="AO66" i="50" s="1"/>
  <c r="AG66" i="50"/>
  <c r="AP66" i="50" s="1"/>
  <c r="AR70" i="96"/>
  <c r="AF69" i="87"/>
  <c r="AO69" i="87" s="1"/>
  <c r="W70" i="87"/>
  <c r="AE69" i="87"/>
  <c r="AG69" i="87"/>
  <c r="AP69" i="87" s="1"/>
  <c r="AH77" i="92"/>
  <c r="AQ77" i="92" s="1"/>
  <c r="AE73" i="45"/>
  <c r="AF73" i="45"/>
  <c r="AO73" i="45" s="1"/>
  <c r="AG73" i="45"/>
  <c r="AP73" i="45" s="1"/>
  <c r="W74" i="45"/>
  <c r="AH72" i="91"/>
  <c r="AQ72" i="91" s="1"/>
  <c r="AH66" i="48"/>
  <c r="AQ66" i="48" s="1"/>
  <c r="AI77" i="13"/>
  <c r="AN77" i="13"/>
  <c r="Y77" i="44"/>
  <c r="X77" i="44"/>
  <c r="Z77" i="44" s="1"/>
  <c r="AI75" i="104"/>
  <c r="AN75" i="104"/>
  <c r="AR76" i="92"/>
  <c r="AI74" i="20"/>
  <c r="AN74" i="20"/>
  <c r="X66" i="82"/>
  <c r="Y66" i="82"/>
  <c r="Z76" i="104" l="1"/>
  <c r="AG74" i="100"/>
  <c r="AP74" i="100" s="1"/>
  <c r="AF74" i="100"/>
  <c r="AO74" i="100" s="1"/>
  <c r="AE74" i="100"/>
  <c r="W75" i="100"/>
  <c r="AE77" i="44"/>
  <c r="AF77" i="44"/>
  <c r="AO77" i="44" s="1"/>
  <c r="AG77" i="44"/>
  <c r="AP77" i="44" s="1"/>
  <c r="W78" i="44"/>
  <c r="W77" i="104"/>
  <c r="AF76" i="104"/>
  <c r="AO76" i="104" s="1"/>
  <c r="AG76" i="104"/>
  <c r="AP76" i="104" s="1"/>
  <c r="AE76" i="104"/>
  <c r="AR68" i="85"/>
  <c r="AH71" i="99"/>
  <c r="AQ71" i="99" s="1"/>
  <c r="Y69" i="103"/>
  <c r="X69" i="103"/>
  <c r="AI71" i="51"/>
  <c r="AN71" i="51"/>
  <c r="Y70" i="10"/>
  <c r="X70" i="10"/>
  <c r="Z70" i="10" s="1"/>
  <c r="AR69" i="49"/>
  <c r="AG67" i="83"/>
  <c r="AP67" i="83" s="1"/>
  <c r="AF67" i="83"/>
  <c r="AO67" i="83" s="1"/>
  <c r="W68" i="83"/>
  <c r="AE67" i="83"/>
  <c r="W76" i="20"/>
  <c r="AG75" i="20"/>
  <c r="AP75" i="20" s="1"/>
  <c r="AF75" i="20"/>
  <c r="AO75" i="20" s="1"/>
  <c r="AE75" i="20"/>
  <c r="AH78" i="13"/>
  <c r="AQ78" i="13" s="1"/>
  <c r="AG69" i="85"/>
  <c r="AP69" i="85" s="1"/>
  <c r="AE69" i="85"/>
  <c r="AF69" i="85"/>
  <c r="AO69" i="85" s="1"/>
  <c r="W70" i="85"/>
  <c r="AI66" i="50"/>
  <c r="AN66" i="50"/>
  <c r="Z71" i="99"/>
  <c r="AR72" i="54"/>
  <c r="AI69" i="10"/>
  <c r="AN69" i="10"/>
  <c r="X71" i="43"/>
  <c r="Y71" i="43"/>
  <c r="AE71" i="11"/>
  <c r="AF71" i="11"/>
  <c r="AO71" i="11" s="1"/>
  <c r="W72" i="11"/>
  <c r="AG71" i="11"/>
  <c r="AP71" i="11" s="1"/>
  <c r="AI67" i="35"/>
  <c r="AN67" i="35"/>
  <c r="AH66" i="82"/>
  <c r="AQ66" i="82" s="1"/>
  <c r="AI65" i="90"/>
  <c r="AN65" i="90"/>
  <c r="Y71" i="55"/>
  <c r="Z71" i="55" s="1"/>
  <c r="X71" i="55"/>
  <c r="AI73" i="41"/>
  <c r="AN73" i="41"/>
  <c r="AH76" i="84"/>
  <c r="AQ76" i="84" s="1"/>
  <c r="AI70" i="43"/>
  <c r="AN70" i="43"/>
  <c r="AH70" i="49"/>
  <c r="AQ70" i="49" s="1"/>
  <c r="Z78" i="13"/>
  <c r="Y68" i="35"/>
  <c r="Z68" i="35" s="1"/>
  <c r="X68" i="35"/>
  <c r="Y78" i="92"/>
  <c r="X78" i="92"/>
  <c r="AI71" i="96"/>
  <c r="AN71" i="96"/>
  <c r="AR74" i="20"/>
  <c r="AI70" i="55"/>
  <c r="AN70" i="55"/>
  <c r="X72" i="51"/>
  <c r="Y72" i="51"/>
  <c r="AH71" i="95"/>
  <c r="AQ71" i="95" s="1"/>
  <c r="AR75" i="84"/>
  <c r="AH76" i="104"/>
  <c r="AQ76" i="104" s="1"/>
  <c r="Z76" i="84"/>
  <c r="AH73" i="54"/>
  <c r="AQ73" i="54" s="1"/>
  <c r="AE67" i="42"/>
  <c r="AN67" i="42" s="1"/>
  <c r="AG67" i="42"/>
  <c r="AF67" i="42"/>
  <c r="AO67" i="42" s="1"/>
  <c r="W68" i="42"/>
  <c r="Z70" i="49"/>
  <c r="AI66" i="48"/>
  <c r="AP66" i="48"/>
  <c r="Y73" i="91"/>
  <c r="Z73" i="91"/>
  <c r="X73" i="91"/>
  <c r="AI77" i="92"/>
  <c r="AN77" i="92"/>
  <c r="AR73" i="100"/>
  <c r="AH69" i="18"/>
  <c r="AQ69" i="18" s="1"/>
  <c r="AH77" i="44"/>
  <c r="AQ77" i="44" s="1"/>
  <c r="AR70" i="95"/>
  <c r="Z66" i="82"/>
  <c r="AI69" i="87"/>
  <c r="AN69" i="87"/>
  <c r="Z69" i="18"/>
  <c r="Z71" i="95"/>
  <c r="AF69" i="98"/>
  <c r="AO69" i="98" s="1"/>
  <c r="AE69" i="98"/>
  <c r="W70" i="98"/>
  <c r="AG69" i="98"/>
  <c r="AP69" i="98" s="1"/>
  <c r="Z73" i="54"/>
  <c r="AF74" i="88"/>
  <c r="AO74" i="88" s="1"/>
  <c r="AG74" i="88"/>
  <c r="AP74" i="88" s="1"/>
  <c r="AE74" i="88"/>
  <c r="W75" i="88"/>
  <c r="AI72" i="91"/>
  <c r="AN72" i="91"/>
  <c r="AE68" i="16"/>
  <c r="AG68" i="16"/>
  <c r="AP68" i="16" s="1"/>
  <c r="W69" i="16"/>
  <c r="AF68" i="16"/>
  <c r="AO68" i="16" s="1"/>
  <c r="AR75" i="104"/>
  <c r="Y67" i="50"/>
  <c r="X67" i="50"/>
  <c r="AI73" i="45"/>
  <c r="AN73" i="45"/>
  <c r="AR77" i="13"/>
  <c r="Y74" i="45"/>
  <c r="X74" i="45"/>
  <c r="X70" i="87"/>
  <c r="Y70" i="87"/>
  <c r="Z70" i="87" s="1"/>
  <c r="AE65" i="94"/>
  <c r="W66" i="94"/>
  <c r="AG65" i="94"/>
  <c r="AP65" i="94" s="1"/>
  <c r="AF65" i="94"/>
  <c r="AO65" i="94" s="1"/>
  <c r="Y66" i="90"/>
  <c r="X66" i="90"/>
  <c r="W67" i="102"/>
  <c r="AG66" i="102"/>
  <c r="AP66" i="102" s="1"/>
  <c r="AE66" i="102"/>
  <c r="AF66" i="102"/>
  <c r="AO66" i="102" s="1"/>
  <c r="AI68" i="103"/>
  <c r="AN68" i="103"/>
  <c r="AR68" i="18"/>
  <c r="Y74" i="41"/>
  <c r="X74" i="41"/>
  <c r="AH75" i="20"/>
  <c r="AQ75" i="20" s="1"/>
  <c r="AR76" i="44"/>
  <c r="Y67" i="48"/>
  <c r="Z67" i="48"/>
  <c r="X67" i="48"/>
  <c r="AH69" i="85"/>
  <c r="AQ69" i="85" s="1"/>
  <c r="AR70" i="99"/>
  <c r="AH74" i="100"/>
  <c r="AQ74" i="100" s="1"/>
  <c r="Y72" i="96"/>
  <c r="X72" i="96"/>
  <c r="Z69" i="103" l="1"/>
  <c r="Z66" i="90"/>
  <c r="Z67" i="50"/>
  <c r="AG67" i="50" s="1"/>
  <c r="AP67" i="50" s="1"/>
  <c r="Z74" i="41"/>
  <c r="W75" i="41" s="1"/>
  <c r="Z74" i="45"/>
  <c r="AG74" i="45" s="1"/>
  <c r="AP74" i="45" s="1"/>
  <c r="AG74" i="41"/>
  <c r="AP74" i="41" s="1"/>
  <c r="AE74" i="45"/>
  <c r="W75" i="45"/>
  <c r="AG71" i="55"/>
  <c r="AP71" i="55" s="1"/>
  <c r="AE71" i="55"/>
  <c r="W72" i="55"/>
  <c r="AF71" i="55"/>
  <c r="AO71" i="55" s="1"/>
  <c r="AF69" i="103"/>
  <c r="AO69" i="103" s="1"/>
  <c r="AE69" i="103"/>
  <c r="W70" i="103"/>
  <c r="AG69" i="103"/>
  <c r="AP69" i="103" s="1"/>
  <c r="AF66" i="90"/>
  <c r="AO66" i="90" s="1"/>
  <c r="AE66" i="90"/>
  <c r="AG66" i="90"/>
  <c r="AP66" i="90" s="1"/>
  <c r="W67" i="90"/>
  <c r="W69" i="35"/>
  <c r="AE68" i="35"/>
  <c r="AG68" i="35"/>
  <c r="AP68" i="35" s="1"/>
  <c r="AF68" i="35"/>
  <c r="AO68" i="35" s="1"/>
  <c r="AF67" i="50"/>
  <c r="AO67" i="50" s="1"/>
  <c r="W68" i="50"/>
  <c r="AE67" i="50"/>
  <c r="AH67" i="48"/>
  <c r="AQ67" i="48" s="1"/>
  <c r="AI74" i="88"/>
  <c r="AN74" i="88"/>
  <c r="Y70" i="98"/>
  <c r="X70" i="98"/>
  <c r="AR69" i="87"/>
  <c r="AH73" i="91"/>
  <c r="AQ73" i="91" s="1"/>
  <c r="AH71" i="43"/>
  <c r="AQ71" i="43" s="1"/>
  <c r="AI67" i="83"/>
  <c r="AN67" i="83"/>
  <c r="AH70" i="10"/>
  <c r="AQ70" i="10" s="1"/>
  <c r="AI77" i="44"/>
  <c r="AN77" i="44"/>
  <c r="AG67" i="48"/>
  <c r="AP67" i="48" s="1"/>
  <c r="W68" i="48"/>
  <c r="AE67" i="48"/>
  <c r="AF67" i="48"/>
  <c r="AO67" i="48" s="1"/>
  <c r="AI66" i="102"/>
  <c r="AN66" i="102"/>
  <c r="AI69" i="98"/>
  <c r="AN69" i="98"/>
  <c r="AR71" i="96"/>
  <c r="AE70" i="10"/>
  <c r="W71" i="10"/>
  <c r="AG70" i="10"/>
  <c r="AP70" i="10" s="1"/>
  <c r="AF70" i="10"/>
  <c r="AO70" i="10" s="1"/>
  <c r="AH70" i="87"/>
  <c r="AQ70" i="87" s="1"/>
  <c r="AH78" i="92"/>
  <c r="AQ78" i="92" s="1"/>
  <c r="AG78" i="13"/>
  <c r="AP78" i="13" s="1"/>
  <c r="AF78" i="13"/>
  <c r="AO78" i="13" s="1"/>
  <c r="AE78" i="13"/>
  <c r="W79" i="13"/>
  <c r="AR69" i="10"/>
  <c r="Y75" i="100"/>
  <c r="X75" i="100"/>
  <c r="Y77" i="104"/>
  <c r="X77" i="104"/>
  <c r="AH72" i="96"/>
  <c r="AQ72" i="96" s="1"/>
  <c r="Y67" i="102"/>
  <c r="X67" i="102"/>
  <c r="Z67" i="102" s="1"/>
  <c r="AH74" i="45"/>
  <c r="AQ74" i="45" s="1"/>
  <c r="AR73" i="45"/>
  <c r="AR72" i="91"/>
  <c r="AE73" i="54"/>
  <c r="AF73" i="54"/>
  <c r="AO73" i="54" s="1"/>
  <c r="W74" i="54"/>
  <c r="AG73" i="54"/>
  <c r="AP73" i="54" s="1"/>
  <c r="AF71" i="95"/>
  <c r="AO71" i="95" s="1"/>
  <c r="W72" i="95"/>
  <c r="AE71" i="95"/>
  <c r="AG71" i="95"/>
  <c r="AP71" i="95" s="1"/>
  <c r="AI67" i="42"/>
  <c r="AP67" i="42"/>
  <c r="AR70" i="55"/>
  <c r="Z78" i="92"/>
  <c r="AR70" i="43"/>
  <c r="AR65" i="90"/>
  <c r="AI71" i="11"/>
  <c r="AN71" i="11"/>
  <c r="Y70" i="85"/>
  <c r="Z70" i="85"/>
  <c r="X70" i="85"/>
  <c r="Y78" i="44"/>
  <c r="X78" i="44"/>
  <c r="Z78" i="44" s="1"/>
  <c r="AI74" i="100"/>
  <c r="AN74" i="100"/>
  <c r="AG70" i="87"/>
  <c r="AP70" i="87" s="1"/>
  <c r="AF70" i="87"/>
  <c r="AO70" i="87" s="1"/>
  <c r="AE70" i="87"/>
  <c r="W71" i="87"/>
  <c r="AI68" i="16"/>
  <c r="AN68" i="16"/>
  <c r="AG66" i="82"/>
  <c r="AP66" i="82" s="1"/>
  <c r="AF66" i="82"/>
  <c r="AO66" i="82" s="1"/>
  <c r="AE66" i="82"/>
  <c r="W67" i="82"/>
  <c r="AF73" i="91"/>
  <c r="AO73" i="91" s="1"/>
  <c r="AE73" i="91"/>
  <c r="AG73" i="91"/>
  <c r="AP73" i="91" s="1"/>
  <c r="W74" i="91"/>
  <c r="AH72" i="51"/>
  <c r="AQ72" i="51" s="1"/>
  <c r="Z72" i="96"/>
  <c r="AH74" i="41"/>
  <c r="AQ74" i="41" s="1"/>
  <c r="AR68" i="103"/>
  <c r="AH66" i="90"/>
  <c r="AQ66" i="90" s="1"/>
  <c r="Y66" i="94"/>
  <c r="X66" i="94"/>
  <c r="Z66" i="94" s="1"/>
  <c r="AH67" i="50"/>
  <c r="AQ67" i="50" s="1"/>
  <c r="AF69" i="18"/>
  <c r="AO69" i="18" s="1"/>
  <c r="AG69" i="18"/>
  <c r="AP69" i="18" s="1"/>
  <c r="AE69" i="18"/>
  <c r="W70" i="18"/>
  <c r="AR66" i="48"/>
  <c r="AF76" i="84"/>
  <c r="AO76" i="84" s="1"/>
  <c r="AG76" i="84"/>
  <c r="AP76" i="84" s="1"/>
  <c r="W77" i="84"/>
  <c r="AE76" i="84"/>
  <c r="AR73" i="41"/>
  <c r="AR67" i="35"/>
  <c r="Y76" i="20"/>
  <c r="Z76" i="20"/>
  <c r="X76" i="20"/>
  <c r="AR71" i="51"/>
  <c r="AI76" i="104"/>
  <c r="AN76" i="104"/>
  <c r="Y68" i="42"/>
  <c r="X68" i="42"/>
  <c r="Y72" i="11"/>
  <c r="X72" i="11"/>
  <c r="AR66" i="50"/>
  <c r="AI75" i="20"/>
  <c r="AN75" i="20"/>
  <c r="Y68" i="83"/>
  <c r="X68" i="83"/>
  <c r="AI65" i="94"/>
  <c r="AN65" i="94"/>
  <c r="Y69" i="16"/>
  <c r="X69" i="16"/>
  <c r="Y75" i="88"/>
  <c r="Z75" i="88" s="1"/>
  <c r="X75" i="88"/>
  <c r="AR77" i="92"/>
  <c r="AF70" i="49"/>
  <c r="AO70" i="49" s="1"/>
  <c r="AG70" i="49"/>
  <c r="AP70" i="49" s="1"/>
  <c r="W71" i="49"/>
  <c r="AE70" i="49"/>
  <c r="Z72" i="51"/>
  <c r="AH68" i="35"/>
  <c r="AQ68" i="35" s="1"/>
  <c r="AH71" i="55"/>
  <c r="AQ71" i="55" s="1"/>
  <c r="Z71" i="43"/>
  <c r="W72" i="99"/>
  <c r="AF71" i="99"/>
  <c r="AO71" i="99" s="1"/>
  <c r="AG71" i="99"/>
  <c r="AP71" i="99" s="1"/>
  <c r="AE71" i="99"/>
  <c r="AI69" i="85"/>
  <c r="AN69" i="85"/>
  <c r="AH69" i="103"/>
  <c r="AQ69" i="103" s="1"/>
  <c r="AF74" i="45" l="1"/>
  <c r="AO74" i="45" s="1"/>
  <c r="AF74" i="41"/>
  <c r="AO74" i="41" s="1"/>
  <c r="AE74" i="41"/>
  <c r="Z72" i="11"/>
  <c r="AE72" i="11" s="1"/>
  <c r="AE75" i="88"/>
  <c r="AN75" i="88" s="1"/>
  <c r="W76" i="88"/>
  <c r="AF75" i="88"/>
  <c r="AO75" i="88" s="1"/>
  <c r="AG75" i="88"/>
  <c r="AG72" i="11"/>
  <c r="AP72" i="11" s="1"/>
  <c r="W73" i="11"/>
  <c r="AF72" i="11"/>
  <c r="AO72" i="11" s="1"/>
  <c r="AR76" i="104"/>
  <c r="X77" i="84"/>
  <c r="Y77" i="84"/>
  <c r="Z77" i="84"/>
  <c r="Y70" i="18"/>
  <c r="Z70" i="18" s="1"/>
  <c r="X70" i="18"/>
  <c r="W73" i="96"/>
  <c r="AG72" i="96"/>
  <c r="AP72" i="96" s="1"/>
  <c r="AE72" i="96"/>
  <c r="AF72" i="96"/>
  <c r="AO72" i="96" s="1"/>
  <c r="Y67" i="82"/>
  <c r="Z67" i="82" s="1"/>
  <c r="X67" i="82"/>
  <c r="AR74" i="100"/>
  <c r="AH75" i="100"/>
  <c r="AQ75" i="100" s="1"/>
  <c r="Y79" i="13"/>
  <c r="X79" i="13"/>
  <c r="Z79" i="13" s="1"/>
  <c r="AI70" i="10"/>
  <c r="AN70" i="10"/>
  <c r="AR66" i="102"/>
  <c r="Y67" i="90"/>
  <c r="X67" i="90"/>
  <c r="Y70" i="103"/>
  <c r="X70" i="103"/>
  <c r="AI71" i="55"/>
  <c r="AN71" i="55"/>
  <c r="AI71" i="99"/>
  <c r="AN71" i="99"/>
  <c r="Z69" i="16"/>
  <c r="AH69" i="16"/>
  <c r="AQ69" i="16" s="1"/>
  <c r="Y72" i="99"/>
  <c r="X72" i="99"/>
  <c r="AE72" i="51"/>
  <c r="AF72" i="51"/>
  <c r="AO72" i="51" s="1"/>
  <c r="AG72" i="51"/>
  <c r="AP72" i="51" s="1"/>
  <c r="W73" i="51"/>
  <c r="AI69" i="18"/>
  <c r="AN69" i="18"/>
  <c r="Y74" i="91"/>
  <c r="X74" i="91"/>
  <c r="AI66" i="82"/>
  <c r="AN66" i="82"/>
  <c r="Y71" i="87"/>
  <c r="X71" i="87"/>
  <c r="AH78" i="44"/>
  <c r="AQ78" i="44" s="1"/>
  <c r="AG78" i="92"/>
  <c r="AP78" i="92" s="1"/>
  <c r="AF78" i="92"/>
  <c r="AO78" i="92" s="1"/>
  <c r="AE78" i="92"/>
  <c r="W79" i="92"/>
  <c r="Y74" i="54"/>
  <c r="X74" i="54"/>
  <c r="AH67" i="102"/>
  <c r="AQ67" i="102" s="1"/>
  <c r="Z75" i="100"/>
  <c r="AI78" i="13"/>
  <c r="AN78" i="13"/>
  <c r="AR77" i="44"/>
  <c r="AR74" i="88"/>
  <c r="AI69" i="103"/>
  <c r="AR69" i="103" s="1"/>
  <c r="AN69" i="103"/>
  <c r="AR69" i="85"/>
  <c r="AG71" i="43"/>
  <c r="AP71" i="43" s="1"/>
  <c r="AF71" i="43"/>
  <c r="AO71" i="43" s="1"/>
  <c r="AE71" i="43"/>
  <c r="W72" i="43"/>
  <c r="AR75" i="20"/>
  <c r="AH68" i="42"/>
  <c r="AQ68" i="42" s="1"/>
  <c r="AI70" i="87"/>
  <c r="AN70" i="87"/>
  <c r="AE78" i="44"/>
  <c r="AF78" i="44"/>
  <c r="AO78" i="44" s="1"/>
  <c r="AG78" i="44"/>
  <c r="AP78" i="44" s="1"/>
  <c r="W79" i="44"/>
  <c r="AR71" i="11"/>
  <c r="AI71" i="95"/>
  <c r="AN71" i="95"/>
  <c r="W68" i="102"/>
  <c r="AE67" i="102"/>
  <c r="AF67" i="102"/>
  <c r="AO67" i="102" s="1"/>
  <c r="AG67" i="102"/>
  <c r="AP67" i="102" s="1"/>
  <c r="AR67" i="83"/>
  <c r="AI67" i="50"/>
  <c r="AN67" i="50"/>
  <c r="AI66" i="90"/>
  <c r="AR66" i="90" s="1"/>
  <c r="AN66" i="90"/>
  <c r="AI70" i="49"/>
  <c r="AN70" i="49"/>
  <c r="AH75" i="88"/>
  <c r="AQ75" i="88" s="1"/>
  <c r="AR65" i="94"/>
  <c r="Z68" i="42"/>
  <c r="AH76" i="20"/>
  <c r="AQ76" i="20" s="1"/>
  <c r="AH66" i="94"/>
  <c r="AQ66" i="94" s="1"/>
  <c r="AI73" i="91"/>
  <c r="AN73" i="91"/>
  <c r="Y72" i="95"/>
  <c r="X72" i="95"/>
  <c r="AI73" i="54"/>
  <c r="AN73" i="54"/>
  <c r="AH77" i="104"/>
  <c r="AQ77" i="104" s="1"/>
  <c r="AI67" i="48"/>
  <c r="AN67" i="48"/>
  <c r="AH70" i="98"/>
  <c r="AQ70" i="98" s="1"/>
  <c r="Y68" i="50"/>
  <c r="X68" i="50"/>
  <c r="AI68" i="35"/>
  <c r="AN68" i="35"/>
  <c r="AI74" i="41"/>
  <c r="AN74" i="41"/>
  <c r="Y71" i="49"/>
  <c r="X71" i="49"/>
  <c r="AH68" i="83"/>
  <c r="AQ68" i="83" s="1"/>
  <c r="AG76" i="20"/>
  <c r="AP76" i="20" s="1"/>
  <c r="AE76" i="20"/>
  <c r="AF76" i="20"/>
  <c r="AO76" i="20" s="1"/>
  <c r="W77" i="20"/>
  <c r="AE66" i="94"/>
  <c r="AG66" i="94"/>
  <c r="AP66" i="94" s="1"/>
  <c r="W67" i="94"/>
  <c r="AF66" i="94"/>
  <c r="AO66" i="94" s="1"/>
  <c r="AH70" i="85"/>
  <c r="AQ70" i="85" s="1"/>
  <c r="Z77" i="104"/>
  <c r="AR69" i="98"/>
  <c r="Y68" i="48"/>
  <c r="X68" i="48"/>
  <c r="Z68" i="48" s="1"/>
  <c r="Z70" i="98"/>
  <c r="Y69" i="35"/>
  <c r="X69" i="35"/>
  <c r="Y75" i="45"/>
  <c r="X75" i="45"/>
  <c r="Y75" i="41"/>
  <c r="X75" i="41"/>
  <c r="Z75" i="41" s="1"/>
  <c r="Z68" i="83"/>
  <c r="AH72" i="11"/>
  <c r="AQ72" i="11" s="1"/>
  <c r="AI76" i="84"/>
  <c r="AN76" i="84"/>
  <c r="AR68" i="16"/>
  <c r="AF70" i="85"/>
  <c r="AO70" i="85" s="1"/>
  <c r="AE70" i="85"/>
  <c r="W71" i="85"/>
  <c r="AG70" i="85"/>
  <c r="AP70" i="85" s="1"/>
  <c r="AR67" i="42"/>
  <c r="Y71" i="10"/>
  <c r="Z71" i="10"/>
  <c r="X71" i="10"/>
  <c r="Y72" i="55"/>
  <c r="X72" i="55"/>
  <c r="AI74" i="45"/>
  <c r="AN74" i="45"/>
  <c r="Z67" i="90" l="1"/>
  <c r="Z75" i="45"/>
  <c r="AE75" i="45" s="1"/>
  <c r="AG67" i="90"/>
  <c r="AP67" i="90" s="1"/>
  <c r="AF67" i="90"/>
  <c r="AO67" i="90" s="1"/>
  <c r="AE67" i="90"/>
  <c r="W68" i="90"/>
  <c r="AF75" i="45"/>
  <c r="AO75" i="45" s="1"/>
  <c r="W76" i="45"/>
  <c r="AG75" i="45"/>
  <c r="AP75" i="45" s="1"/>
  <c r="AF75" i="41"/>
  <c r="AO75" i="41" s="1"/>
  <c r="AG75" i="41"/>
  <c r="AP75" i="41" s="1"/>
  <c r="W76" i="41"/>
  <c r="AE75" i="41"/>
  <c r="AF67" i="82"/>
  <c r="AO67" i="82" s="1"/>
  <c r="W68" i="82"/>
  <c r="AE67" i="82"/>
  <c r="AG67" i="82"/>
  <c r="AP67" i="82" s="1"/>
  <c r="AF70" i="18"/>
  <c r="AO70" i="18" s="1"/>
  <c r="AG70" i="18"/>
  <c r="AP70" i="18" s="1"/>
  <c r="AE70" i="18"/>
  <c r="W71" i="18"/>
  <c r="AR73" i="54"/>
  <c r="AR70" i="49"/>
  <c r="AI72" i="51"/>
  <c r="AN72" i="51"/>
  <c r="AH79" i="13"/>
  <c r="AQ79" i="13" s="1"/>
  <c r="AQ81" i="13" s="1"/>
  <c r="AX4" i="13"/>
  <c r="S4" i="13" s="1"/>
  <c r="AC4" i="13" s="1"/>
  <c r="AB5" i="13" s="1"/>
  <c r="AX3" i="13"/>
  <c r="S3" i="13" s="1"/>
  <c r="AC3" i="13" s="1"/>
  <c r="AX5" i="13"/>
  <c r="S5" i="13" s="1"/>
  <c r="AC5" i="13" s="1"/>
  <c r="AB6" i="13" s="1"/>
  <c r="AZ3" i="13"/>
  <c r="AX71" i="13" s="1"/>
  <c r="S71" i="13" s="1"/>
  <c r="AC71" i="13" s="1"/>
  <c r="AB72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6" i="13"/>
  <c r="S76" i="13" s="1"/>
  <c r="AC76" i="13" s="1"/>
  <c r="AB77" i="13" s="1"/>
  <c r="AX74" i="13"/>
  <c r="S74" i="13" s="1"/>
  <c r="AC74" i="13" s="1"/>
  <c r="AB75" i="13" s="1"/>
  <c r="AX77" i="13"/>
  <c r="S77" i="13" s="1"/>
  <c r="AC77" i="13" s="1"/>
  <c r="AB78" i="13" s="1"/>
  <c r="AX78" i="13"/>
  <c r="S78" i="13" s="1"/>
  <c r="AC78" i="13" s="1"/>
  <c r="AB79" i="13" s="1"/>
  <c r="AH70" i="18"/>
  <c r="AQ70" i="18" s="1"/>
  <c r="AI72" i="11"/>
  <c r="AN72" i="11"/>
  <c r="AH71" i="49"/>
  <c r="AQ71" i="49" s="1"/>
  <c r="AR68" i="35"/>
  <c r="AH72" i="95"/>
  <c r="AQ72" i="95" s="1"/>
  <c r="AR71" i="95"/>
  <c r="Y72" i="43"/>
  <c r="Z72" i="43" s="1"/>
  <c r="X72" i="43"/>
  <c r="Y79" i="92"/>
  <c r="X79" i="92"/>
  <c r="AR69" i="18"/>
  <c r="AH72" i="99"/>
  <c r="AQ72" i="99" s="1"/>
  <c r="AR71" i="55"/>
  <c r="AX79" i="13"/>
  <c r="S79" i="13" s="1"/>
  <c r="AC79" i="13" s="1"/>
  <c r="AE79" i="13"/>
  <c r="AF79" i="13"/>
  <c r="AO79" i="13" s="1"/>
  <c r="AO81" i="13" s="1"/>
  <c r="AG79" i="13"/>
  <c r="AP79" i="13" s="1"/>
  <c r="AP81" i="13" s="1"/>
  <c r="W72" i="10"/>
  <c r="AE71" i="10"/>
  <c r="AG71" i="10"/>
  <c r="AP71" i="10" s="1"/>
  <c r="AF71" i="10"/>
  <c r="AO71" i="10" s="1"/>
  <c r="AI76" i="20"/>
  <c r="AN76" i="20"/>
  <c r="Z71" i="49"/>
  <c r="AH68" i="50"/>
  <c r="AQ68" i="50" s="1"/>
  <c r="Z72" i="95"/>
  <c r="AI78" i="44"/>
  <c r="AN78" i="44"/>
  <c r="AI71" i="43"/>
  <c r="AN71" i="43"/>
  <c r="AR78" i="13"/>
  <c r="AI78" i="92"/>
  <c r="AN78" i="92"/>
  <c r="AR66" i="82"/>
  <c r="Z72" i="99"/>
  <c r="AH70" i="103"/>
  <c r="AQ70" i="103" s="1"/>
  <c r="AI75" i="88"/>
  <c r="AP75" i="88"/>
  <c r="AF68" i="83"/>
  <c r="AO68" i="83" s="1"/>
  <c r="AG68" i="83"/>
  <c r="AP68" i="83" s="1"/>
  <c r="AE68" i="83"/>
  <c r="W69" i="83"/>
  <c r="Y67" i="94"/>
  <c r="X67" i="94"/>
  <c r="AR74" i="45"/>
  <c r="AI70" i="85"/>
  <c r="AN70" i="85"/>
  <c r="AH69" i="35"/>
  <c r="AQ69" i="35" s="1"/>
  <c r="AH72" i="55"/>
  <c r="AQ72" i="55" s="1"/>
  <c r="Z68" i="50"/>
  <c r="AG75" i="100"/>
  <c r="AP75" i="100" s="1"/>
  <c r="AF75" i="100"/>
  <c r="AO75" i="100" s="1"/>
  <c r="AE75" i="100"/>
  <c r="W76" i="100"/>
  <c r="AH74" i="54"/>
  <c r="AQ74" i="54" s="1"/>
  <c r="AH74" i="91"/>
  <c r="AQ74" i="91" s="1"/>
  <c r="Y73" i="51"/>
  <c r="X73" i="51"/>
  <c r="W70" i="16"/>
  <c r="AF69" i="16"/>
  <c r="AO69" i="16" s="1"/>
  <c r="AG69" i="16"/>
  <c r="AP69" i="16" s="1"/>
  <c r="AE69" i="16"/>
  <c r="Z70" i="103"/>
  <c r="AI72" i="96"/>
  <c r="AN72" i="96"/>
  <c r="AG77" i="84"/>
  <c r="AP77" i="84" s="1"/>
  <c r="W78" i="84"/>
  <c r="AF77" i="84"/>
  <c r="AO77" i="84" s="1"/>
  <c r="AE77" i="84"/>
  <c r="AR76" i="84"/>
  <c r="AE68" i="48"/>
  <c r="AF68" i="48"/>
  <c r="AO68" i="48" s="1"/>
  <c r="AG68" i="48"/>
  <c r="AP68" i="48" s="1"/>
  <c r="W69" i="48"/>
  <c r="AH75" i="41"/>
  <c r="AQ75" i="41" s="1"/>
  <c r="AI66" i="94"/>
  <c r="AN66" i="94"/>
  <c r="Z72" i="55"/>
  <c r="AH75" i="45"/>
  <c r="AQ75" i="45" s="1"/>
  <c r="W71" i="98"/>
  <c r="AF70" i="98"/>
  <c r="AO70" i="98" s="1"/>
  <c r="AG70" i="98"/>
  <c r="AP70" i="98" s="1"/>
  <c r="AE70" i="98"/>
  <c r="AG77" i="104"/>
  <c r="AP77" i="104" s="1"/>
  <c r="W78" i="104"/>
  <c r="AF77" i="104"/>
  <c r="AO77" i="104" s="1"/>
  <c r="AE77" i="104"/>
  <c r="Y77" i="20"/>
  <c r="X77" i="20"/>
  <c r="W69" i="42"/>
  <c r="AF68" i="42"/>
  <c r="AO68" i="42" s="1"/>
  <c r="AE68" i="42"/>
  <c r="AG68" i="42"/>
  <c r="AP68" i="42" s="1"/>
  <c r="AR67" i="50"/>
  <c r="AI67" i="102"/>
  <c r="AN67" i="102"/>
  <c r="AR70" i="87"/>
  <c r="Z74" i="54"/>
  <c r="AH71" i="87"/>
  <c r="AQ71" i="87" s="1"/>
  <c r="Z74" i="91"/>
  <c r="AH67" i="82"/>
  <c r="AQ67" i="82" s="1"/>
  <c r="Y73" i="11"/>
  <c r="X73" i="11"/>
  <c r="Z73" i="11" s="1"/>
  <c r="Y76" i="88"/>
  <c r="X76" i="88"/>
  <c r="Y71" i="85"/>
  <c r="X71" i="85"/>
  <c r="Z69" i="35"/>
  <c r="AH71" i="10"/>
  <c r="AQ71" i="10" s="1"/>
  <c r="AH68" i="48"/>
  <c r="AQ68" i="48" s="1"/>
  <c r="AR74" i="41"/>
  <c r="AR67" i="48"/>
  <c r="AR73" i="91"/>
  <c r="Y68" i="102"/>
  <c r="X68" i="102"/>
  <c r="Z68" i="102" s="1"/>
  <c r="Y79" i="44"/>
  <c r="X79" i="44"/>
  <c r="Z71" i="87"/>
  <c r="AR71" i="99"/>
  <c r="AH67" i="90"/>
  <c r="AQ67" i="90" s="1"/>
  <c r="AR70" i="10"/>
  <c r="Y73" i="96"/>
  <c r="X73" i="96"/>
  <c r="AH77" i="84"/>
  <c r="AQ77" i="84" s="1"/>
  <c r="Z73" i="51" l="1"/>
  <c r="AF68" i="102"/>
  <c r="AO68" i="102" s="1"/>
  <c r="AE68" i="102"/>
  <c r="AG68" i="102"/>
  <c r="AP68" i="102" s="1"/>
  <c r="W69" i="102"/>
  <c r="AE72" i="43"/>
  <c r="AG72" i="43"/>
  <c r="AP72" i="43" s="1"/>
  <c r="W73" i="43"/>
  <c r="AF72" i="43"/>
  <c r="AO72" i="43" s="1"/>
  <c r="AE73" i="11"/>
  <c r="W74" i="11"/>
  <c r="AG73" i="11"/>
  <c r="AP73" i="11" s="1"/>
  <c r="AF73" i="11"/>
  <c r="AO73" i="11" s="1"/>
  <c r="AF73" i="51"/>
  <c r="AO73" i="51" s="1"/>
  <c r="AE73" i="51"/>
  <c r="AN73" i="51" s="1"/>
  <c r="W74" i="51"/>
  <c r="AG73" i="51"/>
  <c r="AH73" i="96"/>
  <c r="AQ73" i="96" s="1"/>
  <c r="AH71" i="85"/>
  <c r="AQ71" i="85" s="1"/>
  <c r="W70" i="35"/>
  <c r="AE69" i="35"/>
  <c r="AF69" i="35"/>
  <c r="AO69" i="35" s="1"/>
  <c r="AG69" i="35"/>
  <c r="AP69" i="35" s="1"/>
  <c r="AI68" i="42"/>
  <c r="AN68" i="42"/>
  <c r="AI70" i="98"/>
  <c r="AN70" i="98"/>
  <c r="Y69" i="48"/>
  <c r="X69" i="48"/>
  <c r="Z69" i="48" s="1"/>
  <c r="AR72" i="96"/>
  <c r="X70" i="16"/>
  <c r="Y70" i="16"/>
  <c r="Z70" i="16" s="1"/>
  <c r="AF72" i="95"/>
  <c r="AO72" i="95" s="1"/>
  <c r="AE72" i="95"/>
  <c r="W73" i="95"/>
  <c r="AG72" i="95"/>
  <c r="AP72" i="95" s="1"/>
  <c r="W72" i="49"/>
  <c r="AE71" i="49"/>
  <c r="AF71" i="49"/>
  <c r="AO71" i="49" s="1"/>
  <c r="AG71" i="49"/>
  <c r="AP71" i="49" s="1"/>
  <c r="AI71" i="10"/>
  <c r="AN71" i="10"/>
  <c r="AH72" i="43"/>
  <c r="AQ72" i="43" s="1"/>
  <c r="AR72" i="1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2" i="51"/>
  <c r="Y71" i="18"/>
  <c r="X71" i="18"/>
  <c r="AI67" i="82"/>
  <c r="AN67" i="82"/>
  <c r="AI75" i="45"/>
  <c r="AN75" i="45"/>
  <c r="AR67" i="102"/>
  <c r="AI77" i="104"/>
  <c r="AN77" i="104"/>
  <c r="AI77" i="84"/>
  <c r="AN77" i="84"/>
  <c r="W71" i="103"/>
  <c r="AG70" i="103"/>
  <c r="AP70" i="103" s="1"/>
  <c r="AF70" i="103"/>
  <c r="AO70" i="103" s="1"/>
  <c r="AE70" i="103"/>
  <c r="AH73" i="51"/>
  <c r="AQ73" i="51" s="1"/>
  <c r="AF68" i="50"/>
  <c r="AO68" i="50" s="1"/>
  <c r="AG68" i="50"/>
  <c r="AP68" i="50" s="1"/>
  <c r="W69" i="50"/>
  <c r="AE68" i="50"/>
  <c r="AR70" i="85"/>
  <c r="AR75" i="88"/>
  <c r="AF72" i="99"/>
  <c r="AO72" i="99" s="1"/>
  <c r="AE72" i="99"/>
  <c r="AG72" i="99"/>
  <c r="AP72" i="99" s="1"/>
  <c r="W73" i="99"/>
  <c r="Y72" i="10"/>
  <c r="X72" i="10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K53" i="13"/>
  <c r="AT53" i="13" s="1"/>
  <c r="AJ53" i="13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6" i="13"/>
  <c r="AT6" i="13" s="1"/>
  <c r="AI70" i="18"/>
  <c r="AN70" i="18"/>
  <c r="Y68" i="82"/>
  <c r="X68" i="82"/>
  <c r="AH79" i="44"/>
  <c r="AQ79" i="44" s="1"/>
  <c r="AQ81" i="44" s="1"/>
  <c r="AZ3" i="44"/>
  <c r="AX8" i="44" s="1"/>
  <c r="S8" i="44" s="1"/>
  <c r="AC8" i="44" s="1"/>
  <c r="AB9" i="44" s="1"/>
  <c r="Z71" i="85"/>
  <c r="Y69" i="42"/>
  <c r="Z69" i="42" s="1"/>
  <c r="X69" i="42"/>
  <c r="Y69" i="83"/>
  <c r="X69" i="83"/>
  <c r="AR76" i="20"/>
  <c r="AK75" i="13"/>
  <c r="AT75" i="13" s="1"/>
  <c r="AJ75" i="13"/>
  <c r="AK70" i="13"/>
  <c r="AT70" i="13" s="1"/>
  <c r="AJ70" i="13"/>
  <c r="AK64" i="13"/>
  <c r="AT64" i="13" s="1"/>
  <c r="AJ64" i="13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J16" i="13"/>
  <c r="AK16" i="13"/>
  <c r="AT16" i="13" s="1"/>
  <c r="AK10" i="13"/>
  <c r="AT10" i="13" s="1"/>
  <c r="AJ10" i="13"/>
  <c r="AJ3" i="13"/>
  <c r="AB4" i="13"/>
  <c r="Y68" i="90"/>
  <c r="X68" i="90"/>
  <c r="W72" i="87"/>
  <c r="AF71" i="87"/>
  <c r="AO71" i="87" s="1"/>
  <c r="AE71" i="87"/>
  <c r="AG71" i="87"/>
  <c r="AP71" i="87" s="1"/>
  <c r="AH77" i="20"/>
  <c r="AQ77" i="20" s="1"/>
  <c r="AE72" i="55"/>
  <c r="AF72" i="55"/>
  <c r="AO72" i="55" s="1"/>
  <c r="W73" i="55"/>
  <c r="AG72" i="55"/>
  <c r="AP72" i="55" s="1"/>
  <c r="AI68" i="48"/>
  <c r="AN68" i="48"/>
  <c r="Y78" i="84"/>
  <c r="Z78" i="84" s="1"/>
  <c r="X78" i="84"/>
  <c r="AI69" i="16"/>
  <c r="AN69" i="16"/>
  <c r="Y76" i="100"/>
  <c r="X76" i="100"/>
  <c r="AI68" i="83"/>
  <c r="AN68" i="83"/>
  <c r="AR71" i="43"/>
  <c r="AH79" i="92"/>
  <c r="AQ79" i="92" s="1"/>
  <c r="AQ81" i="92" s="1"/>
  <c r="AZ3" i="92"/>
  <c r="AX13" i="92" s="1"/>
  <c r="S13" i="92" s="1"/>
  <c r="AC13" i="92" s="1"/>
  <c r="AB14" i="92" s="1"/>
  <c r="AX60" i="92"/>
  <c r="S60" i="92" s="1"/>
  <c r="AC60" i="92" s="1"/>
  <c r="AB61" i="92" s="1"/>
  <c r="AX66" i="92"/>
  <c r="S66" i="92" s="1"/>
  <c r="AC66" i="92" s="1"/>
  <c r="AB67" i="92" s="1"/>
  <c r="AX72" i="92"/>
  <c r="S72" i="92" s="1"/>
  <c r="AC72" i="92" s="1"/>
  <c r="AB73" i="92" s="1"/>
  <c r="AX78" i="92"/>
  <c r="S78" i="92" s="1"/>
  <c r="AC78" i="92" s="1"/>
  <c r="AB79" i="92" s="1"/>
  <c r="AJ77" i="13"/>
  <c r="AK77" i="13"/>
  <c r="AT77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J9" i="13"/>
  <c r="AK9" i="13"/>
  <c r="AT9" i="13" s="1"/>
  <c r="AK5" i="13"/>
  <c r="AT5" i="13" s="1"/>
  <c r="AJ5" i="13"/>
  <c r="AI67" i="90"/>
  <c r="AN67" i="90"/>
  <c r="AH73" i="11"/>
  <c r="AQ73" i="11" s="1"/>
  <c r="Z73" i="96"/>
  <c r="Z79" i="44"/>
  <c r="AG74" i="91"/>
  <c r="AP74" i="91" s="1"/>
  <c r="W75" i="91"/>
  <c r="AF74" i="91"/>
  <c r="AO74" i="91" s="1"/>
  <c r="AE74" i="91"/>
  <c r="Y71" i="98"/>
  <c r="X71" i="98"/>
  <c r="AH76" i="88"/>
  <c r="AQ76" i="88" s="1"/>
  <c r="Z77" i="20"/>
  <c r="AI75" i="100"/>
  <c r="AN75" i="100"/>
  <c r="AH67" i="94"/>
  <c r="AQ67" i="94" s="1"/>
  <c r="AI79" i="13"/>
  <c r="AN79" i="13"/>
  <c r="AN81" i="13" s="1"/>
  <c r="Z79" i="92"/>
  <c r="AK76" i="13"/>
  <c r="AT76" i="13" s="1"/>
  <c r="AJ76" i="13"/>
  <c r="AK68" i="13"/>
  <c r="AT68" i="13" s="1"/>
  <c r="AJ68" i="13"/>
  <c r="AJ62" i="13"/>
  <c r="AK62" i="13"/>
  <c r="AT62" i="13" s="1"/>
  <c r="AJ56" i="13"/>
  <c r="AK56" i="13"/>
  <c r="AT56" i="13" s="1"/>
  <c r="AK50" i="13"/>
  <c r="AT50" i="13" s="1"/>
  <c r="AJ50" i="13"/>
  <c r="AK44" i="13"/>
  <c r="AT44" i="13" s="1"/>
  <c r="AJ44" i="13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I75" i="41"/>
  <c r="AR75" i="41" s="1"/>
  <c r="AN75" i="41"/>
  <c r="Y76" i="45"/>
  <c r="X76" i="45"/>
  <c r="Z76" i="45" s="1"/>
  <c r="AF74" i="54"/>
  <c r="AO74" i="54" s="1"/>
  <c r="AE74" i="54"/>
  <c r="AG74" i="54"/>
  <c r="AP74" i="54" s="1"/>
  <c r="W75" i="54"/>
  <c r="Y78" i="104"/>
  <c r="Z78" i="104"/>
  <c r="X78" i="104"/>
  <c r="AH68" i="102"/>
  <c r="AQ68" i="102" s="1"/>
  <c r="Z76" i="88"/>
  <c r="AR66" i="94"/>
  <c r="Z67" i="94"/>
  <c r="AR78" i="92"/>
  <c r="AR78" i="44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X6" i="13"/>
  <c r="S6" i="13" s="1"/>
  <c r="AC6" i="13" s="1"/>
  <c r="AB7" i="13" s="1"/>
  <c r="Y76" i="41"/>
  <c r="X76" i="41"/>
  <c r="AX71" i="44" l="1"/>
  <c r="S71" i="44" s="1"/>
  <c r="AC71" i="44" s="1"/>
  <c r="AB72" i="44" s="1"/>
  <c r="AX17" i="44"/>
  <c r="S17" i="44" s="1"/>
  <c r="AC17" i="44" s="1"/>
  <c r="AB18" i="44" s="1"/>
  <c r="AX76" i="92"/>
  <c r="S76" i="92" s="1"/>
  <c r="AC76" i="92" s="1"/>
  <c r="AB77" i="92" s="1"/>
  <c r="AX70" i="92"/>
  <c r="S70" i="92" s="1"/>
  <c r="AC70" i="92" s="1"/>
  <c r="AB71" i="92" s="1"/>
  <c r="AX64" i="92"/>
  <c r="S64" i="92" s="1"/>
  <c r="AC64" i="92" s="1"/>
  <c r="AB65" i="92" s="1"/>
  <c r="AK65" i="92" s="1"/>
  <c r="AT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2" i="92"/>
  <c r="S22" i="92" s="1"/>
  <c r="AC22" i="92" s="1"/>
  <c r="AB23" i="92" s="1"/>
  <c r="AX16" i="92"/>
  <c r="S16" i="92" s="1"/>
  <c r="AC16" i="92" s="1"/>
  <c r="AB17" i="92" s="1"/>
  <c r="AX9" i="92"/>
  <c r="S9" i="92" s="1"/>
  <c r="AC9" i="92" s="1"/>
  <c r="AB10" i="92" s="1"/>
  <c r="AX78" i="44"/>
  <c r="S78" i="44" s="1"/>
  <c r="AC78" i="44" s="1"/>
  <c r="AB79" i="44" s="1"/>
  <c r="AX69" i="44"/>
  <c r="S69" i="44" s="1"/>
  <c r="AC69" i="44" s="1"/>
  <c r="AB70" i="44" s="1"/>
  <c r="AX63" i="44"/>
  <c r="S63" i="44" s="1"/>
  <c r="AC63" i="44" s="1"/>
  <c r="AB64" i="44" s="1"/>
  <c r="AJ64" i="44" s="1"/>
  <c r="AX57" i="44"/>
  <c r="S57" i="44" s="1"/>
  <c r="AC57" i="44" s="1"/>
  <c r="AB58" i="44" s="1"/>
  <c r="AX51" i="44"/>
  <c r="S51" i="44" s="1"/>
  <c r="AC51" i="44" s="1"/>
  <c r="AB52" i="44" s="1"/>
  <c r="AX45" i="44"/>
  <c r="S45" i="44" s="1"/>
  <c r="AC45" i="44" s="1"/>
  <c r="AB46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J28" i="44" s="1"/>
  <c r="AX21" i="44"/>
  <c r="S21" i="44" s="1"/>
  <c r="AC21" i="44" s="1"/>
  <c r="AB22" i="44" s="1"/>
  <c r="AX15" i="44"/>
  <c r="S15" i="44" s="1"/>
  <c r="AC15" i="44" s="1"/>
  <c r="AB16" i="44" s="1"/>
  <c r="AX9" i="44"/>
  <c r="S9" i="44" s="1"/>
  <c r="AC9" i="44" s="1"/>
  <c r="AB10" i="44" s="1"/>
  <c r="AX4" i="44"/>
  <c r="S4" i="44" s="1"/>
  <c r="AC4" i="44" s="1"/>
  <c r="AB5" i="44" s="1"/>
  <c r="AX48" i="92"/>
  <c r="S48" i="92" s="1"/>
  <c r="AC48" i="92" s="1"/>
  <c r="AB49" i="92" s="1"/>
  <c r="AX30" i="92"/>
  <c r="S30" i="92" s="1"/>
  <c r="AC30" i="92" s="1"/>
  <c r="AB31" i="92" s="1"/>
  <c r="AJ31" i="92" s="1"/>
  <c r="AX53" i="44"/>
  <c r="S53" i="44" s="1"/>
  <c r="AC53" i="44" s="1"/>
  <c r="AB54" i="44" s="1"/>
  <c r="AX23" i="44"/>
  <c r="S23" i="44" s="1"/>
  <c r="AC23" i="44" s="1"/>
  <c r="AB24" i="44" s="1"/>
  <c r="AX75" i="92"/>
  <c r="S75" i="92" s="1"/>
  <c r="AC75" i="92" s="1"/>
  <c r="AB76" i="92" s="1"/>
  <c r="AX69" i="92"/>
  <c r="S69" i="92" s="1"/>
  <c r="AC69" i="92" s="1"/>
  <c r="AB70" i="92" s="1"/>
  <c r="AX63" i="92"/>
  <c r="S63" i="92" s="1"/>
  <c r="AC63" i="92" s="1"/>
  <c r="AB64" i="92" s="1"/>
  <c r="AX57" i="92"/>
  <c r="S57" i="92" s="1"/>
  <c r="AC57" i="92" s="1"/>
  <c r="AB58" i="92" s="1"/>
  <c r="AJ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J22" i="92" s="1"/>
  <c r="AX15" i="92"/>
  <c r="S15" i="92" s="1"/>
  <c r="AC15" i="92" s="1"/>
  <c r="AB16" i="92" s="1"/>
  <c r="AX8" i="92"/>
  <c r="S8" i="92" s="1"/>
  <c r="AC8" i="92" s="1"/>
  <c r="AB9" i="92" s="1"/>
  <c r="AX75" i="44"/>
  <c r="S75" i="44" s="1"/>
  <c r="AC75" i="44" s="1"/>
  <c r="AB76" i="44" s="1"/>
  <c r="AX68" i="44"/>
  <c r="S68" i="44" s="1"/>
  <c r="AC68" i="44" s="1"/>
  <c r="AB69" i="44" s="1"/>
  <c r="AX62" i="44"/>
  <c r="S62" i="44" s="1"/>
  <c r="AC62" i="44" s="1"/>
  <c r="AB63" i="44" s="1"/>
  <c r="AX56" i="44"/>
  <c r="S56" i="44" s="1"/>
  <c r="AC56" i="44" s="1"/>
  <c r="AB57" i="44" s="1"/>
  <c r="AK57" i="44" s="1"/>
  <c r="AT57" i="44" s="1"/>
  <c r="AX50" i="44"/>
  <c r="S50" i="44" s="1"/>
  <c r="AC50" i="44" s="1"/>
  <c r="AB51" i="44" s="1"/>
  <c r="AX44" i="44"/>
  <c r="S44" i="44" s="1"/>
  <c r="AC44" i="44" s="1"/>
  <c r="AB45" i="44" s="1"/>
  <c r="AX38" i="44"/>
  <c r="S38" i="44" s="1"/>
  <c r="AC38" i="44" s="1"/>
  <c r="AB39" i="44" s="1"/>
  <c r="AX32" i="44"/>
  <c r="S32" i="44" s="1"/>
  <c r="AC32" i="44" s="1"/>
  <c r="AB33" i="44" s="1"/>
  <c r="AX26" i="44"/>
  <c r="S26" i="44" s="1"/>
  <c r="AC26" i="44" s="1"/>
  <c r="AB27" i="44" s="1"/>
  <c r="AX20" i="44"/>
  <c r="S20" i="44" s="1"/>
  <c r="AC20" i="44" s="1"/>
  <c r="AB21" i="44" s="1"/>
  <c r="AK21" i="44" s="1"/>
  <c r="AT21" i="44" s="1"/>
  <c r="AX14" i="44"/>
  <c r="S14" i="44" s="1"/>
  <c r="AC14" i="44" s="1"/>
  <c r="AB15" i="44" s="1"/>
  <c r="AX7" i="44"/>
  <c r="S7" i="44" s="1"/>
  <c r="AC7" i="44" s="1"/>
  <c r="AB8" i="44" s="1"/>
  <c r="AX42" i="92"/>
  <c r="S42" i="92" s="1"/>
  <c r="AC42" i="92" s="1"/>
  <c r="AB43" i="92" s="1"/>
  <c r="AX18" i="92"/>
  <c r="S18" i="92" s="1"/>
  <c r="AC18" i="92" s="1"/>
  <c r="AB19" i="92" s="1"/>
  <c r="AX59" i="44"/>
  <c r="S59" i="44" s="1"/>
  <c r="AC59" i="44" s="1"/>
  <c r="AB60" i="44" s="1"/>
  <c r="AX35" i="44"/>
  <c r="S35" i="44" s="1"/>
  <c r="AC35" i="44" s="1"/>
  <c r="AB36" i="44" s="1"/>
  <c r="AK36" i="44" s="1"/>
  <c r="AT36" i="44" s="1"/>
  <c r="AX77" i="92"/>
  <c r="S77" i="92" s="1"/>
  <c r="AC77" i="92" s="1"/>
  <c r="AB78" i="92" s="1"/>
  <c r="AX68" i="92"/>
  <c r="S68" i="92" s="1"/>
  <c r="AC68" i="92" s="1"/>
  <c r="AB69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J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J8" i="92" s="1"/>
  <c r="AX73" i="44"/>
  <c r="S73" i="44" s="1"/>
  <c r="AC73" i="44" s="1"/>
  <c r="AB74" i="44" s="1"/>
  <c r="AX67" i="44"/>
  <c r="S67" i="44" s="1"/>
  <c r="AC67" i="44" s="1"/>
  <c r="AB68" i="44" s="1"/>
  <c r="AX61" i="44"/>
  <c r="S61" i="44" s="1"/>
  <c r="AC61" i="44" s="1"/>
  <c r="AB62" i="44" s="1"/>
  <c r="AX55" i="44"/>
  <c r="S55" i="44" s="1"/>
  <c r="AC55" i="44" s="1"/>
  <c r="AB56" i="44" s="1"/>
  <c r="AX49" i="44"/>
  <c r="S49" i="44" s="1"/>
  <c r="AC49" i="44" s="1"/>
  <c r="AB50" i="44" s="1"/>
  <c r="AX43" i="44"/>
  <c r="S43" i="44" s="1"/>
  <c r="AC43" i="44" s="1"/>
  <c r="AB44" i="44" s="1"/>
  <c r="AJ44" i="44" s="1"/>
  <c r="AX37" i="44"/>
  <c r="S37" i="44" s="1"/>
  <c r="AC37" i="44" s="1"/>
  <c r="AB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X13" i="44"/>
  <c r="S13" i="44" s="1"/>
  <c r="AC13" i="44" s="1"/>
  <c r="AB14" i="44" s="1"/>
  <c r="AX6" i="44"/>
  <c r="S6" i="44" s="1"/>
  <c r="AC6" i="44" s="1"/>
  <c r="AB7" i="44" s="1"/>
  <c r="AJ7" i="44" s="1"/>
  <c r="AX36" i="92"/>
  <c r="S36" i="92" s="1"/>
  <c r="AC36" i="92" s="1"/>
  <c r="AB37" i="92" s="1"/>
  <c r="AX11" i="92"/>
  <c r="S11" i="92" s="1"/>
  <c r="AC11" i="92" s="1"/>
  <c r="AB12" i="92" s="1"/>
  <c r="AX65" i="44"/>
  <c r="S65" i="44" s="1"/>
  <c r="AC65" i="44" s="1"/>
  <c r="AB66" i="44" s="1"/>
  <c r="AX29" i="44"/>
  <c r="S29" i="44" s="1"/>
  <c r="AC29" i="44" s="1"/>
  <c r="AB30" i="44" s="1"/>
  <c r="AX73" i="92"/>
  <c r="S73" i="92" s="1"/>
  <c r="AC73" i="92" s="1"/>
  <c r="AB74" i="92" s="1"/>
  <c r="AX67" i="92"/>
  <c r="S67" i="92" s="1"/>
  <c r="AC67" i="92" s="1"/>
  <c r="AB68" i="92" s="1"/>
  <c r="AJ68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7" i="92"/>
  <c r="S37" i="92" s="1"/>
  <c r="AC37" i="92" s="1"/>
  <c r="AB38" i="92" s="1"/>
  <c r="AX31" i="92"/>
  <c r="S31" i="92" s="1"/>
  <c r="AC31" i="92" s="1"/>
  <c r="AB32" i="92" s="1"/>
  <c r="AJ32" i="92" s="1"/>
  <c r="AX25" i="92"/>
  <c r="S25" i="92" s="1"/>
  <c r="AC25" i="92" s="1"/>
  <c r="AB26" i="92" s="1"/>
  <c r="AX19" i="92"/>
  <c r="S19" i="92" s="1"/>
  <c r="AC19" i="92" s="1"/>
  <c r="AB20" i="92" s="1"/>
  <c r="AX12" i="92"/>
  <c r="S12" i="92" s="1"/>
  <c r="AC12" i="92" s="1"/>
  <c r="AB13" i="92" s="1"/>
  <c r="AX6" i="92"/>
  <c r="S6" i="92" s="1"/>
  <c r="AC6" i="92" s="1"/>
  <c r="AB7" i="92" s="1"/>
  <c r="AX77" i="44"/>
  <c r="S77" i="44" s="1"/>
  <c r="AC77" i="44" s="1"/>
  <c r="AB78" i="44" s="1"/>
  <c r="AX72" i="44"/>
  <c r="S72" i="44" s="1"/>
  <c r="AC72" i="44" s="1"/>
  <c r="AB73" i="44" s="1"/>
  <c r="AJ73" i="44" s="1"/>
  <c r="AX66" i="44"/>
  <c r="S66" i="44" s="1"/>
  <c r="AC66" i="44" s="1"/>
  <c r="AB67" i="44" s="1"/>
  <c r="AX60" i="44"/>
  <c r="S60" i="44" s="1"/>
  <c r="AC60" i="44" s="1"/>
  <c r="AB61" i="44" s="1"/>
  <c r="AX54" i="44"/>
  <c r="S54" i="44" s="1"/>
  <c r="AC54" i="44" s="1"/>
  <c r="AB55" i="44" s="1"/>
  <c r="AX48" i="44"/>
  <c r="S48" i="44" s="1"/>
  <c r="AC48" i="44" s="1"/>
  <c r="AB49" i="44" s="1"/>
  <c r="AX42" i="44"/>
  <c r="S42" i="44" s="1"/>
  <c r="AC42" i="44" s="1"/>
  <c r="AB43" i="44" s="1"/>
  <c r="AX36" i="44"/>
  <c r="S36" i="44" s="1"/>
  <c r="AC36" i="44" s="1"/>
  <c r="AB37" i="44" s="1"/>
  <c r="AJ37" i="44" s="1"/>
  <c r="AX30" i="44"/>
  <c r="S30" i="44" s="1"/>
  <c r="AC30" i="44" s="1"/>
  <c r="AB31" i="44" s="1"/>
  <c r="AX24" i="44"/>
  <c r="S24" i="44" s="1"/>
  <c r="AC24" i="44" s="1"/>
  <c r="AB25" i="44" s="1"/>
  <c r="AX18" i="44"/>
  <c r="S18" i="44" s="1"/>
  <c r="AC18" i="44" s="1"/>
  <c r="AB19" i="44" s="1"/>
  <c r="AX12" i="44"/>
  <c r="S12" i="44" s="1"/>
  <c r="AC12" i="44" s="1"/>
  <c r="AB13" i="44" s="1"/>
  <c r="AX3" i="44"/>
  <c r="S3" i="44" s="1"/>
  <c r="AC3" i="44" s="1"/>
  <c r="Z71" i="18"/>
  <c r="AE71" i="18" s="1"/>
  <c r="AX54" i="92"/>
  <c r="S54" i="92" s="1"/>
  <c r="AC54" i="92" s="1"/>
  <c r="AB55" i="92" s="1"/>
  <c r="AX24" i="92"/>
  <c r="S24" i="92" s="1"/>
  <c r="AC24" i="92" s="1"/>
  <c r="AB25" i="92" s="1"/>
  <c r="AX76" i="44"/>
  <c r="S76" i="44" s="1"/>
  <c r="AC76" i="44" s="1"/>
  <c r="AB77" i="44" s="1"/>
  <c r="AX47" i="44"/>
  <c r="S47" i="44" s="1"/>
  <c r="AC47" i="44" s="1"/>
  <c r="AB48" i="44" s="1"/>
  <c r="AX41" i="44"/>
  <c r="S41" i="44" s="1"/>
  <c r="AC41" i="44" s="1"/>
  <c r="AB42" i="44" s="1"/>
  <c r="AX11" i="44"/>
  <c r="S11" i="44" s="1"/>
  <c r="AC11" i="44" s="1"/>
  <c r="AB12" i="44" s="1"/>
  <c r="AJ12" i="44" s="1"/>
  <c r="AX74" i="92"/>
  <c r="S74" i="92" s="1"/>
  <c r="AC74" i="92" s="1"/>
  <c r="AB75" i="92" s="1"/>
  <c r="AX71" i="92"/>
  <c r="S71" i="92" s="1"/>
  <c r="AC71" i="92" s="1"/>
  <c r="AB72" i="92" s="1"/>
  <c r="AX65" i="92"/>
  <c r="S65" i="92" s="1"/>
  <c r="AC65" i="92" s="1"/>
  <c r="AB66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J48" i="92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J11" i="92" s="1"/>
  <c r="AX3" i="92"/>
  <c r="S3" i="92" s="1"/>
  <c r="AC3" i="92" s="1"/>
  <c r="AX74" i="44"/>
  <c r="S74" i="44" s="1"/>
  <c r="AC74" i="44" s="1"/>
  <c r="AB75" i="44" s="1"/>
  <c r="AJ75" i="44" s="1"/>
  <c r="AX70" i="44"/>
  <c r="S70" i="44" s="1"/>
  <c r="AC70" i="44" s="1"/>
  <c r="AB71" i="44" s="1"/>
  <c r="AX64" i="44"/>
  <c r="S64" i="44" s="1"/>
  <c r="AC64" i="44" s="1"/>
  <c r="AB65" i="44" s="1"/>
  <c r="AX58" i="44"/>
  <c r="S58" i="44" s="1"/>
  <c r="AC58" i="44" s="1"/>
  <c r="AB59" i="44" s="1"/>
  <c r="AX52" i="44"/>
  <c r="S52" i="44" s="1"/>
  <c r="AC52" i="44" s="1"/>
  <c r="AB53" i="44" s="1"/>
  <c r="AJ53" i="44" s="1"/>
  <c r="AX46" i="44"/>
  <c r="S46" i="44" s="1"/>
  <c r="AC46" i="44" s="1"/>
  <c r="AB47" i="44" s="1"/>
  <c r="AX40" i="44"/>
  <c r="S40" i="44" s="1"/>
  <c r="AC40" i="44" s="1"/>
  <c r="AB41" i="44" s="1"/>
  <c r="AJ41" i="44" s="1"/>
  <c r="AX34" i="44"/>
  <c r="S34" i="44" s="1"/>
  <c r="AC34" i="44" s="1"/>
  <c r="AB35" i="44" s="1"/>
  <c r="AX28" i="44"/>
  <c r="S28" i="44" s="1"/>
  <c r="AC28" i="44" s="1"/>
  <c r="AB29" i="44" s="1"/>
  <c r="AX22" i="44"/>
  <c r="S22" i="44" s="1"/>
  <c r="AC22" i="44" s="1"/>
  <c r="AB23" i="44" s="1"/>
  <c r="AX16" i="44"/>
  <c r="S16" i="44" s="1"/>
  <c r="AC16" i="44" s="1"/>
  <c r="AB17" i="44" s="1"/>
  <c r="AK17" i="44" s="1"/>
  <c r="AT17" i="44" s="1"/>
  <c r="AX10" i="44"/>
  <c r="S10" i="44" s="1"/>
  <c r="AC10" i="44" s="1"/>
  <c r="AB11" i="44" s="1"/>
  <c r="AX5" i="44"/>
  <c r="S5" i="44" s="1"/>
  <c r="AC5" i="44" s="1"/>
  <c r="AB6" i="44" s="1"/>
  <c r="AK6" i="44" s="1"/>
  <c r="AT6" i="44" s="1"/>
  <c r="W77" i="45"/>
  <c r="AG76" i="45"/>
  <c r="AP76" i="45" s="1"/>
  <c r="AE76" i="45"/>
  <c r="AF76" i="45"/>
  <c r="AO76" i="45" s="1"/>
  <c r="AS67" i="13"/>
  <c r="AL67" i="13"/>
  <c r="AU67" i="13" s="1"/>
  <c r="AS26" i="13"/>
  <c r="AL26" i="13"/>
  <c r="AU26" i="13" s="1"/>
  <c r="AL14" i="13"/>
  <c r="AU14" i="13" s="1"/>
  <c r="AS14" i="13"/>
  <c r="AH76" i="41"/>
  <c r="AQ76" i="41" s="1"/>
  <c r="AS37" i="13"/>
  <c r="AL37" i="13"/>
  <c r="AU37" i="13" s="1"/>
  <c r="AS74" i="13"/>
  <c r="AL74" i="13"/>
  <c r="AU74" i="13" s="1"/>
  <c r="W68" i="94"/>
  <c r="AG67" i="94"/>
  <c r="AP67" i="94" s="1"/>
  <c r="AF67" i="94"/>
  <c r="AO67" i="94" s="1"/>
  <c r="AE67" i="94"/>
  <c r="AK7" i="13"/>
  <c r="AT7" i="13" s="1"/>
  <c r="AJ7" i="13"/>
  <c r="AS25" i="13"/>
  <c r="AL25" i="13"/>
  <c r="AU25" i="13" s="1"/>
  <c r="W77" i="88"/>
  <c r="AE76" i="88"/>
  <c r="AG76" i="88"/>
  <c r="AP76" i="88" s="1"/>
  <c r="AF76" i="88"/>
  <c r="AO76" i="88" s="1"/>
  <c r="AH78" i="104"/>
  <c r="AQ78" i="104" s="1"/>
  <c r="AI74" i="54"/>
  <c r="AN74" i="54"/>
  <c r="AS44" i="13"/>
  <c r="AL44" i="13"/>
  <c r="AU44" i="13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F73" i="96"/>
  <c r="AO73" i="96" s="1"/>
  <c r="W74" i="96"/>
  <c r="AG73" i="96"/>
  <c r="AP73" i="96" s="1"/>
  <c r="AE73" i="96"/>
  <c r="AS33" i="13"/>
  <c r="AL33" i="13"/>
  <c r="AU33" i="13" s="1"/>
  <c r="AS51" i="13"/>
  <c r="AL51" i="13"/>
  <c r="AU51" i="13" s="1"/>
  <c r="AJ77" i="92"/>
  <c r="AK77" i="92"/>
  <c r="AT77" i="92" s="1"/>
  <c r="AJ71" i="92"/>
  <c r="AK71" i="92"/>
  <c r="AT71" i="92" s="1"/>
  <c r="AJ59" i="92"/>
  <c r="AK59" i="92"/>
  <c r="AT59" i="92" s="1"/>
  <c r="AK53" i="92"/>
  <c r="AT53" i="92" s="1"/>
  <c r="AJ53" i="92"/>
  <c r="AK47" i="92"/>
  <c r="AT47" i="92" s="1"/>
  <c r="AJ41" i="92"/>
  <c r="AK41" i="92"/>
  <c r="AT41" i="92" s="1"/>
  <c r="AJ35" i="92"/>
  <c r="AK35" i="92"/>
  <c r="AT35" i="92" s="1"/>
  <c r="AJ23" i="92"/>
  <c r="AK23" i="92"/>
  <c r="AT23" i="92" s="1"/>
  <c r="AJ17" i="92"/>
  <c r="AK17" i="92"/>
  <c r="AT17" i="92" s="1"/>
  <c r="AK10" i="92"/>
  <c r="AT10" i="92" s="1"/>
  <c r="AX5" i="92"/>
  <c r="S5" i="92" s="1"/>
  <c r="AC5" i="92" s="1"/>
  <c r="AB6" i="92" s="1"/>
  <c r="AR68" i="83"/>
  <c r="AH78" i="84"/>
  <c r="AQ78" i="84" s="1"/>
  <c r="AL3" i="13"/>
  <c r="AU3" i="13" s="1"/>
  <c r="AS3" i="13"/>
  <c r="AH69" i="42"/>
  <c r="AQ69" i="42" s="1"/>
  <c r="AJ71" i="44"/>
  <c r="AK71" i="44"/>
  <c r="AT71" i="44" s="1"/>
  <c r="AJ65" i="44"/>
  <c r="AK65" i="44"/>
  <c r="AT65" i="44" s="1"/>
  <c r="AJ59" i="44"/>
  <c r="AK59" i="44"/>
  <c r="AT59" i="44" s="1"/>
  <c r="AK53" i="44"/>
  <c r="AT53" i="44" s="1"/>
  <c r="AK47" i="44"/>
  <c r="AT47" i="44" s="1"/>
  <c r="AJ47" i="44"/>
  <c r="AK35" i="44"/>
  <c r="AT35" i="44" s="1"/>
  <c r="AJ29" i="44"/>
  <c r="AK29" i="44"/>
  <c r="AT29" i="44" s="1"/>
  <c r="AJ23" i="44"/>
  <c r="AK23" i="44"/>
  <c r="AT23" i="44" s="1"/>
  <c r="AJ17" i="44"/>
  <c r="AK11" i="44"/>
  <c r="AT11" i="44" s="1"/>
  <c r="AS53" i="13"/>
  <c r="AL53" i="13"/>
  <c r="AU53" i="13" s="1"/>
  <c r="Y69" i="50"/>
  <c r="X69" i="50"/>
  <c r="Y71" i="103"/>
  <c r="X71" i="103"/>
  <c r="AS48" i="13"/>
  <c r="AL48" i="13"/>
  <c r="AU48" i="13" s="1"/>
  <c r="AS66" i="13"/>
  <c r="AL66" i="13"/>
  <c r="AU66" i="13" s="1"/>
  <c r="AI71" i="49"/>
  <c r="AN71" i="49"/>
  <c r="AH69" i="48"/>
  <c r="AQ69" i="48" s="1"/>
  <c r="AR68" i="42"/>
  <c r="Y74" i="51"/>
  <c r="X74" i="51"/>
  <c r="X74" i="11"/>
  <c r="Y74" i="11"/>
  <c r="Z74" i="11"/>
  <c r="AI72" i="43"/>
  <c r="AN72" i="43"/>
  <c r="W79" i="104"/>
  <c r="AG78" i="104"/>
  <c r="AP78" i="104" s="1"/>
  <c r="AF78" i="104"/>
  <c r="AO78" i="104" s="1"/>
  <c r="AE78" i="104"/>
  <c r="AS62" i="13"/>
  <c r="AL62" i="13"/>
  <c r="AU62" i="13" s="1"/>
  <c r="AI74" i="91"/>
  <c r="AN74" i="91"/>
  <c r="AR67" i="90"/>
  <c r="AS15" i="13"/>
  <c r="AL15" i="13"/>
  <c r="AU15" i="13" s="1"/>
  <c r="AS69" i="13"/>
  <c r="AL69" i="13"/>
  <c r="AU69" i="13" s="1"/>
  <c r="AK76" i="92"/>
  <c r="AT76" i="92" s="1"/>
  <c r="AJ76" i="92"/>
  <c r="AJ70" i="92"/>
  <c r="AK70" i="92"/>
  <c r="AT70" i="92" s="1"/>
  <c r="AK64" i="92"/>
  <c r="AT64" i="92" s="1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K28" i="92"/>
  <c r="AT28" i="92" s="1"/>
  <c r="AJ16" i="92"/>
  <c r="AK16" i="92"/>
  <c r="AT16" i="92" s="1"/>
  <c r="AK9" i="92"/>
  <c r="AT9" i="92" s="1"/>
  <c r="AJ9" i="92"/>
  <c r="AJ3" i="92"/>
  <c r="AB4" i="92"/>
  <c r="AH76" i="100"/>
  <c r="AQ76" i="100" s="1"/>
  <c r="W79" i="84"/>
  <c r="AF78" i="84"/>
  <c r="AO78" i="84" s="1"/>
  <c r="AE78" i="84"/>
  <c r="AG78" i="84"/>
  <c r="AP78" i="84" s="1"/>
  <c r="Y73" i="55"/>
  <c r="X73" i="55"/>
  <c r="Y72" i="87"/>
  <c r="Z72" i="87" s="1"/>
  <c r="X72" i="87"/>
  <c r="AS10" i="13"/>
  <c r="AL10" i="13"/>
  <c r="AU10" i="13" s="1"/>
  <c r="AS46" i="13"/>
  <c r="AL46" i="13"/>
  <c r="AU46" i="13" s="1"/>
  <c r="AS64" i="13"/>
  <c r="AL64" i="13"/>
  <c r="AU64" i="13" s="1"/>
  <c r="AE69" i="42"/>
  <c r="W70" i="42"/>
  <c r="AF69" i="42"/>
  <c r="AO69" i="42" s="1"/>
  <c r="AG69" i="42"/>
  <c r="AP69" i="42" s="1"/>
  <c r="AJ70" i="44"/>
  <c r="AK70" i="44"/>
  <c r="AT70" i="44" s="1"/>
  <c r="AK58" i="44"/>
  <c r="AT58" i="44" s="1"/>
  <c r="AJ58" i="44"/>
  <c r="AK52" i="44"/>
  <c r="AT52" i="44" s="1"/>
  <c r="AK46" i="44"/>
  <c r="AT46" i="44" s="1"/>
  <c r="AJ46" i="44"/>
  <c r="AK40" i="44"/>
  <c r="AT40" i="44" s="1"/>
  <c r="AJ40" i="44"/>
  <c r="AK34" i="44"/>
  <c r="AT34" i="44" s="1"/>
  <c r="AJ34" i="44"/>
  <c r="AJ22" i="44"/>
  <c r="AK22" i="44"/>
  <c r="AT22" i="44" s="1"/>
  <c r="AJ16" i="44"/>
  <c r="AK16" i="44"/>
  <c r="AT16" i="44" s="1"/>
  <c r="AK10" i="44"/>
  <c r="AT10" i="44" s="1"/>
  <c r="AJ10" i="44"/>
  <c r="AK5" i="44"/>
  <c r="AT5" i="44" s="1"/>
  <c r="AR70" i="18"/>
  <c r="AS17" i="13"/>
  <c r="AL17" i="13"/>
  <c r="AU17" i="13" s="1"/>
  <c r="AS35" i="13"/>
  <c r="AL35" i="13"/>
  <c r="AU35" i="13" s="1"/>
  <c r="AS71" i="13"/>
  <c r="AL71" i="13"/>
  <c r="AU71" i="13" s="1"/>
  <c r="AS12" i="13"/>
  <c r="AL12" i="13"/>
  <c r="AU12" i="13" s="1"/>
  <c r="AS30" i="13"/>
  <c r="AL30" i="13"/>
  <c r="AU30" i="13" s="1"/>
  <c r="Y72" i="49"/>
  <c r="X72" i="49"/>
  <c r="AE70" i="16"/>
  <c r="AF70" i="16"/>
  <c r="AO70" i="16" s="1"/>
  <c r="W71" i="16"/>
  <c r="AG70" i="16"/>
  <c r="AP70" i="16" s="1"/>
  <c r="AF69" i="48"/>
  <c r="AO69" i="48" s="1"/>
  <c r="AG69" i="48"/>
  <c r="AP69" i="48" s="1"/>
  <c r="W70" i="48"/>
  <c r="AE69" i="48"/>
  <c r="AI73" i="11"/>
  <c r="AN73" i="11"/>
  <c r="AS49" i="13"/>
  <c r="AL49" i="13"/>
  <c r="AU49" i="13" s="1"/>
  <c r="AS32" i="13"/>
  <c r="AL32" i="13"/>
  <c r="AU32" i="13" s="1"/>
  <c r="AS50" i="13"/>
  <c r="AL50" i="13"/>
  <c r="AU50" i="13" s="1"/>
  <c r="AS68" i="13"/>
  <c r="AL68" i="13"/>
  <c r="AU68" i="13" s="1"/>
  <c r="AR79" i="13"/>
  <c r="AR81" i="13" s="1"/>
  <c r="AL79" i="13"/>
  <c r="AU79" i="13" s="1"/>
  <c r="AS5" i="13"/>
  <c r="AL5" i="13"/>
  <c r="AU5" i="13" s="1"/>
  <c r="AS39" i="13"/>
  <c r="AL39" i="13"/>
  <c r="AU39" i="13" s="1"/>
  <c r="AK78" i="92"/>
  <c r="AT78" i="92" s="1"/>
  <c r="AJ78" i="92"/>
  <c r="AJ69" i="92"/>
  <c r="AK69" i="92"/>
  <c r="AT69" i="92" s="1"/>
  <c r="AJ63" i="92"/>
  <c r="AK63" i="92"/>
  <c r="AT63" i="92" s="1"/>
  <c r="AK57" i="92"/>
  <c r="AT57" i="92" s="1"/>
  <c r="AJ51" i="92"/>
  <c r="AK51" i="92"/>
  <c r="AT51" i="92" s="1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15" i="92"/>
  <c r="AK15" i="92"/>
  <c r="AT15" i="92" s="1"/>
  <c r="AK8" i="92"/>
  <c r="AT8" i="92" s="1"/>
  <c r="Z76" i="100"/>
  <c r="AH68" i="90"/>
  <c r="AQ68" i="90" s="1"/>
  <c r="AS28" i="13"/>
  <c r="AL28" i="13"/>
  <c r="AU28" i="13" s="1"/>
  <c r="AJ76" i="44"/>
  <c r="AK76" i="44"/>
  <c r="AT76" i="44" s="1"/>
  <c r="AJ69" i="44"/>
  <c r="AK69" i="44"/>
  <c r="AT69" i="44" s="1"/>
  <c r="AK63" i="44"/>
  <c r="AT63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1" i="44"/>
  <c r="AJ15" i="44"/>
  <c r="AK15" i="44"/>
  <c r="AT15" i="44" s="1"/>
  <c r="AK8" i="44"/>
  <c r="AT8" i="44" s="1"/>
  <c r="AJ8" i="44"/>
  <c r="AJ6" i="13"/>
  <c r="AS23" i="13"/>
  <c r="AL23" i="13"/>
  <c r="AU23" i="13" s="1"/>
  <c r="AS41" i="13"/>
  <c r="AL41" i="13"/>
  <c r="AU41" i="13" s="1"/>
  <c r="Y73" i="99"/>
  <c r="X73" i="99"/>
  <c r="AR77" i="84"/>
  <c r="AR75" i="45"/>
  <c r="AR71" i="10"/>
  <c r="Y69" i="102"/>
  <c r="X69" i="102"/>
  <c r="AK8" i="13"/>
  <c r="AT8" i="13" s="1"/>
  <c r="AJ8" i="13"/>
  <c r="AH71" i="98"/>
  <c r="AQ71" i="98" s="1"/>
  <c r="AS21" i="13"/>
  <c r="AL21" i="13"/>
  <c r="AU21" i="13" s="1"/>
  <c r="AS57" i="13"/>
  <c r="AL57" i="13"/>
  <c r="AU57" i="13" s="1"/>
  <c r="AS77" i="13"/>
  <c r="AL77" i="13"/>
  <c r="AU77" i="13" s="1"/>
  <c r="AJ74" i="92"/>
  <c r="AK74" i="92"/>
  <c r="AT74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I72" i="55"/>
  <c r="AN72" i="55"/>
  <c r="Z68" i="90"/>
  <c r="AS34" i="13"/>
  <c r="AL34" i="13"/>
  <c r="AU34" i="13" s="1"/>
  <c r="AS70" i="13"/>
  <c r="AL70" i="13"/>
  <c r="AU70" i="13" s="1"/>
  <c r="AH69" i="83"/>
  <c r="AQ69" i="83" s="1"/>
  <c r="W72" i="85"/>
  <c r="AG71" i="85"/>
  <c r="AP71" i="85" s="1"/>
  <c r="AE71" i="85"/>
  <c r="AF71" i="85"/>
  <c r="AO71" i="85" s="1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0" i="44"/>
  <c r="AK50" i="44"/>
  <c r="AT50" i="44" s="1"/>
  <c r="AK44" i="44"/>
  <c r="AT44" i="44" s="1"/>
  <c r="AJ38" i="44"/>
  <c r="AK38" i="44"/>
  <c r="AT38" i="44" s="1"/>
  <c r="AJ32" i="44"/>
  <c r="AK32" i="44"/>
  <c r="AT32" i="44" s="1"/>
  <c r="AK26" i="44"/>
  <c r="AT26" i="44" s="1"/>
  <c r="AJ26" i="44"/>
  <c r="AK20" i="44"/>
  <c r="AT20" i="44" s="1"/>
  <c r="AK14" i="44"/>
  <c r="AT14" i="44" s="1"/>
  <c r="AJ14" i="44"/>
  <c r="AK7" i="44"/>
  <c r="AT7" i="44" s="1"/>
  <c r="AH68" i="82"/>
  <c r="AQ68" i="82" s="1"/>
  <c r="AS59" i="13"/>
  <c r="AL59" i="13"/>
  <c r="AU59" i="13" s="1"/>
  <c r="AS78" i="13"/>
  <c r="AL78" i="13"/>
  <c r="AU78" i="13" s="1"/>
  <c r="AI70" i="103"/>
  <c r="AR70" i="103" s="1"/>
  <c r="AN70" i="103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0" i="16"/>
  <c r="AQ70" i="16" s="1"/>
  <c r="AS13" i="13"/>
  <c r="AL13" i="13"/>
  <c r="AU13" i="13" s="1"/>
  <c r="AS31" i="13"/>
  <c r="AL31" i="13"/>
  <c r="AU31" i="13" s="1"/>
  <c r="AS55" i="13"/>
  <c r="AL55" i="13"/>
  <c r="AU55" i="13" s="1"/>
  <c r="X75" i="54"/>
  <c r="Z75" i="54" s="1"/>
  <c r="Y75" i="54"/>
  <c r="AS38" i="13"/>
  <c r="AL38" i="13"/>
  <c r="AU38" i="13" s="1"/>
  <c r="AS76" i="13"/>
  <c r="AL76" i="13"/>
  <c r="AU76" i="13" s="1"/>
  <c r="AE77" i="20"/>
  <c r="AN77" i="20" s="1"/>
  <c r="AF77" i="20"/>
  <c r="AO77" i="20" s="1"/>
  <c r="W78" i="20"/>
  <c r="AG77" i="20"/>
  <c r="Z71" i="98"/>
  <c r="AS27" i="13"/>
  <c r="AL27" i="13"/>
  <c r="AU27" i="13" s="1"/>
  <c r="AS63" i="13"/>
  <c r="AL63" i="13"/>
  <c r="AU63" i="13" s="1"/>
  <c r="AJ79" i="92"/>
  <c r="AS79" i="92" s="1"/>
  <c r="AJ73" i="92"/>
  <c r="AK73" i="92"/>
  <c r="AT73" i="92" s="1"/>
  <c r="AK67" i="92"/>
  <c r="AT67" i="92" s="1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25" i="92"/>
  <c r="AK25" i="92"/>
  <c r="AT25" i="92" s="1"/>
  <c r="AJ19" i="92"/>
  <c r="AK19" i="92"/>
  <c r="AT19" i="92" s="1"/>
  <c r="AK12" i="92"/>
  <c r="AT12" i="92" s="1"/>
  <c r="AJ12" i="92"/>
  <c r="AX4" i="92"/>
  <c r="S4" i="92" s="1"/>
  <c r="AC4" i="92" s="1"/>
  <c r="AB5" i="92" s="1"/>
  <c r="AR68" i="48"/>
  <c r="AS16" i="13"/>
  <c r="AL16" i="13"/>
  <c r="AU16" i="13" s="1"/>
  <c r="AS52" i="13"/>
  <c r="AL52" i="13"/>
  <c r="AU52" i="13" s="1"/>
  <c r="Z69" i="83"/>
  <c r="AK78" i="44"/>
  <c r="AT78" i="44" s="1"/>
  <c r="AJ78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J3" i="44"/>
  <c r="AB4" i="44"/>
  <c r="Z68" i="82"/>
  <c r="AS11" i="13"/>
  <c r="AL11" i="13"/>
  <c r="AU11" i="13" s="1"/>
  <c r="AS47" i="13"/>
  <c r="AL47" i="13"/>
  <c r="AU47" i="13" s="1"/>
  <c r="AH72" i="10"/>
  <c r="AQ72" i="10" s="1"/>
  <c r="AI72" i="99"/>
  <c r="AN72" i="99"/>
  <c r="AR77" i="104"/>
  <c r="AR67" i="82"/>
  <c r="AS72" i="13"/>
  <c r="AL72" i="13"/>
  <c r="AU72" i="13" s="1"/>
  <c r="AS24" i="13"/>
  <c r="AL24" i="13"/>
  <c r="AU24" i="13" s="1"/>
  <c r="AS42" i="13"/>
  <c r="AL42" i="13"/>
  <c r="AU42" i="13" s="1"/>
  <c r="Y73" i="95"/>
  <c r="Z73" i="95"/>
  <c r="X73" i="95"/>
  <c r="AR70" i="98"/>
  <c r="AI69" i="35"/>
  <c r="AN69" i="35"/>
  <c r="Y73" i="43"/>
  <c r="X73" i="43"/>
  <c r="AI68" i="102"/>
  <c r="AN68" i="102"/>
  <c r="AH76" i="45"/>
  <c r="AQ76" i="45" s="1"/>
  <c r="AS19" i="13"/>
  <c r="AL19" i="13"/>
  <c r="AU19" i="13" s="1"/>
  <c r="AR75" i="100"/>
  <c r="Y75" i="91"/>
  <c r="Z75" i="91"/>
  <c r="X75" i="91"/>
  <c r="Z76" i="41"/>
  <c r="AS43" i="13"/>
  <c r="AL43" i="13"/>
  <c r="AU43" i="13" s="1"/>
  <c r="AS61" i="13"/>
  <c r="AL61" i="13"/>
  <c r="AU61" i="13" s="1"/>
  <c r="AS20" i="13"/>
  <c r="AL20" i="13"/>
  <c r="AU20" i="13" s="1"/>
  <c r="AS56" i="13"/>
  <c r="AL56" i="13"/>
  <c r="AU56" i="13" s="1"/>
  <c r="AX79" i="44"/>
  <c r="S79" i="44" s="1"/>
  <c r="AC79" i="44" s="1"/>
  <c r="AJ79" i="44" s="1"/>
  <c r="AS79" i="44" s="1"/>
  <c r="AE79" i="44"/>
  <c r="AF79" i="44"/>
  <c r="AO79" i="44" s="1"/>
  <c r="AO81" i="44" s="1"/>
  <c r="AG79" i="44"/>
  <c r="AP79" i="44" s="1"/>
  <c r="AP81" i="44" s="1"/>
  <c r="AS9" i="13"/>
  <c r="AL9" i="13"/>
  <c r="AU9" i="13" s="1"/>
  <c r="AS45" i="13"/>
  <c r="AL45" i="13"/>
  <c r="AU45" i="13" s="1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2" i="92"/>
  <c r="AK42" i="92"/>
  <c r="AT42" i="92" s="1"/>
  <c r="AJ36" i="92"/>
  <c r="AK36" i="92"/>
  <c r="AT36" i="92" s="1"/>
  <c r="AK30" i="92"/>
  <c r="AT30" i="92" s="1"/>
  <c r="AJ24" i="92"/>
  <c r="AK24" i="92"/>
  <c r="AT24" i="92" s="1"/>
  <c r="AJ18" i="92"/>
  <c r="AK18" i="92"/>
  <c r="AT18" i="92" s="1"/>
  <c r="AK14" i="92"/>
  <c r="AT14" i="92" s="1"/>
  <c r="AJ14" i="92"/>
  <c r="AR69" i="16"/>
  <c r="AI71" i="87"/>
  <c r="AN71" i="87"/>
  <c r="AJ4" i="13"/>
  <c r="AK4" i="13"/>
  <c r="AT4" i="13" s="1"/>
  <c r="AS22" i="13"/>
  <c r="AL22" i="13"/>
  <c r="AU22" i="13" s="1"/>
  <c r="AS40" i="13"/>
  <c r="AL40" i="13"/>
  <c r="AU40" i="13" s="1"/>
  <c r="AS58" i="13"/>
  <c r="AL58" i="13"/>
  <c r="AU58" i="13" s="1"/>
  <c r="AS75" i="13"/>
  <c r="AL75" i="13"/>
  <c r="AU75" i="13" s="1"/>
  <c r="AJ77" i="44"/>
  <c r="AK77" i="44"/>
  <c r="AT77" i="44" s="1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0" i="44"/>
  <c r="AT30" i="44" s="1"/>
  <c r="AJ30" i="44"/>
  <c r="AK24" i="44"/>
  <c r="AT24" i="44" s="1"/>
  <c r="AJ24" i="44"/>
  <c r="AK18" i="44"/>
  <c r="AT18" i="44" s="1"/>
  <c r="AJ18" i="44"/>
  <c r="AJ9" i="44"/>
  <c r="AK9" i="44"/>
  <c r="AT9" i="44" s="1"/>
  <c r="AS29" i="13"/>
  <c r="AL29" i="13"/>
  <c r="AU29" i="13" s="1"/>
  <c r="AS65" i="13"/>
  <c r="AL65" i="13"/>
  <c r="AU65" i="13" s="1"/>
  <c r="Z72" i="10"/>
  <c r="AI68" i="50"/>
  <c r="AN68" i="50"/>
  <c r="AH71" i="18"/>
  <c r="AQ71" i="18" s="1"/>
  <c r="AS60" i="13"/>
  <c r="AL60" i="13"/>
  <c r="AU60" i="13" s="1"/>
  <c r="AI72" i="95"/>
  <c r="AN72" i="95"/>
  <c r="Y70" i="35"/>
  <c r="X70" i="35"/>
  <c r="AI73" i="51"/>
  <c r="AP73" i="51"/>
  <c r="AK11" i="92" l="1"/>
  <c r="AT11" i="92" s="1"/>
  <c r="AJ30" i="92"/>
  <c r="AJ20" i="44"/>
  <c r="AK48" i="92"/>
  <c r="AT48" i="92" s="1"/>
  <c r="AK37" i="44"/>
  <c r="AT37" i="44" s="1"/>
  <c r="AK73" i="44"/>
  <c r="AT73" i="44" s="1"/>
  <c r="AJ21" i="92"/>
  <c r="AJ57" i="92"/>
  <c r="AJ52" i="44"/>
  <c r="AJ28" i="92"/>
  <c r="AJ64" i="92"/>
  <c r="Z69" i="50"/>
  <c r="AJ29" i="92"/>
  <c r="AJ47" i="92"/>
  <c r="AJ65" i="92"/>
  <c r="AG71" i="18"/>
  <c r="AP71" i="18" s="1"/>
  <c r="AK32" i="92"/>
  <c r="AT32" i="92" s="1"/>
  <c r="AK68" i="92"/>
  <c r="AT68" i="92" s="1"/>
  <c r="AJ35" i="44"/>
  <c r="AK12" i="44"/>
  <c r="AT12" i="44" s="1"/>
  <c r="AJ27" i="44"/>
  <c r="AJ5" i="44"/>
  <c r="AK22" i="92"/>
  <c r="AT22" i="92" s="1"/>
  <c r="AK58" i="92"/>
  <c r="AT58" i="92" s="1"/>
  <c r="AJ6" i="44"/>
  <c r="AK41" i="44"/>
  <c r="AT41" i="44" s="1"/>
  <c r="AK75" i="44"/>
  <c r="AT75" i="44" s="1"/>
  <c r="AF71" i="18"/>
  <c r="AO71" i="18" s="1"/>
  <c r="AK79" i="92"/>
  <c r="AT79" i="92" s="1"/>
  <c r="AJ36" i="44"/>
  <c r="AT81" i="13"/>
  <c r="AK31" i="92"/>
  <c r="AT31" i="92" s="1"/>
  <c r="AJ67" i="92"/>
  <c r="AJ56" i="44"/>
  <c r="AJ63" i="44"/>
  <c r="AK28" i="44"/>
  <c r="AT28" i="44" s="1"/>
  <c r="AK64" i="44"/>
  <c r="AT64" i="44" s="1"/>
  <c r="W72" i="18"/>
  <c r="AJ72" i="44"/>
  <c r="AJ11" i="44"/>
  <c r="AJ10" i="92"/>
  <c r="AG69" i="50"/>
  <c r="AP69" i="50" s="1"/>
  <c r="AE69" i="50"/>
  <c r="W70" i="50"/>
  <c r="AF69" i="50"/>
  <c r="AO69" i="50" s="1"/>
  <c r="AF72" i="87"/>
  <c r="AO72" i="87" s="1"/>
  <c r="AE72" i="87"/>
  <c r="W73" i="87"/>
  <c r="AG72" i="87"/>
  <c r="AP72" i="87" s="1"/>
  <c r="AF73" i="95"/>
  <c r="AO73" i="95" s="1"/>
  <c r="AG73" i="95"/>
  <c r="AP73" i="95" s="1"/>
  <c r="AE73" i="95"/>
  <c r="W74" i="95"/>
  <c r="AJ4" i="44"/>
  <c r="AK4" i="44"/>
  <c r="AT4" i="44" s="1"/>
  <c r="AS43" i="44"/>
  <c r="AL43" i="44"/>
  <c r="AU43" i="44" s="1"/>
  <c r="AS61" i="44"/>
  <c r="AL61" i="44"/>
  <c r="AU61" i="44" s="1"/>
  <c r="AS78" i="44"/>
  <c r="AL78" i="44"/>
  <c r="AU78" i="44" s="1"/>
  <c r="AE75" i="54"/>
  <c r="W76" i="54"/>
  <c r="AG75" i="54"/>
  <c r="AP75" i="54" s="1"/>
  <c r="AF75" i="54"/>
  <c r="AO75" i="54" s="1"/>
  <c r="AS32" i="44"/>
  <c r="AL32" i="44"/>
  <c r="AU32" i="44" s="1"/>
  <c r="AS50" i="44"/>
  <c r="AL50" i="44"/>
  <c r="AU50" i="44" s="1"/>
  <c r="AS68" i="44"/>
  <c r="AL68" i="44"/>
  <c r="AU68" i="44" s="1"/>
  <c r="AH73" i="99"/>
  <c r="AQ73" i="99" s="1"/>
  <c r="AL21" i="44"/>
  <c r="AU21" i="44" s="1"/>
  <c r="AS21" i="44"/>
  <c r="AS39" i="44"/>
  <c r="AL39" i="44"/>
  <c r="AU39" i="44" s="1"/>
  <c r="AS57" i="44"/>
  <c r="AL57" i="44"/>
  <c r="AU57" i="44" s="1"/>
  <c r="AH72" i="49"/>
  <c r="AQ72" i="49" s="1"/>
  <c r="AS28" i="44"/>
  <c r="AS64" i="44"/>
  <c r="AL64" i="44"/>
  <c r="AU64" i="44" s="1"/>
  <c r="AI78" i="84"/>
  <c r="AN78" i="84"/>
  <c r="AS34" i="92"/>
  <c r="AL34" i="92"/>
  <c r="AU34" i="92" s="1"/>
  <c r="Y79" i="104"/>
  <c r="Z79" i="104" s="1"/>
  <c r="X79" i="104"/>
  <c r="AH74" i="51"/>
  <c r="AQ74" i="51" s="1"/>
  <c r="AL6" i="44"/>
  <c r="AU6" i="44" s="1"/>
  <c r="AS6" i="44"/>
  <c r="AS29" i="92"/>
  <c r="AL29" i="92"/>
  <c r="AU29" i="92" s="1"/>
  <c r="AS47" i="92"/>
  <c r="AL47" i="92"/>
  <c r="AU47" i="92" s="1"/>
  <c r="AS65" i="92"/>
  <c r="AL65" i="92"/>
  <c r="AU65" i="92" s="1"/>
  <c r="Y74" i="96"/>
  <c r="X74" i="96"/>
  <c r="AI76" i="88"/>
  <c r="AN76" i="88"/>
  <c r="AR72" i="95"/>
  <c r="AS36" i="92"/>
  <c r="AL36" i="92"/>
  <c r="AU36" i="92" s="1"/>
  <c r="AS72" i="92"/>
  <c r="AL72" i="92"/>
  <c r="AU72" i="92" s="1"/>
  <c r="AS36" i="44"/>
  <c r="AL36" i="44"/>
  <c r="AU36" i="44" s="1"/>
  <c r="AS14" i="92"/>
  <c r="AL14" i="92"/>
  <c r="AU14" i="92" s="1"/>
  <c r="AE76" i="41"/>
  <c r="AF76" i="41"/>
  <c r="AO76" i="41" s="1"/>
  <c r="AG76" i="41"/>
  <c r="AP76" i="41" s="1"/>
  <c r="W77" i="41"/>
  <c r="AR72" i="99"/>
  <c r="AS3" i="44"/>
  <c r="AL3" i="44"/>
  <c r="AU3" i="44" s="1"/>
  <c r="AS25" i="44"/>
  <c r="AL25" i="44"/>
  <c r="AU25" i="44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S56" i="44"/>
  <c r="AL56" i="44"/>
  <c r="AU56" i="44" s="1"/>
  <c r="AS74" i="44"/>
  <c r="AL74" i="44"/>
  <c r="AU74" i="44" s="1"/>
  <c r="Y72" i="85"/>
  <c r="X72" i="85"/>
  <c r="Z72" i="85" s="1"/>
  <c r="AR72" i="55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S8" i="13"/>
  <c r="AL8" i="13"/>
  <c r="AU8" i="13" s="1"/>
  <c r="Z73" i="99"/>
  <c r="AS6" i="13"/>
  <c r="AL6" i="13"/>
  <c r="AU6" i="13" s="1"/>
  <c r="AS76" i="44"/>
  <c r="AL76" i="44"/>
  <c r="AU76" i="44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3" i="11"/>
  <c r="Z72" i="49"/>
  <c r="AS34" i="44"/>
  <c r="AL34" i="44"/>
  <c r="AU34" i="44" s="1"/>
  <c r="AS52" i="44"/>
  <c r="AL52" i="44"/>
  <c r="AU52" i="44" s="1"/>
  <c r="AH73" i="55"/>
  <c r="AQ73" i="55" s="1"/>
  <c r="AS16" i="92"/>
  <c r="AL16" i="92"/>
  <c r="AU16" i="92" s="1"/>
  <c r="AS52" i="92"/>
  <c r="AL52" i="92"/>
  <c r="AU52" i="92" s="1"/>
  <c r="AS70" i="92"/>
  <c r="AL70" i="92"/>
  <c r="AU70" i="92" s="1"/>
  <c r="Z74" i="51"/>
  <c r="AH69" i="50"/>
  <c r="AQ69" i="50" s="1"/>
  <c r="AS23" i="44"/>
  <c r="AL23" i="44"/>
  <c r="AU23" i="44" s="1"/>
  <c r="AS41" i="44"/>
  <c r="AL41" i="44"/>
  <c r="AU41" i="44" s="1"/>
  <c r="AS59" i="44"/>
  <c r="AL59" i="44"/>
  <c r="AU59" i="44" s="1"/>
  <c r="AS75" i="44"/>
  <c r="AL75" i="44"/>
  <c r="AU75" i="44" s="1"/>
  <c r="AS53" i="92"/>
  <c r="AL53" i="92"/>
  <c r="AU53" i="92" s="1"/>
  <c r="Y77" i="88"/>
  <c r="X77" i="88"/>
  <c r="AI67" i="94"/>
  <c r="AN67" i="94"/>
  <c r="AS66" i="44"/>
  <c r="AL66" i="44"/>
  <c r="AU66" i="44" s="1"/>
  <c r="AS18" i="92"/>
  <c r="AL18" i="92"/>
  <c r="AU18" i="92" s="1"/>
  <c r="AR73" i="51"/>
  <c r="AH70" i="35"/>
  <c r="AQ70" i="35" s="1"/>
  <c r="AS54" i="44"/>
  <c r="AL54" i="44"/>
  <c r="AU54" i="44" s="1"/>
  <c r="AS72" i="44"/>
  <c r="AL72" i="44"/>
  <c r="AU72" i="44" s="1"/>
  <c r="AS4" i="13"/>
  <c r="AL4" i="13"/>
  <c r="AU4" i="13" s="1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H75" i="91"/>
  <c r="AQ75" i="91" s="1"/>
  <c r="AR69" i="35"/>
  <c r="AS13" i="44"/>
  <c r="AL13" i="44"/>
  <c r="AU13" i="44" s="1"/>
  <c r="W70" i="83"/>
  <c r="AF69" i="83"/>
  <c r="AO69" i="83" s="1"/>
  <c r="AE69" i="83"/>
  <c r="AG69" i="83"/>
  <c r="AP69" i="83" s="1"/>
  <c r="AS61" i="92"/>
  <c r="AL61" i="92"/>
  <c r="AU61" i="92" s="1"/>
  <c r="W72" i="98"/>
  <c r="AE71" i="98"/>
  <c r="AF71" i="98"/>
  <c r="AO71" i="98" s="1"/>
  <c r="AG71" i="98"/>
  <c r="AP71" i="98" s="1"/>
  <c r="AH75" i="54"/>
  <c r="AQ75" i="54" s="1"/>
  <c r="AS20" i="44"/>
  <c r="AL20" i="44"/>
  <c r="AU20" i="44" s="1"/>
  <c r="AS38" i="44"/>
  <c r="AL38" i="44"/>
  <c r="AU38" i="44" s="1"/>
  <c r="AS8" i="44"/>
  <c r="AL8" i="44"/>
  <c r="AU8" i="44" s="1"/>
  <c r="AS27" i="44"/>
  <c r="AL27" i="44"/>
  <c r="AU27" i="44" s="1"/>
  <c r="AS78" i="92"/>
  <c r="AL78" i="92"/>
  <c r="AU78" i="92" s="1"/>
  <c r="AS16" i="44"/>
  <c r="AL16" i="44"/>
  <c r="AU16" i="44" s="1"/>
  <c r="AS70" i="44"/>
  <c r="AL70" i="44"/>
  <c r="AU70" i="44" s="1"/>
  <c r="Y70" i="42"/>
  <c r="X70" i="42"/>
  <c r="Z73" i="55"/>
  <c r="Y79" i="84"/>
  <c r="X79" i="84"/>
  <c r="AK4" i="92"/>
  <c r="AT4" i="92" s="1"/>
  <c r="AJ4" i="92"/>
  <c r="AS76" i="92"/>
  <c r="AL76" i="92"/>
  <c r="AU76" i="92" s="1"/>
  <c r="AR72" i="43"/>
  <c r="AS11" i="44"/>
  <c r="AL11" i="44"/>
  <c r="AU11" i="44" s="1"/>
  <c r="AS47" i="44"/>
  <c r="AL47" i="44"/>
  <c r="AU47" i="44" s="1"/>
  <c r="AS17" i="92"/>
  <c r="AL17" i="92"/>
  <c r="AU17" i="92" s="1"/>
  <c r="AS35" i="92"/>
  <c r="AL35" i="92"/>
  <c r="AU35" i="92" s="1"/>
  <c r="AS71" i="92"/>
  <c r="AL71" i="92"/>
  <c r="AU71" i="92" s="1"/>
  <c r="AS30" i="92"/>
  <c r="AL30" i="92"/>
  <c r="AU30" i="92" s="1"/>
  <c r="AS48" i="92"/>
  <c r="AL48" i="92"/>
  <c r="AU48" i="92" s="1"/>
  <c r="AI79" i="44"/>
  <c r="AN79" i="44"/>
  <c r="AN81" i="44" s="1"/>
  <c r="AG75" i="91"/>
  <c r="AP75" i="91" s="1"/>
  <c r="W76" i="91"/>
  <c r="AE75" i="91"/>
  <c r="AF75" i="91"/>
  <c r="AO75" i="91" s="1"/>
  <c r="AR68" i="102"/>
  <c r="AS31" i="44"/>
  <c r="AL31" i="44"/>
  <c r="AU31" i="44" s="1"/>
  <c r="AS49" i="44"/>
  <c r="AL49" i="44"/>
  <c r="AU49" i="44" s="1"/>
  <c r="AS67" i="44"/>
  <c r="AL67" i="44"/>
  <c r="AU67" i="44" s="1"/>
  <c r="AJ5" i="92"/>
  <c r="AK5" i="92"/>
  <c r="AT5" i="92" s="1"/>
  <c r="AS25" i="92"/>
  <c r="AL25" i="92"/>
  <c r="AU25" i="92" s="1"/>
  <c r="AS43" i="92"/>
  <c r="AL43" i="92"/>
  <c r="AU43" i="92" s="1"/>
  <c r="AS7" i="44"/>
  <c r="AL7" i="44"/>
  <c r="AU7" i="44" s="1"/>
  <c r="AS26" i="44"/>
  <c r="AL26" i="44"/>
  <c r="AU26" i="44" s="1"/>
  <c r="AS44" i="44"/>
  <c r="AL44" i="44"/>
  <c r="AU44" i="44" s="1"/>
  <c r="AS62" i="44"/>
  <c r="AL62" i="44"/>
  <c r="AU62" i="44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H69" i="102"/>
  <c r="AQ69" i="102" s="1"/>
  <c r="AS45" i="44"/>
  <c r="AL45" i="44"/>
  <c r="AU45" i="44" s="1"/>
  <c r="AS63" i="44"/>
  <c r="AL63" i="44"/>
  <c r="AU63" i="44" s="1"/>
  <c r="W77" i="100"/>
  <c r="AG76" i="100"/>
  <c r="AP76" i="100" s="1"/>
  <c r="AF76" i="100"/>
  <c r="AO76" i="100" s="1"/>
  <c r="AE76" i="100"/>
  <c r="AS21" i="92"/>
  <c r="AL21" i="92"/>
  <c r="AU21" i="92" s="1"/>
  <c r="AS39" i="92"/>
  <c r="AL39" i="92"/>
  <c r="AU39" i="92" s="1"/>
  <c r="AS57" i="92"/>
  <c r="AL57" i="92"/>
  <c r="AU57" i="92" s="1"/>
  <c r="AI69" i="48"/>
  <c r="AN69" i="48"/>
  <c r="Y71" i="16"/>
  <c r="X71" i="16"/>
  <c r="AS40" i="44"/>
  <c r="AL40" i="44"/>
  <c r="AU40" i="44" s="1"/>
  <c r="AS58" i="44"/>
  <c r="AL58" i="44"/>
  <c r="AU58" i="44" s="1"/>
  <c r="AK79" i="44"/>
  <c r="AT79" i="44" s="1"/>
  <c r="AI69" i="42"/>
  <c r="AN69" i="42"/>
  <c r="AL3" i="92"/>
  <c r="AU3" i="92" s="1"/>
  <c r="AS3" i="92"/>
  <c r="AS22" i="92"/>
  <c r="AL22" i="92"/>
  <c r="AU22" i="92" s="1"/>
  <c r="AS40" i="92"/>
  <c r="AL40" i="92"/>
  <c r="AU40" i="92" s="1"/>
  <c r="AS58" i="92"/>
  <c r="AL58" i="92"/>
  <c r="AU58" i="92" s="1"/>
  <c r="AI78" i="104"/>
  <c r="AN78" i="104"/>
  <c r="AG74" i="11"/>
  <c r="AP74" i="11" s="1"/>
  <c r="W75" i="11"/>
  <c r="AE74" i="11"/>
  <c r="AF74" i="11"/>
  <c r="AO74" i="11" s="1"/>
  <c r="AS29" i="44"/>
  <c r="AL29" i="44"/>
  <c r="AU29" i="44" s="1"/>
  <c r="AS65" i="44"/>
  <c r="AL65" i="44"/>
  <c r="AU65" i="44" s="1"/>
  <c r="AR74" i="54"/>
  <c r="AI76" i="45"/>
  <c r="AN76" i="45"/>
  <c r="Z70" i="35"/>
  <c r="AR68" i="50"/>
  <c r="AS24" i="44"/>
  <c r="AL24" i="44"/>
  <c r="AU24" i="44" s="1"/>
  <c r="AS42" i="44"/>
  <c r="AL42" i="44"/>
  <c r="AU42" i="44" s="1"/>
  <c r="W73" i="10"/>
  <c r="AE72" i="10"/>
  <c r="AF72" i="10"/>
  <c r="AO72" i="10" s="1"/>
  <c r="AG72" i="10"/>
  <c r="AP72" i="10" s="1"/>
  <c r="AS9" i="44"/>
  <c r="AL9" i="44"/>
  <c r="AU9" i="44" s="1"/>
  <c r="AS77" i="44"/>
  <c r="AL77" i="44"/>
  <c r="AU77" i="44" s="1"/>
  <c r="AR71" i="87"/>
  <c r="AS11" i="92"/>
  <c r="AL11" i="92"/>
  <c r="AU11" i="92" s="1"/>
  <c r="AS66" i="92"/>
  <c r="AL66" i="92"/>
  <c r="AU66" i="92" s="1"/>
  <c r="AH73" i="43"/>
  <c r="AQ73" i="43" s="1"/>
  <c r="AS37" i="44"/>
  <c r="AL37" i="44"/>
  <c r="AU37" i="44" s="1"/>
  <c r="AS55" i="44"/>
  <c r="AL55" i="44"/>
  <c r="AU55" i="44" s="1"/>
  <c r="AS73" i="44"/>
  <c r="AL73" i="44"/>
  <c r="AU73" i="44" s="1"/>
  <c r="AS12" i="92"/>
  <c r="AL12" i="92"/>
  <c r="AU12" i="92" s="1"/>
  <c r="AS67" i="92"/>
  <c r="AL67" i="92"/>
  <c r="AU67" i="92" s="1"/>
  <c r="AI77" i="20"/>
  <c r="AP77" i="20"/>
  <c r="AS13" i="92"/>
  <c r="AL13" i="92"/>
  <c r="AU13" i="92" s="1"/>
  <c r="Z69" i="102"/>
  <c r="AS33" i="44"/>
  <c r="AL33" i="44"/>
  <c r="AU33" i="44" s="1"/>
  <c r="Y70" i="48"/>
  <c r="X70" i="48"/>
  <c r="AS5" i="44"/>
  <c r="AL5" i="44"/>
  <c r="AU5" i="44" s="1"/>
  <c r="AS22" i="44"/>
  <c r="AL22" i="44"/>
  <c r="AU22" i="44" s="1"/>
  <c r="AH72" i="87"/>
  <c r="AQ72" i="87" s="1"/>
  <c r="AS9" i="92"/>
  <c r="AL9" i="92"/>
  <c r="AU9" i="92" s="1"/>
  <c r="AS46" i="92"/>
  <c r="AL46" i="92"/>
  <c r="AU46" i="92" s="1"/>
  <c r="AH71" i="103"/>
  <c r="AQ71" i="103" s="1"/>
  <c r="AS17" i="44"/>
  <c r="AL17" i="44"/>
  <c r="AU17" i="44" s="1"/>
  <c r="AJ6" i="92"/>
  <c r="AK6" i="92"/>
  <c r="AT6" i="92" s="1"/>
  <c r="AS23" i="92"/>
  <c r="AL23" i="92"/>
  <c r="AU23" i="92" s="1"/>
  <c r="AS41" i="92"/>
  <c r="AL41" i="92"/>
  <c r="AU41" i="92" s="1"/>
  <c r="AS59" i="92"/>
  <c r="AL59" i="92"/>
  <c r="AU59" i="92" s="1"/>
  <c r="AS77" i="92"/>
  <c r="AL77" i="92"/>
  <c r="AU77" i="92" s="1"/>
  <c r="AI73" i="96"/>
  <c r="AN73" i="96"/>
  <c r="AI79" i="92"/>
  <c r="AN79" i="92"/>
  <c r="AN81" i="92" s="1"/>
  <c r="AS7" i="13"/>
  <c r="AL7" i="13"/>
  <c r="AU7" i="13" s="1"/>
  <c r="AU81" i="13" s="1"/>
  <c r="C11" i="13" s="1"/>
  <c r="Y68" i="94"/>
  <c r="Z68" i="94"/>
  <c r="X68" i="94"/>
  <c r="Y72" i="18"/>
  <c r="X72" i="18"/>
  <c r="AS12" i="44"/>
  <c r="AL12" i="44"/>
  <c r="AU12" i="44" s="1"/>
  <c r="AS18" i="44"/>
  <c r="AL18" i="44"/>
  <c r="AU18" i="44" s="1"/>
  <c r="AS60" i="44"/>
  <c r="AL60" i="44"/>
  <c r="AU60" i="44" s="1"/>
  <c r="AS30" i="44"/>
  <c r="AL30" i="44"/>
  <c r="AU30" i="44" s="1"/>
  <c r="AS48" i="44"/>
  <c r="AL48" i="44"/>
  <c r="AU48" i="44" s="1"/>
  <c r="AS54" i="92"/>
  <c r="AL54" i="92"/>
  <c r="AU54" i="92" s="1"/>
  <c r="Z73" i="43"/>
  <c r="AH73" i="95"/>
  <c r="AQ73" i="95" s="1"/>
  <c r="W69" i="82"/>
  <c r="AG68" i="82"/>
  <c r="AP68" i="82" s="1"/>
  <c r="AF68" i="82"/>
  <c r="AO68" i="82" s="1"/>
  <c r="AE68" i="82"/>
  <c r="AS19" i="44"/>
  <c r="AL19" i="44"/>
  <c r="AU19" i="44" s="1"/>
  <c r="AS31" i="92"/>
  <c r="AL31" i="92"/>
  <c r="AU31" i="92" s="1"/>
  <c r="AS49" i="92"/>
  <c r="AL49" i="92"/>
  <c r="AU49" i="92" s="1"/>
  <c r="Y78" i="20"/>
  <c r="X78" i="20"/>
  <c r="AS14" i="44"/>
  <c r="AL14" i="44"/>
  <c r="AU14" i="44" s="1"/>
  <c r="AI71" i="85"/>
  <c r="AN71" i="85"/>
  <c r="AF68" i="90"/>
  <c r="AO68" i="90" s="1"/>
  <c r="W69" i="90"/>
  <c r="AE68" i="90"/>
  <c r="AG68" i="90"/>
  <c r="AP68" i="90" s="1"/>
  <c r="AS32" i="92"/>
  <c r="AL32" i="92"/>
  <c r="AU32" i="92" s="1"/>
  <c r="AS50" i="92"/>
  <c r="AL50" i="92"/>
  <c r="AU50" i="92" s="1"/>
  <c r="AS68" i="92"/>
  <c r="AL68" i="92"/>
  <c r="AU68" i="92" s="1"/>
  <c r="AS15" i="44"/>
  <c r="AL15" i="44"/>
  <c r="AU15" i="44" s="1"/>
  <c r="AS51" i="44"/>
  <c r="AL51" i="44"/>
  <c r="AU51" i="44" s="1"/>
  <c r="AS69" i="44"/>
  <c r="AL69" i="44"/>
  <c r="AU69" i="44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I70" i="16"/>
  <c r="AR70" i="16" s="1"/>
  <c r="AN70" i="16"/>
  <c r="AS10" i="44"/>
  <c r="AL10" i="44"/>
  <c r="AU10" i="44" s="1"/>
  <c r="AS46" i="44"/>
  <c r="AL46" i="44"/>
  <c r="AU46" i="44" s="1"/>
  <c r="AS28" i="92"/>
  <c r="AL28" i="92"/>
  <c r="AU28" i="92" s="1"/>
  <c r="AS64" i="92"/>
  <c r="AL64" i="92"/>
  <c r="AU64" i="92" s="1"/>
  <c r="AR74" i="91"/>
  <c r="AH74" i="11"/>
  <c r="AQ74" i="11" s="1"/>
  <c r="AR71" i="49"/>
  <c r="Z71" i="103"/>
  <c r="AS35" i="44"/>
  <c r="AL35" i="44"/>
  <c r="AU35" i="44" s="1"/>
  <c r="AS53" i="44"/>
  <c r="AL53" i="44"/>
  <c r="AU53" i="44" s="1"/>
  <c r="AS71" i="44"/>
  <c r="AL71" i="44"/>
  <c r="AU71" i="44" s="1"/>
  <c r="AS10" i="92"/>
  <c r="AL10" i="92"/>
  <c r="AU10" i="92" s="1"/>
  <c r="AI71" i="18"/>
  <c r="AN71" i="18"/>
  <c r="Y77" i="45"/>
  <c r="X77" i="45"/>
  <c r="Z78" i="20" l="1"/>
  <c r="AL28" i="44"/>
  <c r="AU28" i="44" s="1"/>
  <c r="AS81" i="13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G78" i="20"/>
  <c r="AP78" i="20" s="1"/>
  <c r="AE78" i="20"/>
  <c r="AF78" i="20"/>
  <c r="AO78" i="20" s="1"/>
  <c r="W79" i="20"/>
  <c r="W71" i="35"/>
  <c r="AF70" i="35"/>
  <c r="AO70" i="35" s="1"/>
  <c r="AG70" i="35"/>
  <c r="AP70" i="35" s="1"/>
  <c r="AE70" i="35"/>
  <c r="X75" i="11"/>
  <c r="Y75" i="11"/>
  <c r="Z75" i="11" s="1"/>
  <c r="AH79" i="84"/>
  <c r="AQ79" i="84" s="1"/>
  <c r="AQ81" i="84" s="1"/>
  <c r="AZ3" i="84"/>
  <c r="AX7" i="84" s="1"/>
  <c r="S7" i="84" s="1"/>
  <c r="AC7" i="84" s="1"/>
  <c r="AB8" i="84" s="1"/>
  <c r="AX4" i="84"/>
  <c r="S4" i="84" s="1"/>
  <c r="AC4" i="84" s="1"/>
  <c r="AB5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AX74" i="84"/>
  <c r="S74" i="84" s="1"/>
  <c r="AC74" i="84" s="1"/>
  <c r="AB75" i="84" s="1"/>
  <c r="AX75" i="84"/>
  <c r="S75" i="84" s="1"/>
  <c r="AC75" i="84" s="1"/>
  <c r="AB76" i="84" s="1"/>
  <c r="Y72" i="98"/>
  <c r="Z72" i="98"/>
  <c r="X72" i="98"/>
  <c r="AG72" i="85"/>
  <c r="AP72" i="85" s="1"/>
  <c r="AF72" i="85"/>
  <c r="AO72" i="85" s="1"/>
  <c r="W73" i="85"/>
  <c r="AE72" i="85"/>
  <c r="AI76" i="41"/>
  <c r="AN76" i="41"/>
  <c r="AR76" i="88"/>
  <c r="AI75" i="54"/>
  <c r="AN75" i="54"/>
  <c r="AH77" i="45"/>
  <c r="AQ77" i="45" s="1"/>
  <c r="AI72" i="10"/>
  <c r="AN72" i="10"/>
  <c r="AS4" i="92"/>
  <c r="AL4" i="92"/>
  <c r="AU4" i="92" s="1"/>
  <c r="Y69" i="90"/>
  <c r="X69" i="90"/>
  <c r="Y69" i="82"/>
  <c r="X69" i="82"/>
  <c r="W74" i="43"/>
  <c r="AG73" i="43"/>
  <c r="AP73" i="43" s="1"/>
  <c r="AF73" i="43"/>
  <c r="AO73" i="43" s="1"/>
  <c r="AE73" i="43"/>
  <c r="AR73" i="96"/>
  <c r="AG69" i="102"/>
  <c r="AP69" i="102" s="1"/>
  <c r="AF69" i="102"/>
  <c r="AO69" i="102" s="1"/>
  <c r="W70" i="102"/>
  <c r="AE69" i="102"/>
  <c r="AR69" i="42"/>
  <c r="AH71" i="16"/>
  <c r="AQ71" i="16" s="1"/>
  <c r="AI76" i="100"/>
  <c r="AN76" i="100"/>
  <c r="Z79" i="84"/>
  <c r="Y70" i="83"/>
  <c r="X70" i="83"/>
  <c r="Z70" i="83" s="1"/>
  <c r="AR67" i="94"/>
  <c r="AE72" i="49"/>
  <c r="AG72" i="49"/>
  <c r="AP72" i="49" s="1"/>
  <c r="AF72" i="49"/>
  <c r="AO72" i="49" s="1"/>
  <c r="W73" i="49"/>
  <c r="AH74" i="96"/>
  <c r="AQ74" i="96" s="1"/>
  <c r="AT81" i="44"/>
  <c r="AI68" i="82"/>
  <c r="AN68" i="82"/>
  <c r="AI75" i="91"/>
  <c r="AN75" i="91"/>
  <c r="AG68" i="94"/>
  <c r="AP68" i="94" s="1"/>
  <c r="W69" i="94"/>
  <c r="AE68" i="94"/>
  <c r="AF68" i="94"/>
  <c r="AO68" i="94" s="1"/>
  <c r="AR71" i="18"/>
  <c r="AH72" i="18"/>
  <c r="AQ72" i="18" s="1"/>
  <c r="AH70" i="48"/>
  <c r="AQ70" i="48" s="1"/>
  <c r="AR76" i="45"/>
  <c r="Z71" i="16"/>
  <c r="AR79" i="44"/>
  <c r="AR81" i="44" s="1"/>
  <c r="AL79" i="44"/>
  <c r="AU79" i="44" s="1"/>
  <c r="AH77" i="88"/>
  <c r="AQ77" i="88" s="1"/>
  <c r="Z74" i="96"/>
  <c r="AL4" i="44"/>
  <c r="AU4" i="44" s="1"/>
  <c r="AS4" i="44"/>
  <c r="Y77" i="100"/>
  <c r="X77" i="100"/>
  <c r="AH78" i="20"/>
  <c r="AQ78" i="20" s="1"/>
  <c r="AR71" i="85"/>
  <c r="Z72" i="18"/>
  <c r="Z70" i="48"/>
  <c r="AR78" i="104"/>
  <c r="AF73" i="55"/>
  <c r="AO73" i="55" s="1"/>
  <c r="AE73" i="55"/>
  <c r="AG73" i="55"/>
  <c r="AP73" i="55" s="1"/>
  <c r="W74" i="55"/>
  <c r="Z77" i="88"/>
  <c r="AF74" i="51"/>
  <c r="AO74" i="51" s="1"/>
  <c r="AE74" i="51"/>
  <c r="AG74" i="51"/>
  <c r="AP74" i="51" s="1"/>
  <c r="W75" i="51"/>
  <c r="Y77" i="41"/>
  <c r="X77" i="41"/>
  <c r="Z77" i="41" s="1"/>
  <c r="Y70" i="50"/>
  <c r="X70" i="50"/>
  <c r="AF73" i="99"/>
  <c r="AO73" i="99" s="1"/>
  <c r="AE73" i="99"/>
  <c r="AG73" i="99"/>
  <c r="AP73" i="99" s="1"/>
  <c r="W74" i="99"/>
  <c r="AU81" i="44"/>
  <c r="C11" i="44" s="1"/>
  <c r="Y74" i="95"/>
  <c r="Z74" i="95"/>
  <c r="X74" i="95"/>
  <c r="Y73" i="87"/>
  <c r="X73" i="87"/>
  <c r="AI69" i="50"/>
  <c r="AN69" i="50"/>
  <c r="AH70" i="42"/>
  <c r="AQ70" i="42" s="1"/>
  <c r="Z77" i="45"/>
  <c r="AE71" i="103"/>
  <c r="AG71" i="103"/>
  <c r="AP71" i="103" s="1"/>
  <c r="W72" i="103"/>
  <c r="AF71" i="103"/>
  <c r="AO71" i="103" s="1"/>
  <c r="AI68" i="90"/>
  <c r="AN68" i="90"/>
  <c r="AH68" i="94"/>
  <c r="AQ68" i="94" s="1"/>
  <c r="AR79" i="92"/>
  <c r="AR81" i="92" s="1"/>
  <c r="AL79" i="92"/>
  <c r="AU79" i="92" s="1"/>
  <c r="AS6" i="92"/>
  <c r="AL6" i="92"/>
  <c r="AU6" i="92" s="1"/>
  <c r="AR77" i="20"/>
  <c r="Y73" i="10"/>
  <c r="Z73" i="10"/>
  <c r="X73" i="10"/>
  <c r="AI74" i="11"/>
  <c r="AN74" i="11"/>
  <c r="AR69" i="48"/>
  <c r="AS5" i="92"/>
  <c r="AL5" i="92"/>
  <c r="AU5" i="92" s="1"/>
  <c r="Y76" i="91"/>
  <c r="Z76" i="91" s="1"/>
  <c r="X76" i="91"/>
  <c r="AT81" i="92"/>
  <c r="Z70" i="42"/>
  <c r="AI71" i="98"/>
  <c r="AN71" i="98"/>
  <c r="AI69" i="83"/>
  <c r="AN69" i="83"/>
  <c r="AH72" i="85"/>
  <c r="AQ72" i="85" s="1"/>
  <c r="AS81" i="44"/>
  <c r="AH79" i="104"/>
  <c r="AQ79" i="104" s="1"/>
  <c r="AQ81" i="104" s="1"/>
  <c r="AX4" i="104"/>
  <c r="S4" i="104" s="1"/>
  <c r="AC4" i="104" s="1"/>
  <c r="AB5" i="104" s="1"/>
  <c r="AX5" i="104"/>
  <c r="S5" i="104" s="1"/>
  <c r="AC5" i="104" s="1"/>
  <c r="AB6" i="104" s="1"/>
  <c r="AZ3" i="104"/>
  <c r="AX12" i="104" s="1"/>
  <c r="S12" i="104" s="1"/>
  <c r="AC12" i="104" s="1"/>
  <c r="AB13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4" i="104"/>
  <c r="S74" i="104" s="1"/>
  <c r="AC74" i="104" s="1"/>
  <c r="AB75" i="104" s="1"/>
  <c r="AX77" i="104"/>
  <c r="S77" i="104" s="1"/>
  <c r="AC77" i="104" s="1"/>
  <c r="AB78" i="104" s="1"/>
  <c r="AX78" i="104"/>
  <c r="S78" i="104" s="1"/>
  <c r="AC78" i="104" s="1"/>
  <c r="AB79" i="104" s="1"/>
  <c r="AX75" i="104"/>
  <c r="S75" i="104" s="1"/>
  <c r="AC75" i="104" s="1"/>
  <c r="AB76" i="104" s="1"/>
  <c r="AX76" i="104"/>
  <c r="S76" i="104" s="1"/>
  <c r="AC76" i="104" s="1"/>
  <c r="AB77" i="104" s="1"/>
  <c r="AR78" i="84"/>
  <c r="Y76" i="54"/>
  <c r="X76" i="54"/>
  <c r="Z76" i="54" s="1"/>
  <c r="AI73" i="95"/>
  <c r="AN73" i="95"/>
  <c r="AI72" i="87"/>
  <c r="AN72" i="87"/>
  <c r="AX6" i="84" l="1"/>
  <c r="S6" i="84" s="1"/>
  <c r="AC6" i="84" s="1"/>
  <c r="AB7" i="84" s="1"/>
  <c r="AX5" i="84"/>
  <c r="S5" i="84" s="1"/>
  <c r="AC5" i="84" s="1"/>
  <c r="AB6" i="84" s="1"/>
  <c r="AE76" i="91"/>
  <c r="W77" i="91"/>
  <c r="AG76" i="91"/>
  <c r="AP76" i="91" s="1"/>
  <c r="AF76" i="91"/>
  <c r="AO76" i="91" s="1"/>
  <c r="AE76" i="54"/>
  <c r="AG76" i="54"/>
  <c r="AP76" i="54" s="1"/>
  <c r="AF76" i="54"/>
  <c r="AO76" i="54" s="1"/>
  <c r="W77" i="54"/>
  <c r="W76" i="11"/>
  <c r="AE75" i="11"/>
  <c r="AG75" i="11"/>
  <c r="AP75" i="11" s="1"/>
  <c r="AF75" i="11"/>
  <c r="AO75" i="11" s="1"/>
  <c r="AK76" i="104"/>
  <c r="AT76" i="104" s="1"/>
  <c r="AJ76" i="104"/>
  <c r="AJ71" i="104"/>
  <c r="AK71" i="104"/>
  <c r="AT71" i="104" s="1"/>
  <c r="AK64" i="104"/>
  <c r="AT64" i="104" s="1"/>
  <c r="AJ64" i="104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X6" i="104"/>
  <c r="S6" i="104" s="1"/>
  <c r="AC6" i="104" s="1"/>
  <c r="AB7" i="104" s="1"/>
  <c r="AH76" i="91"/>
  <c r="AQ76" i="91" s="1"/>
  <c r="AR68" i="90"/>
  <c r="AE77" i="45"/>
  <c r="AF77" i="45"/>
  <c r="AO77" i="45" s="1"/>
  <c r="W78" i="45"/>
  <c r="AG77" i="45"/>
  <c r="AP77" i="45" s="1"/>
  <c r="AE74" i="95"/>
  <c r="AG74" i="95"/>
  <c r="AP74" i="95" s="1"/>
  <c r="W75" i="95"/>
  <c r="AF74" i="95"/>
  <c r="AO74" i="95" s="1"/>
  <c r="AI73" i="99"/>
  <c r="AR73" i="99" s="1"/>
  <c r="AN73" i="99"/>
  <c r="AF77" i="41"/>
  <c r="AO77" i="41" s="1"/>
  <c r="AG77" i="41"/>
  <c r="AP77" i="41" s="1"/>
  <c r="W78" i="41"/>
  <c r="AE77" i="41"/>
  <c r="AH77" i="100"/>
  <c r="AQ77" i="100" s="1"/>
  <c r="AI68" i="94"/>
  <c r="AN68" i="94"/>
  <c r="AR68" i="82"/>
  <c r="AH69" i="90"/>
  <c r="AQ69" i="90" s="1"/>
  <c r="AR72" i="10"/>
  <c r="AE72" i="98"/>
  <c r="AF72" i="98"/>
  <c r="AO72" i="98" s="1"/>
  <c r="AG72" i="98"/>
  <c r="AP72" i="98" s="1"/>
  <c r="W73" i="98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8" i="20"/>
  <c r="AN78" i="20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J19" i="104"/>
  <c r="AK19" i="104"/>
  <c r="AT19" i="104" s="1"/>
  <c r="AJ12" i="104"/>
  <c r="AK12" i="104"/>
  <c r="AT12" i="104" s="1"/>
  <c r="AJ3" i="104"/>
  <c r="AB4" i="104"/>
  <c r="AR69" i="83"/>
  <c r="AR69" i="50"/>
  <c r="AG77" i="88"/>
  <c r="AP77" i="88" s="1"/>
  <c r="AF77" i="88"/>
  <c r="AO77" i="88" s="1"/>
  <c r="AE77" i="88"/>
  <c r="W78" i="88"/>
  <c r="Z77" i="100"/>
  <c r="AF71" i="16"/>
  <c r="AO71" i="16" s="1"/>
  <c r="AG71" i="16"/>
  <c r="AP71" i="16" s="1"/>
  <c r="AE71" i="16"/>
  <c r="W72" i="16"/>
  <c r="Y69" i="94"/>
  <c r="X69" i="94"/>
  <c r="AR76" i="100"/>
  <c r="Z69" i="90"/>
  <c r="AR75" i="54"/>
  <c r="AI72" i="85"/>
  <c r="AN72" i="8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R74" i="11"/>
  <c r="AH73" i="87"/>
  <c r="AQ73" i="87" s="1"/>
  <c r="AH70" i="50"/>
  <c r="AQ70" i="50" s="1"/>
  <c r="Y73" i="49"/>
  <c r="X73" i="49"/>
  <c r="AH70" i="83"/>
  <c r="AQ70" i="83" s="1"/>
  <c r="Y74" i="43"/>
  <c r="X74" i="43"/>
  <c r="Y73" i="85"/>
  <c r="X73" i="85"/>
  <c r="AK76" i="84"/>
  <c r="AT76" i="84" s="1"/>
  <c r="AJ76" i="84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Y71" i="35"/>
  <c r="X71" i="35"/>
  <c r="AR73" i="95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6" i="104"/>
  <c r="AK6" i="104"/>
  <c r="AT6" i="104" s="1"/>
  <c r="AR71" i="98"/>
  <c r="AH73" i="10"/>
  <c r="AQ73" i="10" s="1"/>
  <c r="Y72" i="103"/>
  <c r="X72" i="103"/>
  <c r="Z73" i="87"/>
  <c r="Z70" i="50"/>
  <c r="Y75" i="51"/>
  <c r="X75" i="51"/>
  <c r="Y74" i="55"/>
  <c r="X74" i="55"/>
  <c r="Z74" i="55" s="1"/>
  <c r="AE70" i="48"/>
  <c r="AG70" i="48"/>
  <c r="AP70" i="48" s="1"/>
  <c r="AF70" i="48"/>
  <c r="AO70" i="48" s="1"/>
  <c r="W71" i="48"/>
  <c r="AE70" i="83"/>
  <c r="AF70" i="83"/>
  <c r="AO70" i="83" s="1"/>
  <c r="AG70" i="83"/>
  <c r="AP70" i="83" s="1"/>
  <c r="W71" i="83"/>
  <c r="AH69" i="82"/>
  <c r="AQ69" i="82" s="1"/>
  <c r="AU81" i="92"/>
  <c r="C11" i="92" s="1"/>
  <c r="F36" i="57" s="1"/>
  <c r="AJ75" i="84"/>
  <c r="AK75" i="84"/>
  <c r="AT75" i="84" s="1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H75" i="11"/>
  <c r="AQ75" i="11" s="1"/>
  <c r="AI79" i="104"/>
  <c r="AN79" i="104"/>
  <c r="AN81" i="104" s="1"/>
  <c r="AK72" i="104"/>
  <c r="AT72" i="104" s="1"/>
  <c r="AJ72" i="104"/>
  <c r="AJ78" i="104"/>
  <c r="AK78" i="104"/>
  <c r="AT78" i="104" s="1"/>
  <c r="AJ58" i="104"/>
  <c r="AK58" i="104"/>
  <c r="AT58" i="104" s="1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W71" i="42"/>
  <c r="AF70" i="42"/>
  <c r="AO70" i="42" s="1"/>
  <c r="AE70" i="42"/>
  <c r="AG70" i="42"/>
  <c r="AP70" i="42" s="1"/>
  <c r="AF73" i="10"/>
  <c r="AO73" i="10" s="1"/>
  <c r="AE73" i="10"/>
  <c r="AG73" i="10"/>
  <c r="AP73" i="10" s="1"/>
  <c r="W74" i="10"/>
  <c r="Y74" i="99"/>
  <c r="Z74" i="99" s="1"/>
  <c r="X74" i="99"/>
  <c r="AF72" i="18"/>
  <c r="AO72" i="18" s="1"/>
  <c r="AE72" i="18"/>
  <c r="AG72" i="18"/>
  <c r="AP72" i="18" s="1"/>
  <c r="W73" i="18"/>
  <c r="AR75" i="91"/>
  <c r="AI69" i="102"/>
  <c r="AR69" i="102" s="1"/>
  <c r="AN69" i="102"/>
  <c r="Z69" i="82"/>
  <c r="AS81" i="92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K6" i="84"/>
  <c r="AT6" i="84" s="1"/>
  <c r="AJ6" i="84"/>
  <c r="Y79" i="20"/>
  <c r="X79" i="20"/>
  <c r="AJ77" i="104"/>
  <c r="AK77" i="104"/>
  <c r="AT77" i="104" s="1"/>
  <c r="AH76" i="54"/>
  <c r="AQ76" i="54" s="1"/>
  <c r="AJ79" i="104"/>
  <c r="AS79" i="104" s="1"/>
  <c r="AK79" i="104"/>
  <c r="AT79" i="104" s="1"/>
  <c r="AK70" i="104"/>
  <c r="AT70" i="104" s="1"/>
  <c r="AJ70" i="104"/>
  <c r="AK52" i="104"/>
  <c r="AT52" i="104" s="1"/>
  <c r="AJ52" i="104"/>
  <c r="AR72" i="87"/>
  <c r="AJ75" i="104"/>
  <c r="AK75" i="104"/>
  <c r="AT75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X14" i="104"/>
  <c r="S14" i="104" s="1"/>
  <c r="AC14" i="104" s="1"/>
  <c r="AB15" i="104" s="1"/>
  <c r="AX7" i="104"/>
  <c r="S7" i="104" s="1"/>
  <c r="AC7" i="104" s="1"/>
  <c r="AB8" i="104" s="1"/>
  <c r="AI71" i="103"/>
  <c r="AN71" i="103"/>
  <c r="AH74" i="95"/>
  <c r="AQ74" i="95" s="1"/>
  <c r="AH77" i="41"/>
  <c r="AQ77" i="41" s="1"/>
  <c r="AI74" i="51"/>
  <c r="AN74" i="51"/>
  <c r="AI73" i="55"/>
  <c r="AN73" i="55"/>
  <c r="W75" i="96"/>
  <c r="AG74" i="96"/>
  <c r="AP74" i="96" s="1"/>
  <c r="AF74" i="96"/>
  <c r="AO74" i="96" s="1"/>
  <c r="AE74" i="96"/>
  <c r="AI72" i="49"/>
  <c r="AN72" i="49"/>
  <c r="AX79" i="84"/>
  <c r="S79" i="84" s="1"/>
  <c r="AC79" i="84" s="1"/>
  <c r="AJ79" i="84" s="1"/>
  <c r="AS79" i="84" s="1"/>
  <c r="AG79" i="84"/>
  <c r="AF79" i="84"/>
  <c r="AO79" i="84" s="1"/>
  <c r="AO81" i="84" s="1"/>
  <c r="AE79" i="84"/>
  <c r="AN79" i="84" s="1"/>
  <c r="AN81" i="84" s="1"/>
  <c r="X70" i="102"/>
  <c r="Y70" i="102"/>
  <c r="Z70" i="102" s="1"/>
  <c r="AI73" i="43"/>
  <c r="AN73" i="43"/>
  <c r="AR76" i="41"/>
  <c r="AH72" i="98"/>
  <c r="AQ72" i="98" s="1"/>
  <c r="AK78" i="84"/>
  <c r="AT78" i="84" s="1"/>
  <c r="AJ78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X3" i="84"/>
  <c r="S3" i="84" s="1"/>
  <c r="AC3" i="84" s="1"/>
  <c r="AI70" i="35"/>
  <c r="AN70" i="35"/>
  <c r="Z73" i="85" l="1"/>
  <c r="Z69" i="94"/>
  <c r="AE69" i="94" s="1"/>
  <c r="Z71" i="35"/>
  <c r="W72" i="35" s="1"/>
  <c r="AG74" i="99"/>
  <c r="AP74" i="99" s="1"/>
  <c r="AE74" i="99"/>
  <c r="W75" i="99"/>
  <c r="AF74" i="99"/>
  <c r="AO74" i="99" s="1"/>
  <c r="AG73" i="85"/>
  <c r="AP73" i="85" s="1"/>
  <c r="AE73" i="85"/>
  <c r="W74" i="85"/>
  <c r="AF73" i="85"/>
  <c r="AO73" i="85" s="1"/>
  <c r="W70" i="94"/>
  <c r="AG69" i="94"/>
  <c r="AP69" i="94" s="1"/>
  <c r="AF69" i="94"/>
  <c r="AO69" i="94" s="1"/>
  <c r="AE71" i="35"/>
  <c r="AG71" i="35"/>
  <c r="AP71" i="35" s="1"/>
  <c r="AF71" i="35"/>
  <c r="AO71" i="35" s="1"/>
  <c r="AS70" i="84"/>
  <c r="AL70" i="84"/>
  <c r="AU70" i="84" s="1"/>
  <c r="AR72" i="49"/>
  <c r="AS35" i="84"/>
  <c r="AL35" i="84"/>
  <c r="AU35" i="84" s="1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I79" i="84"/>
  <c r="AP79" i="84"/>
  <c r="AP81" i="84" s="1"/>
  <c r="AR74" i="51"/>
  <c r="AR71" i="103"/>
  <c r="AS27" i="104"/>
  <c r="AL27" i="104"/>
  <c r="AU27" i="104" s="1"/>
  <c r="AS45" i="104"/>
  <c r="AL45" i="104"/>
  <c r="AU45" i="104" s="1"/>
  <c r="AS59" i="84"/>
  <c r="AL59" i="84"/>
  <c r="AU59" i="84" s="1"/>
  <c r="AH74" i="99"/>
  <c r="AQ74" i="99" s="1"/>
  <c r="AI73" i="10"/>
  <c r="AN73" i="10"/>
  <c r="Y71" i="42"/>
  <c r="X71" i="42"/>
  <c r="AS34" i="104"/>
  <c r="AL34" i="104"/>
  <c r="AU34" i="104" s="1"/>
  <c r="AS58" i="104"/>
  <c r="AL58" i="104"/>
  <c r="AU58" i="104" s="1"/>
  <c r="AR79" i="104"/>
  <c r="AR81" i="104" s="1"/>
  <c r="AL79" i="104"/>
  <c r="AU79" i="104" s="1"/>
  <c r="AS8" i="84"/>
  <c r="AL8" i="84"/>
  <c r="AU8" i="84" s="1"/>
  <c r="AI70" i="83"/>
  <c r="AN70" i="83"/>
  <c r="AH74" i="55"/>
  <c r="AQ74" i="55" s="1"/>
  <c r="W74" i="87"/>
  <c r="AG73" i="87"/>
  <c r="AP73" i="87" s="1"/>
  <c r="AF73" i="87"/>
  <c r="AO73" i="87" s="1"/>
  <c r="AE73" i="87"/>
  <c r="AS6" i="104"/>
  <c r="AL6" i="104"/>
  <c r="AU6" i="104" s="1"/>
  <c r="AS23" i="104"/>
  <c r="AL23" i="104"/>
  <c r="AU23" i="104" s="1"/>
  <c r="AS41" i="104"/>
  <c r="AL41" i="104"/>
  <c r="AU41" i="104" s="1"/>
  <c r="AS59" i="104"/>
  <c r="AL59" i="104"/>
  <c r="AU59" i="104" s="1"/>
  <c r="AL13" i="104"/>
  <c r="AU13" i="104" s="1"/>
  <c r="AS13" i="104"/>
  <c r="AS14" i="84"/>
  <c r="AL14" i="84"/>
  <c r="AU14" i="84" s="1"/>
  <c r="AS68" i="84"/>
  <c r="AL68" i="84"/>
  <c r="AU68" i="84" s="1"/>
  <c r="AL3" i="104"/>
  <c r="AU3" i="104" s="1"/>
  <c r="AS3" i="104"/>
  <c r="AS25" i="104"/>
  <c r="AL25" i="104"/>
  <c r="AU25" i="104" s="1"/>
  <c r="AS61" i="104"/>
  <c r="AL61" i="104"/>
  <c r="AU61" i="104" s="1"/>
  <c r="AR78" i="20"/>
  <c r="AS21" i="84"/>
  <c r="AL21" i="84"/>
  <c r="AU21" i="84" s="1"/>
  <c r="AS57" i="84"/>
  <c r="AL57" i="84"/>
  <c r="AU57" i="84" s="1"/>
  <c r="Y78" i="41"/>
  <c r="X78" i="41"/>
  <c r="Y78" i="45"/>
  <c r="X78" i="45"/>
  <c r="AS71" i="104"/>
  <c r="AL71" i="104"/>
  <c r="AU71" i="104" s="1"/>
  <c r="AI75" i="11"/>
  <c r="AN75" i="11"/>
  <c r="AI76" i="54"/>
  <c r="AN76" i="54"/>
  <c r="AS34" i="84"/>
  <c r="AL34" i="84"/>
  <c r="AU34" i="84" s="1"/>
  <c r="AK8" i="104"/>
  <c r="AT8" i="104" s="1"/>
  <c r="AJ8" i="104"/>
  <c r="AS52" i="104"/>
  <c r="AL52" i="104"/>
  <c r="AU52" i="104" s="1"/>
  <c r="AS77" i="104"/>
  <c r="AL77" i="104"/>
  <c r="AU77" i="104" s="1"/>
  <c r="AS11" i="84"/>
  <c r="AL11" i="84"/>
  <c r="AU11" i="84" s="1"/>
  <c r="AS22" i="104"/>
  <c r="AL22" i="104"/>
  <c r="AU22" i="104" s="1"/>
  <c r="AS24" i="84"/>
  <c r="AL24" i="84"/>
  <c r="AU24" i="84" s="1"/>
  <c r="AS42" i="84"/>
  <c r="AL42" i="84"/>
  <c r="AU42" i="84" s="1"/>
  <c r="AS60" i="84"/>
  <c r="AL60" i="84"/>
  <c r="AU60" i="84" s="1"/>
  <c r="AS75" i="84"/>
  <c r="AL75" i="84"/>
  <c r="AU75" i="84" s="1"/>
  <c r="AE74" i="55"/>
  <c r="W75" i="55"/>
  <c r="AG74" i="55"/>
  <c r="AP74" i="55" s="1"/>
  <c r="AF74" i="55"/>
  <c r="AO74" i="55" s="1"/>
  <c r="AH72" i="103"/>
  <c r="AQ72" i="103" s="1"/>
  <c r="AL29" i="104"/>
  <c r="AU29" i="104" s="1"/>
  <c r="AS29" i="104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H74" i="43"/>
  <c r="AQ74" i="43" s="1"/>
  <c r="AS24" i="104"/>
  <c r="AL24" i="104"/>
  <c r="AU24" i="104" s="1"/>
  <c r="AS42" i="104"/>
  <c r="AL42" i="104"/>
  <c r="AU42" i="104" s="1"/>
  <c r="AS60" i="104"/>
  <c r="AL60" i="104"/>
  <c r="AU60" i="104" s="1"/>
  <c r="AS32" i="84"/>
  <c r="AL32" i="84"/>
  <c r="AU32" i="84" s="1"/>
  <c r="AS50" i="84"/>
  <c r="AL50" i="84"/>
  <c r="AU50" i="84" s="1"/>
  <c r="AG77" i="100"/>
  <c r="AP77" i="100" s="1"/>
  <c r="W78" i="100"/>
  <c r="AF77" i="100"/>
  <c r="AO77" i="100" s="1"/>
  <c r="AE77" i="100"/>
  <c r="AS31" i="104"/>
  <c r="AL31" i="104"/>
  <c r="AU31" i="104" s="1"/>
  <c r="AS9" i="84"/>
  <c r="AL9" i="84"/>
  <c r="AU9" i="84" s="1"/>
  <c r="AS27" i="84"/>
  <c r="AL27" i="84"/>
  <c r="AU27" i="84" s="1"/>
  <c r="AS63" i="84"/>
  <c r="AL63" i="84"/>
  <c r="AU63" i="84" s="1"/>
  <c r="Y75" i="95"/>
  <c r="Z75" i="95" s="1"/>
  <c r="X75" i="95"/>
  <c r="AS20" i="104"/>
  <c r="AL20" i="104"/>
  <c r="AU20" i="104" s="1"/>
  <c r="AS56" i="104"/>
  <c r="AL56" i="104"/>
  <c r="AU56" i="104" s="1"/>
  <c r="AS76" i="104"/>
  <c r="AL76" i="104"/>
  <c r="AU76" i="104" s="1"/>
  <c r="Y76" i="11"/>
  <c r="X76" i="11"/>
  <c r="AK15" i="104"/>
  <c r="AT15" i="104" s="1"/>
  <c r="AJ15" i="104"/>
  <c r="AS33" i="104"/>
  <c r="AL33" i="104"/>
  <c r="AU33" i="104" s="1"/>
  <c r="AS51" i="104"/>
  <c r="AL51" i="104"/>
  <c r="AU51" i="104" s="1"/>
  <c r="AS69" i="104"/>
  <c r="AL69" i="104"/>
  <c r="AU69" i="104" s="1"/>
  <c r="AH79" i="20"/>
  <c r="AQ79" i="20" s="1"/>
  <c r="AQ81" i="20" s="1"/>
  <c r="AZ3" i="20"/>
  <c r="AX7" i="20" s="1"/>
  <c r="S7" i="20" s="1"/>
  <c r="AC7" i="20" s="1"/>
  <c r="AB8" i="20" s="1"/>
  <c r="AX14" i="20"/>
  <c r="S14" i="20" s="1"/>
  <c r="AC14" i="20" s="1"/>
  <c r="AB15" i="20" s="1"/>
  <c r="AX15" i="20"/>
  <c r="S15" i="20" s="1"/>
  <c r="AC15" i="20" s="1"/>
  <c r="AB16" i="20" s="1"/>
  <c r="AX19" i="20"/>
  <c r="S19" i="20" s="1"/>
  <c r="AC19" i="20" s="1"/>
  <c r="AB20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8" i="20"/>
  <c r="S78" i="20" s="1"/>
  <c r="AC78" i="20" s="1"/>
  <c r="AB79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S29" i="84"/>
  <c r="AL29" i="84"/>
  <c r="AU29" i="84" s="1"/>
  <c r="AS47" i="84"/>
  <c r="AL47" i="84"/>
  <c r="AU47" i="84" s="1"/>
  <c r="AS65" i="84"/>
  <c r="AL65" i="84"/>
  <c r="AU65" i="84" s="1"/>
  <c r="W70" i="82"/>
  <c r="AG69" i="82"/>
  <c r="AP69" i="82" s="1"/>
  <c r="AE69" i="82"/>
  <c r="AF69" i="82"/>
  <c r="AO69" i="82" s="1"/>
  <c r="Y73" i="18"/>
  <c r="X73" i="18"/>
  <c r="AS5" i="104"/>
  <c r="AL5" i="104"/>
  <c r="AU5" i="104" s="1"/>
  <c r="AS40" i="104"/>
  <c r="AL40" i="104"/>
  <c r="AU40" i="104" s="1"/>
  <c r="AS78" i="104"/>
  <c r="AL78" i="104"/>
  <c r="AU78" i="104" s="1"/>
  <c r="AS12" i="84"/>
  <c r="AL12" i="84"/>
  <c r="AU12" i="84" s="1"/>
  <c r="AS66" i="84"/>
  <c r="AL66" i="84"/>
  <c r="AU66" i="84" s="1"/>
  <c r="Y71" i="48"/>
  <c r="X71" i="48"/>
  <c r="Z72" i="103"/>
  <c r="AS10" i="104"/>
  <c r="AL10" i="104"/>
  <c r="AU10" i="104" s="1"/>
  <c r="AS47" i="104"/>
  <c r="AL47" i="104"/>
  <c r="AU47" i="104" s="1"/>
  <c r="AS65" i="104"/>
  <c r="AL65" i="104"/>
  <c r="AU65" i="104" s="1"/>
  <c r="AS76" i="84"/>
  <c r="AL76" i="84"/>
  <c r="AU76" i="84" s="1"/>
  <c r="Z74" i="43"/>
  <c r="AS66" i="104"/>
  <c r="AL66" i="104"/>
  <c r="AU66" i="104" s="1"/>
  <c r="AS56" i="84"/>
  <c r="AL56" i="84"/>
  <c r="AU56" i="84" s="1"/>
  <c r="AS74" i="84"/>
  <c r="AL74" i="84"/>
  <c r="AU74" i="84" s="1"/>
  <c r="AE69" i="90"/>
  <c r="W70" i="90"/>
  <c r="AG69" i="90"/>
  <c r="AP69" i="90" s="1"/>
  <c r="AF69" i="90"/>
  <c r="AO69" i="90" s="1"/>
  <c r="AS12" i="104"/>
  <c r="AL12" i="104"/>
  <c r="AU12" i="104" s="1"/>
  <c r="AS49" i="104"/>
  <c r="AL49" i="104"/>
  <c r="AU49" i="104" s="1"/>
  <c r="AS67" i="104"/>
  <c r="AL67" i="104"/>
  <c r="AU67" i="104" s="1"/>
  <c r="AS45" i="84"/>
  <c r="AL45" i="84"/>
  <c r="AU45" i="84" s="1"/>
  <c r="Y73" i="98"/>
  <c r="X73" i="98"/>
  <c r="AI77" i="45"/>
  <c r="AN77" i="45"/>
  <c r="AS38" i="104"/>
  <c r="AL38" i="104"/>
  <c r="AU38" i="104" s="1"/>
  <c r="AS74" i="104"/>
  <c r="AL74" i="104"/>
  <c r="AU74" i="104" s="1"/>
  <c r="AR73" i="43"/>
  <c r="AS58" i="84"/>
  <c r="AL58" i="84"/>
  <c r="AU58" i="84" s="1"/>
  <c r="AS39" i="104"/>
  <c r="AL39" i="104"/>
  <c r="AU39" i="104" s="1"/>
  <c r="AS70" i="104"/>
  <c r="AL70" i="104"/>
  <c r="AU70" i="104" s="1"/>
  <c r="Z79" i="20"/>
  <c r="AS9" i="104"/>
  <c r="AL9" i="104"/>
  <c r="AU9" i="104" s="1"/>
  <c r="AS46" i="104"/>
  <c r="AL46" i="104"/>
  <c r="AU46" i="104" s="1"/>
  <c r="AS72" i="104"/>
  <c r="AL72" i="104"/>
  <c r="AU72" i="104" s="1"/>
  <c r="AS30" i="84"/>
  <c r="AL30" i="84"/>
  <c r="AU30" i="84" s="1"/>
  <c r="AS48" i="84"/>
  <c r="AL48" i="84"/>
  <c r="AU48" i="84" s="1"/>
  <c r="Y71" i="83"/>
  <c r="X71" i="83"/>
  <c r="Z75" i="51"/>
  <c r="AH75" i="51"/>
  <c r="AQ75" i="51" s="1"/>
  <c r="AS17" i="104"/>
  <c r="AL17" i="104"/>
  <c r="AU17" i="104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H73" i="49"/>
  <c r="AQ73" i="49" s="1"/>
  <c r="AS11" i="104"/>
  <c r="AL11" i="104"/>
  <c r="AU11" i="104" s="1"/>
  <c r="AS30" i="104"/>
  <c r="AL30" i="104"/>
  <c r="AU30" i="104" s="1"/>
  <c r="AS48" i="104"/>
  <c r="AL48" i="104"/>
  <c r="AU48" i="104" s="1"/>
  <c r="AS20" i="84"/>
  <c r="AL20" i="84"/>
  <c r="AU20" i="84" s="1"/>
  <c r="AS38" i="84"/>
  <c r="AL38" i="84"/>
  <c r="AU38" i="84" s="1"/>
  <c r="Y72" i="16"/>
  <c r="Z72" i="16"/>
  <c r="X72" i="16"/>
  <c r="Y78" i="88"/>
  <c r="Z78" i="88"/>
  <c r="X78" i="88"/>
  <c r="AS15" i="84"/>
  <c r="AL15" i="84"/>
  <c r="AU15" i="84" s="1"/>
  <c r="AS51" i="84"/>
  <c r="AL51" i="84"/>
  <c r="AU51" i="84" s="1"/>
  <c r="AI74" i="95"/>
  <c r="AN74" i="95"/>
  <c r="AS26" i="104"/>
  <c r="AL26" i="104"/>
  <c r="AU26" i="104" s="1"/>
  <c r="AS62" i="104"/>
  <c r="AL62" i="104"/>
  <c r="AU62" i="104" s="1"/>
  <c r="AL64" i="104"/>
  <c r="AU64" i="104" s="1"/>
  <c r="AS64" i="104"/>
  <c r="Y77" i="54"/>
  <c r="Z77" i="54"/>
  <c r="X77" i="54"/>
  <c r="AS52" i="84"/>
  <c r="AL52" i="84"/>
  <c r="AU52" i="84" s="1"/>
  <c r="AS78" i="84"/>
  <c r="AL78" i="84"/>
  <c r="AU78" i="84" s="1"/>
  <c r="AH70" i="102"/>
  <c r="AQ70" i="102" s="1"/>
  <c r="AJ3" i="84"/>
  <c r="AB4" i="84"/>
  <c r="AS40" i="84"/>
  <c r="AL40" i="84"/>
  <c r="AU40" i="84" s="1"/>
  <c r="AR73" i="55"/>
  <c r="AS57" i="104"/>
  <c r="AL57" i="104"/>
  <c r="AU57" i="104" s="1"/>
  <c r="AS75" i="104"/>
  <c r="AL75" i="104"/>
  <c r="AU75" i="104" s="1"/>
  <c r="AS53" i="84"/>
  <c r="AL53" i="84"/>
  <c r="AU53" i="84" s="1"/>
  <c r="AS71" i="84"/>
  <c r="AL71" i="84"/>
  <c r="AU71" i="84" s="1"/>
  <c r="AI72" i="18"/>
  <c r="AN72" i="18"/>
  <c r="Y74" i="10"/>
  <c r="Z74" i="10" s="1"/>
  <c r="X74" i="10"/>
  <c r="AI70" i="42"/>
  <c r="AN70" i="42"/>
  <c r="AS28" i="104"/>
  <c r="AL28" i="104"/>
  <c r="AU28" i="104" s="1"/>
  <c r="AS36" i="84"/>
  <c r="AL36" i="84"/>
  <c r="AU36" i="84" s="1"/>
  <c r="AS35" i="104"/>
  <c r="AL35" i="104"/>
  <c r="AU35" i="104" s="1"/>
  <c r="AS53" i="104"/>
  <c r="AL53" i="104"/>
  <c r="AU53" i="104" s="1"/>
  <c r="AS31" i="84"/>
  <c r="AL31" i="84"/>
  <c r="AU31" i="84" s="1"/>
  <c r="AS49" i="84"/>
  <c r="AL49" i="84"/>
  <c r="AU49" i="84" s="1"/>
  <c r="AS67" i="84"/>
  <c r="AL67" i="84"/>
  <c r="AU67" i="84" s="1"/>
  <c r="AH73" i="85"/>
  <c r="AQ73" i="85" s="1"/>
  <c r="Z73" i="49"/>
  <c r="AS18" i="104"/>
  <c r="AL18" i="104"/>
  <c r="AU18" i="104" s="1"/>
  <c r="AS36" i="104"/>
  <c r="AL36" i="104"/>
  <c r="AU36" i="104" s="1"/>
  <c r="AS54" i="104"/>
  <c r="AL54" i="104"/>
  <c r="AU54" i="104" s="1"/>
  <c r="AS26" i="84"/>
  <c r="AL26" i="84"/>
  <c r="AU26" i="84" s="1"/>
  <c r="AS62" i="84"/>
  <c r="AL62" i="84"/>
  <c r="AU62" i="84" s="1"/>
  <c r="AI71" i="16"/>
  <c r="AN71" i="16"/>
  <c r="AI77" i="88"/>
  <c r="AN77" i="88"/>
  <c r="AS19" i="104"/>
  <c r="AL19" i="104"/>
  <c r="AU19" i="104" s="1"/>
  <c r="AS37" i="104"/>
  <c r="AL37" i="104"/>
  <c r="AU37" i="104" s="1"/>
  <c r="AS55" i="104"/>
  <c r="AL55" i="104"/>
  <c r="AU55" i="104" s="1"/>
  <c r="AS73" i="104"/>
  <c r="AL73" i="104"/>
  <c r="AU73" i="104" s="1"/>
  <c r="AS33" i="84"/>
  <c r="AL33" i="84"/>
  <c r="AU33" i="84" s="1"/>
  <c r="AS69" i="84"/>
  <c r="AL69" i="84"/>
  <c r="AU69" i="84" s="1"/>
  <c r="AR68" i="94"/>
  <c r="AK7" i="104"/>
  <c r="AT7" i="104" s="1"/>
  <c r="AJ7" i="104"/>
  <c r="AS44" i="104"/>
  <c r="AL44" i="104"/>
  <c r="AU44" i="104" s="1"/>
  <c r="Y77" i="91"/>
  <c r="X77" i="91"/>
  <c r="AS16" i="84"/>
  <c r="AL16" i="84"/>
  <c r="AU16" i="84" s="1"/>
  <c r="AF70" i="102"/>
  <c r="AO70" i="102" s="1"/>
  <c r="AG70" i="102"/>
  <c r="W71" i="102"/>
  <c r="AE70" i="102"/>
  <c r="AN70" i="102" s="1"/>
  <c r="Y75" i="96"/>
  <c r="X75" i="96"/>
  <c r="AR70" i="35"/>
  <c r="AS21" i="104"/>
  <c r="AL21" i="104"/>
  <c r="AU21" i="104" s="1"/>
  <c r="AS17" i="84"/>
  <c r="AL17" i="84"/>
  <c r="AU17" i="84" s="1"/>
  <c r="AS22" i="84"/>
  <c r="AL22" i="84"/>
  <c r="AU22" i="84" s="1"/>
  <c r="AI74" i="96"/>
  <c r="AN74" i="96"/>
  <c r="AS63" i="104"/>
  <c r="AL63" i="104"/>
  <c r="AU63" i="104" s="1"/>
  <c r="AS6" i="84"/>
  <c r="AL6" i="84"/>
  <c r="AU6" i="84" s="1"/>
  <c r="AS23" i="84"/>
  <c r="AL23" i="84"/>
  <c r="AU23" i="84" s="1"/>
  <c r="AS41" i="84"/>
  <c r="AL41" i="84"/>
  <c r="AU41" i="84" s="1"/>
  <c r="AK79" i="84"/>
  <c r="AT79" i="84" s="1"/>
  <c r="AS16" i="104"/>
  <c r="AL16" i="104"/>
  <c r="AU16" i="104" s="1"/>
  <c r="AS18" i="84"/>
  <c r="AL18" i="84"/>
  <c r="AU18" i="84" s="1"/>
  <c r="AS54" i="84"/>
  <c r="AL54" i="84"/>
  <c r="AU54" i="84" s="1"/>
  <c r="AS72" i="84"/>
  <c r="AL72" i="84"/>
  <c r="AU72" i="84" s="1"/>
  <c r="AI70" i="48"/>
  <c r="AN70" i="48"/>
  <c r="AF70" i="50"/>
  <c r="AO70" i="50" s="1"/>
  <c r="W71" i="50"/>
  <c r="AG70" i="50"/>
  <c r="AP70" i="50" s="1"/>
  <c r="AE70" i="50"/>
  <c r="AH71" i="35"/>
  <c r="AQ71" i="35" s="1"/>
  <c r="AS13" i="84"/>
  <c r="AL13" i="84"/>
  <c r="AU13" i="84" s="1"/>
  <c r="AS7" i="84"/>
  <c r="AL7" i="84"/>
  <c r="AU7" i="84" s="1"/>
  <c r="AS44" i="84"/>
  <c r="AL44" i="84"/>
  <c r="AU44" i="84" s="1"/>
  <c r="AR72" i="85"/>
  <c r="AH69" i="94"/>
  <c r="AQ69" i="94" s="1"/>
  <c r="AJ4" i="104"/>
  <c r="AK4" i="104"/>
  <c r="AT4" i="104" s="1"/>
  <c r="AS43" i="104"/>
  <c r="AL43" i="104"/>
  <c r="AU43" i="104" s="1"/>
  <c r="AS39" i="84"/>
  <c r="AL39" i="84"/>
  <c r="AU39" i="84" s="1"/>
  <c r="AS77" i="84"/>
  <c r="AL77" i="84"/>
  <c r="AU77" i="84" s="1"/>
  <c r="AI72" i="98"/>
  <c r="AN72" i="98"/>
  <c r="AI77" i="41"/>
  <c r="AN77" i="41"/>
  <c r="AJ14" i="104"/>
  <c r="AS32" i="104"/>
  <c r="AL32" i="104"/>
  <c r="AU32" i="104" s="1"/>
  <c r="AS50" i="104"/>
  <c r="AL50" i="104"/>
  <c r="AU50" i="104" s="1"/>
  <c r="AS68" i="104"/>
  <c r="AL68" i="104"/>
  <c r="AU68" i="104" s="1"/>
  <c r="AI76" i="91"/>
  <c r="AN76" i="91"/>
  <c r="AX9" i="20" l="1"/>
  <c r="S9" i="20" s="1"/>
  <c r="AC9" i="20" s="1"/>
  <c r="AB10" i="20" s="1"/>
  <c r="AX18" i="20"/>
  <c r="S18" i="20" s="1"/>
  <c r="AC18" i="20" s="1"/>
  <c r="AB19" i="20" s="1"/>
  <c r="AX8" i="20"/>
  <c r="S8" i="20" s="1"/>
  <c r="AC8" i="20" s="1"/>
  <c r="AB9" i="20" s="1"/>
  <c r="AX6" i="20"/>
  <c r="S6" i="20" s="1"/>
  <c r="AC6" i="20" s="1"/>
  <c r="AB7" i="20" s="1"/>
  <c r="AX21" i="20"/>
  <c r="S21" i="20" s="1"/>
  <c r="AC21" i="20" s="1"/>
  <c r="AB22" i="20" s="1"/>
  <c r="AX13" i="20"/>
  <c r="S13" i="20" s="1"/>
  <c r="AC13" i="20" s="1"/>
  <c r="AB14" i="20" s="1"/>
  <c r="AX4" i="20"/>
  <c r="S4" i="20" s="1"/>
  <c r="AC4" i="20" s="1"/>
  <c r="AB5" i="20" s="1"/>
  <c r="AX28" i="20"/>
  <c r="S28" i="20" s="1"/>
  <c r="AC28" i="20" s="1"/>
  <c r="AB29" i="20" s="1"/>
  <c r="AX20" i="20"/>
  <c r="S20" i="20" s="1"/>
  <c r="AC20" i="20" s="1"/>
  <c r="AB21" i="20" s="1"/>
  <c r="AX12" i="20"/>
  <c r="S12" i="20" s="1"/>
  <c r="AC12" i="20" s="1"/>
  <c r="AB13" i="20" s="1"/>
  <c r="AF74" i="10"/>
  <c r="AO74" i="10" s="1"/>
  <c r="W75" i="10"/>
  <c r="AE74" i="10"/>
  <c r="AG74" i="10"/>
  <c r="AP74" i="10" s="1"/>
  <c r="AR74" i="96"/>
  <c r="AL7" i="104"/>
  <c r="AU7" i="104" s="1"/>
  <c r="AS7" i="104"/>
  <c r="AE73" i="49"/>
  <c r="AF73" i="49"/>
  <c r="AO73" i="49" s="1"/>
  <c r="AG73" i="49"/>
  <c r="AP73" i="49" s="1"/>
  <c r="W74" i="49"/>
  <c r="AR74" i="95"/>
  <c r="AF78" i="88"/>
  <c r="AO78" i="88" s="1"/>
  <c r="W79" i="88"/>
  <c r="AG78" i="88"/>
  <c r="AP78" i="88" s="1"/>
  <c r="AE78" i="88"/>
  <c r="AH71" i="83"/>
  <c r="AQ71" i="83" s="1"/>
  <c r="Y70" i="90"/>
  <c r="X70" i="90"/>
  <c r="AH71" i="48"/>
  <c r="AQ71" i="48" s="1"/>
  <c r="AI69" i="82"/>
  <c r="AN69" i="82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K22" i="20"/>
  <c r="AT22" i="20" s="1"/>
  <c r="AK16" i="20"/>
  <c r="AT16" i="20" s="1"/>
  <c r="AK10" i="20"/>
  <c r="AT10" i="20" s="1"/>
  <c r="AK5" i="20"/>
  <c r="AT5" i="20" s="1"/>
  <c r="AH78" i="45"/>
  <c r="AQ78" i="45" s="1"/>
  <c r="Y74" i="87"/>
  <c r="X74" i="87"/>
  <c r="AI69" i="94"/>
  <c r="AN69" i="94"/>
  <c r="AH77" i="91"/>
  <c r="AQ77" i="91" s="1"/>
  <c r="AR71" i="16"/>
  <c r="Z71" i="83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AI69" i="90"/>
  <c r="AN69" i="90"/>
  <c r="Z71" i="48"/>
  <c r="AH73" i="18"/>
  <c r="AQ73" i="18" s="1"/>
  <c r="AK75" i="20"/>
  <c r="AT75" i="20" s="1"/>
  <c r="AJ75" i="20"/>
  <c r="AK69" i="20"/>
  <c r="AT69" i="20" s="1"/>
  <c r="AJ69" i="20"/>
  <c r="AK63" i="20"/>
  <c r="AT63" i="20" s="1"/>
  <c r="AJ63" i="20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21" i="20"/>
  <c r="AT21" i="20" s="1"/>
  <c r="AJ21" i="20"/>
  <c r="AJ15" i="20"/>
  <c r="AK15" i="20"/>
  <c r="AT15" i="20" s="1"/>
  <c r="AJ9" i="20"/>
  <c r="AK9" i="20"/>
  <c r="AT9" i="20" s="1"/>
  <c r="AH75" i="95"/>
  <c r="AQ75" i="95" s="1"/>
  <c r="AI77" i="100"/>
  <c r="AN77" i="100"/>
  <c r="AR76" i="54"/>
  <c r="Z78" i="45"/>
  <c r="AR70" i="83"/>
  <c r="AR79" i="84"/>
  <c r="AR81" i="84" s="1"/>
  <c r="AL79" i="84"/>
  <c r="AU79" i="84" s="1"/>
  <c r="Y70" i="94"/>
  <c r="Z70" i="94"/>
  <c r="X70" i="94"/>
  <c r="AR72" i="18"/>
  <c r="AH77" i="54"/>
  <c r="AQ77" i="54" s="1"/>
  <c r="AH72" i="16"/>
  <c r="AQ72" i="16" s="1"/>
  <c r="AE74" i="43"/>
  <c r="AF74" i="43"/>
  <c r="AO74" i="43" s="1"/>
  <c r="W75" i="43"/>
  <c r="AG74" i="43"/>
  <c r="AP74" i="43" s="1"/>
  <c r="Z73" i="18"/>
  <c r="Y70" i="82"/>
  <c r="X70" i="82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S15" i="104"/>
  <c r="AL15" i="104"/>
  <c r="AU15" i="104" s="1"/>
  <c r="AF75" i="95"/>
  <c r="AO75" i="95" s="1"/>
  <c r="AG75" i="95"/>
  <c r="AP75" i="95" s="1"/>
  <c r="W76" i="95"/>
  <c r="AE75" i="95"/>
  <c r="X75" i="55"/>
  <c r="Y75" i="55"/>
  <c r="AS8" i="104"/>
  <c r="AL8" i="104"/>
  <c r="AU8" i="104" s="1"/>
  <c r="AR73" i="10"/>
  <c r="AI71" i="35"/>
  <c r="AN71" i="35"/>
  <c r="AE72" i="16"/>
  <c r="AN72" i="16" s="1"/>
  <c r="AG72" i="16"/>
  <c r="AF72" i="16"/>
  <c r="AO72" i="16" s="1"/>
  <c r="W73" i="16"/>
  <c r="AR77" i="45"/>
  <c r="AK78" i="20"/>
  <c r="AT78" i="20" s="1"/>
  <c r="AJ78" i="20"/>
  <c r="AK73" i="20"/>
  <c r="AT73" i="20" s="1"/>
  <c r="AJ73" i="20"/>
  <c r="AK67" i="20"/>
  <c r="AT67" i="20" s="1"/>
  <c r="AJ67" i="20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K8" i="20"/>
  <c r="AT8" i="20" s="1"/>
  <c r="AJ8" i="20"/>
  <c r="Y78" i="100"/>
  <c r="Z78" i="100" s="1"/>
  <c r="X78" i="100"/>
  <c r="AI74" i="55"/>
  <c r="AN74" i="55"/>
  <c r="AR75" i="11"/>
  <c r="AH78" i="41"/>
  <c r="AQ78" i="41" s="1"/>
  <c r="AI73" i="87"/>
  <c r="AN73" i="87"/>
  <c r="Y75" i="99"/>
  <c r="X75" i="99"/>
  <c r="Z77" i="91"/>
  <c r="AH75" i="96"/>
  <c r="AQ75" i="96" s="1"/>
  <c r="AR70" i="42"/>
  <c r="AJ4" i="84"/>
  <c r="AK4" i="84"/>
  <c r="AT4" i="84" s="1"/>
  <c r="AT81" i="84" s="1"/>
  <c r="AS14" i="104"/>
  <c r="AL14" i="104"/>
  <c r="AU14" i="104" s="1"/>
  <c r="AL4" i="104"/>
  <c r="AU4" i="104" s="1"/>
  <c r="AU81" i="104" s="1"/>
  <c r="C11" i="104" s="1"/>
  <c r="F48" i="57" s="1"/>
  <c r="AS4" i="104"/>
  <c r="Z75" i="96"/>
  <c r="AH74" i="10"/>
  <c r="AQ74" i="10" s="1"/>
  <c r="AL3" i="84"/>
  <c r="AU3" i="84" s="1"/>
  <c r="AS3" i="84"/>
  <c r="AH73" i="98"/>
  <c r="AQ73" i="98" s="1"/>
  <c r="AJ77" i="20"/>
  <c r="AK77" i="20"/>
  <c r="AT77" i="20" s="1"/>
  <c r="AK72" i="20"/>
  <c r="AT72" i="20" s="1"/>
  <c r="AJ72" i="20"/>
  <c r="AK66" i="20"/>
  <c r="AT66" i="20" s="1"/>
  <c r="AJ66" i="20"/>
  <c r="AJ60" i="20"/>
  <c r="AK60" i="20"/>
  <c r="AT60" i="20" s="1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5" i="20"/>
  <c r="S5" i="20" s="1"/>
  <c r="AC5" i="20" s="1"/>
  <c r="AB6" i="20" s="1"/>
  <c r="AH76" i="11"/>
  <c r="AQ76" i="11" s="1"/>
  <c r="Z78" i="41"/>
  <c r="AS81" i="104"/>
  <c r="AH71" i="42"/>
  <c r="AQ71" i="42" s="1"/>
  <c r="Y74" i="85"/>
  <c r="Z74" i="85"/>
  <c r="X74" i="85"/>
  <c r="AI74" i="99"/>
  <c r="AN74" i="99"/>
  <c r="AR77" i="41"/>
  <c r="AI70" i="50"/>
  <c r="AN70" i="50"/>
  <c r="AR72" i="98"/>
  <c r="Y71" i="50"/>
  <c r="X71" i="50"/>
  <c r="Y71" i="102"/>
  <c r="X71" i="102"/>
  <c r="AR76" i="91"/>
  <c r="AT81" i="104"/>
  <c r="AI70" i="102"/>
  <c r="AP70" i="102"/>
  <c r="W78" i="54"/>
  <c r="AE77" i="54"/>
  <c r="AF77" i="54"/>
  <c r="AO77" i="54" s="1"/>
  <c r="AG77" i="54"/>
  <c r="AP77" i="54" s="1"/>
  <c r="AR70" i="48"/>
  <c r="AR77" i="88"/>
  <c r="AH78" i="88"/>
  <c r="AQ78" i="88" s="1"/>
  <c r="AF75" i="51"/>
  <c r="AO75" i="51" s="1"/>
  <c r="AG75" i="51"/>
  <c r="AP75" i="51" s="1"/>
  <c r="W76" i="51"/>
  <c r="AE75" i="51"/>
  <c r="Z73" i="98"/>
  <c r="AF72" i="103"/>
  <c r="AO72" i="103" s="1"/>
  <c r="AE72" i="103"/>
  <c r="AG72" i="103"/>
  <c r="AP72" i="103" s="1"/>
  <c r="W73" i="103"/>
  <c r="AJ76" i="20"/>
  <c r="AK76" i="20"/>
  <c r="AT76" i="20" s="1"/>
  <c r="AK71" i="20"/>
  <c r="AT71" i="20" s="1"/>
  <c r="AJ71" i="20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X22" i="20"/>
  <c r="S22" i="20" s="1"/>
  <c r="AC22" i="20" s="1"/>
  <c r="AB23" i="20" s="1"/>
  <c r="AX16" i="20"/>
  <c r="S16" i="20" s="1"/>
  <c r="AC16" i="20" s="1"/>
  <c r="AB17" i="20" s="1"/>
  <c r="AX10" i="20"/>
  <c r="S10" i="20" s="1"/>
  <c r="AC10" i="20" s="1"/>
  <c r="AB11" i="20" s="1"/>
  <c r="AX3" i="20"/>
  <c r="S3" i="20" s="1"/>
  <c r="AC3" i="20" s="1"/>
  <c r="Z76" i="11"/>
  <c r="Z71" i="42"/>
  <c r="Y72" i="35"/>
  <c r="X72" i="35"/>
  <c r="AI73" i="85"/>
  <c r="AN73" i="85"/>
  <c r="AS35" i="20" l="1"/>
  <c r="AL35" i="20"/>
  <c r="AU35" i="20" s="1"/>
  <c r="AI72" i="103"/>
  <c r="AN72" i="103"/>
  <c r="AH71" i="50"/>
  <c r="AQ71" i="50" s="1"/>
  <c r="AR70" i="50"/>
  <c r="AE74" i="85"/>
  <c r="W75" i="85"/>
  <c r="AG74" i="85"/>
  <c r="AP74" i="85" s="1"/>
  <c r="AF74" i="85"/>
  <c r="AO74" i="85" s="1"/>
  <c r="AS30" i="20"/>
  <c r="AL30" i="20"/>
  <c r="AU30" i="20" s="1"/>
  <c r="AS66" i="20"/>
  <c r="AL66" i="20"/>
  <c r="AU66" i="20" s="1"/>
  <c r="AF75" i="96"/>
  <c r="AO75" i="96" s="1"/>
  <c r="AG75" i="96"/>
  <c r="AP75" i="96" s="1"/>
  <c r="AE75" i="96"/>
  <c r="W76" i="96"/>
  <c r="AS4" i="84"/>
  <c r="AS81" i="84" s="1"/>
  <c r="AL4" i="84"/>
  <c r="AU4" i="84" s="1"/>
  <c r="AU81" i="84" s="1"/>
  <c r="C11" i="84" s="1"/>
  <c r="F28" i="57" s="1"/>
  <c r="AF78" i="100"/>
  <c r="AO78" i="100" s="1"/>
  <c r="AE78" i="100"/>
  <c r="W79" i="100"/>
  <c r="AG78" i="100"/>
  <c r="AP78" i="100" s="1"/>
  <c r="AS73" i="20"/>
  <c r="AL73" i="20"/>
  <c r="AU73" i="20" s="1"/>
  <c r="AR71" i="35"/>
  <c r="AH75" i="55"/>
  <c r="AQ75" i="55" s="1"/>
  <c r="AS38" i="20"/>
  <c r="AL38" i="20"/>
  <c r="AU38" i="20" s="1"/>
  <c r="AF70" i="94"/>
  <c r="AO70" i="94" s="1"/>
  <c r="AE70" i="94"/>
  <c r="W71" i="94"/>
  <c r="AG70" i="94"/>
  <c r="AP70" i="94" s="1"/>
  <c r="W79" i="45"/>
  <c r="AG78" i="45"/>
  <c r="AP78" i="45" s="1"/>
  <c r="AE78" i="45"/>
  <c r="AF78" i="45"/>
  <c r="AO78" i="45" s="1"/>
  <c r="AS69" i="20"/>
  <c r="AL69" i="20"/>
  <c r="AU69" i="20" s="1"/>
  <c r="AS28" i="20"/>
  <c r="AL28" i="20"/>
  <c r="AU28" i="20" s="1"/>
  <c r="Y79" i="88"/>
  <c r="X79" i="88"/>
  <c r="Z72" i="35"/>
  <c r="AH72" i="35"/>
  <c r="AQ72" i="35" s="1"/>
  <c r="AK17" i="20"/>
  <c r="AT17" i="20" s="1"/>
  <c r="AJ17" i="20"/>
  <c r="AS41" i="20"/>
  <c r="AL41" i="20"/>
  <c r="AU41" i="20" s="1"/>
  <c r="Z71" i="50"/>
  <c r="AS48" i="20"/>
  <c r="AL48" i="20"/>
  <c r="AU48" i="20" s="1"/>
  <c r="AR73" i="87"/>
  <c r="AS19" i="20"/>
  <c r="AL19" i="20"/>
  <c r="AU19" i="20" s="1"/>
  <c r="AS37" i="20"/>
  <c r="AL37" i="20"/>
  <c r="AU37" i="20" s="1"/>
  <c r="AS55" i="20"/>
  <c r="AL55" i="20"/>
  <c r="AU55" i="20" s="1"/>
  <c r="Y73" i="16"/>
  <c r="X73" i="16"/>
  <c r="AS20" i="20"/>
  <c r="AL20" i="20"/>
  <c r="AU20" i="20" s="1"/>
  <c r="AS56" i="20"/>
  <c r="AL56" i="20"/>
  <c r="AU56" i="20" s="1"/>
  <c r="AS74" i="20"/>
  <c r="AL74" i="20"/>
  <c r="AU74" i="20" s="1"/>
  <c r="AS15" i="20"/>
  <c r="AL15" i="20"/>
  <c r="AU15" i="20" s="1"/>
  <c r="AS33" i="20"/>
  <c r="AL33" i="20"/>
  <c r="AU33" i="20" s="1"/>
  <c r="AS51" i="20"/>
  <c r="AL51" i="20"/>
  <c r="AU51" i="20" s="1"/>
  <c r="AI79" i="20"/>
  <c r="AN79" i="20"/>
  <c r="AN81" i="20" s="1"/>
  <c r="AR69" i="94"/>
  <c r="AJ10" i="20"/>
  <c r="AS46" i="20"/>
  <c r="AL46" i="20"/>
  <c r="AU46" i="20" s="1"/>
  <c r="AS64" i="20"/>
  <c r="AL64" i="20"/>
  <c r="AU64" i="20" s="1"/>
  <c r="AR69" i="82"/>
  <c r="AH70" i="90"/>
  <c r="AQ70" i="90" s="1"/>
  <c r="AK23" i="20"/>
  <c r="AT23" i="20" s="1"/>
  <c r="AJ23" i="20"/>
  <c r="AS59" i="20"/>
  <c r="AL59" i="20"/>
  <c r="AU59" i="20" s="1"/>
  <c r="AS76" i="20"/>
  <c r="AL76" i="20"/>
  <c r="AU76" i="20" s="1"/>
  <c r="AG73" i="98"/>
  <c r="AP73" i="98" s="1"/>
  <c r="AF73" i="98"/>
  <c r="AO73" i="98" s="1"/>
  <c r="AE73" i="98"/>
  <c r="W74" i="98"/>
  <c r="AI77" i="54"/>
  <c r="AN77" i="54"/>
  <c r="AG78" i="41"/>
  <c r="AP78" i="41" s="1"/>
  <c r="AF78" i="41"/>
  <c r="AO78" i="41" s="1"/>
  <c r="W79" i="41"/>
  <c r="AE78" i="41"/>
  <c r="AK6" i="20"/>
  <c r="AT6" i="20" s="1"/>
  <c r="AJ6" i="20"/>
  <c r="AS54" i="20"/>
  <c r="AL54" i="20"/>
  <c r="AU54" i="20" s="1"/>
  <c r="AS72" i="20"/>
  <c r="AL72" i="20"/>
  <c r="AU72" i="20" s="1"/>
  <c r="AE77" i="91"/>
  <c r="AF77" i="91"/>
  <c r="AO77" i="91" s="1"/>
  <c r="W78" i="91"/>
  <c r="AG77" i="91"/>
  <c r="AP77" i="91" s="1"/>
  <c r="AS8" i="20"/>
  <c r="AL8" i="20"/>
  <c r="AU8" i="20" s="1"/>
  <c r="AS25" i="20"/>
  <c r="AL25" i="20"/>
  <c r="AU25" i="20" s="1"/>
  <c r="AS61" i="20"/>
  <c r="AL61" i="20"/>
  <c r="AU61" i="20" s="1"/>
  <c r="AS78" i="20"/>
  <c r="AL78" i="20"/>
  <c r="AU78" i="20" s="1"/>
  <c r="AI75" i="95"/>
  <c r="AN75" i="95"/>
  <c r="AS26" i="20"/>
  <c r="AL26" i="20"/>
  <c r="AU26" i="20" s="1"/>
  <c r="AH70" i="82"/>
  <c r="AQ70" i="82" s="1"/>
  <c r="Y75" i="43"/>
  <c r="X75" i="43"/>
  <c r="AS21" i="20"/>
  <c r="AL21" i="20"/>
  <c r="AU21" i="20" s="1"/>
  <c r="AL39" i="20"/>
  <c r="AU39" i="20" s="1"/>
  <c r="AS39" i="20"/>
  <c r="AS57" i="20"/>
  <c r="AL57" i="20"/>
  <c r="AU57" i="20" s="1"/>
  <c r="AS75" i="20"/>
  <c r="AL75" i="20"/>
  <c r="AU75" i="20" s="1"/>
  <c r="AH74" i="87"/>
  <c r="AQ74" i="87" s="1"/>
  <c r="AS34" i="20"/>
  <c r="AL34" i="20"/>
  <c r="AU34" i="20" s="1"/>
  <c r="Z70" i="90"/>
  <c r="AI73" i="49"/>
  <c r="AN73" i="49"/>
  <c r="AJ11" i="20"/>
  <c r="AK11" i="20"/>
  <c r="AT11" i="20" s="1"/>
  <c r="AS53" i="20"/>
  <c r="AL53" i="20"/>
  <c r="AU53" i="20" s="1"/>
  <c r="AF71" i="42"/>
  <c r="AO71" i="42" s="1"/>
  <c r="AG71" i="42"/>
  <c r="AP71" i="42" s="1"/>
  <c r="AE71" i="42"/>
  <c r="W72" i="42"/>
  <c r="AS29" i="20"/>
  <c r="AL29" i="20"/>
  <c r="AU29" i="20" s="1"/>
  <c r="AS65" i="20"/>
  <c r="AL65" i="20"/>
  <c r="AU65" i="20" s="1"/>
  <c r="Y78" i="54"/>
  <c r="Z78" i="54"/>
  <c r="X78" i="54"/>
  <c r="AK12" i="20"/>
  <c r="AT12" i="20" s="1"/>
  <c r="AJ12" i="20"/>
  <c r="AS36" i="20"/>
  <c r="AL36" i="20"/>
  <c r="AU36" i="20" s="1"/>
  <c r="AH75" i="99"/>
  <c r="AQ75" i="99" s="1"/>
  <c r="AS43" i="20"/>
  <c r="AL43" i="20"/>
  <c r="AU43" i="20" s="1"/>
  <c r="AI72" i="16"/>
  <c r="AP72" i="16"/>
  <c r="Y76" i="95"/>
  <c r="X76" i="95"/>
  <c r="AS7" i="20"/>
  <c r="AL7" i="20"/>
  <c r="AU7" i="20" s="1"/>
  <c r="AS44" i="20"/>
  <c r="AL44" i="20"/>
  <c r="AU44" i="20" s="1"/>
  <c r="AS62" i="20"/>
  <c r="AL62" i="20"/>
  <c r="AU62" i="20" s="1"/>
  <c r="Z70" i="82"/>
  <c r="W72" i="48"/>
  <c r="AF71" i="48"/>
  <c r="AO71" i="48" s="1"/>
  <c r="AE71" i="48"/>
  <c r="AG71" i="48"/>
  <c r="AP71" i="48" s="1"/>
  <c r="Z74" i="87"/>
  <c r="AJ16" i="20"/>
  <c r="AS52" i="20"/>
  <c r="AL52" i="20"/>
  <c r="AU52" i="20" s="1"/>
  <c r="AS70" i="20"/>
  <c r="AL70" i="20"/>
  <c r="AU70" i="20" s="1"/>
  <c r="AI74" i="10"/>
  <c r="AN74" i="10"/>
  <c r="AL47" i="20"/>
  <c r="AU47" i="20" s="1"/>
  <c r="AS47" i="20"/>
  <c r="AH71" i="102"/>
  <c r="AQ71" i="102" s="1"/>
  <c r="W77" i="11"/>
  <c r="AE76" i="11"/>
  <c r="AN76" i="11" s="1"/>
  <c r="AF76" i="11"/>
  <c r="AO76" i="11" s="1"/>
  <c r="AG76" i="11"/>
  <c r="Y73" i="103"/>
  <c r="X73" i="103"/>
  <c r="Z73" i="103" s="1"/>
  <c r="AI75" i="51"/>
  <c r="AN75" i="51"/>
  <c r="Z71" i="102"/>
  <c r="AR74" i="99"/>
  <c r="AJ18" i="20"/>
  <c r="AK18" i="20"/>
  <c r="AT18" i="20" s="1"/>
  <c r="Z75" i="99"/>
  <c r="AR74" i="55"/>
  <c r="AS49" i="20"/>
  <c r="AL49" i="20"/>
  <c r="AU49" i="20" s="1"/>
  <c r="AS67" i="20"/>
  <c r="AL67" i="20"/>
  <c r="AU67" i="20" s="1"/>
  <c r="AS32" i="20"/>
  <c r="AL32" i="20"/>
  <c r="AU32" i="20" s="1"/>
  <c r="AI74" i="43"/>
  <c r="AN74" i="43"/>
  <c r="AR77" i="100"/>
  <c r="AS27" i="20"/>
  <c r="AL27" i="20"/>
  <c r="AU27" i="20" s="1"/>
  <c r="AS45" i="20"/>
  <c r="AL45" i="20"/>
  <c r="AU45" i="20" s="1"/>
  <c r="AS63" i="20"/>
  <c r="AL63" i="20"/>
  <c r="AU63" i="20" s="1"/>
  <c r="AG71" i="83"/>
  <c r="AP71" i="83" s="1"/>
  <c r="AF71" i="83"/>
  <c r="AO71" i="83" s="1"/>
  <c r="W72" i="83"/>
  <c r="AE71" i="83"/>
  <c r="AJ5" i="20"/>
  <c r="AS58" i="20"/>
  <c r="AL58" i="20"/>
  <c r="AU58" i="20" s="1"/>
  <c r="AK79" i="20"/>
  <c r="AT79" i="20" s="1"/>
  <c r="AI78" i="88"/>
  <c r="AN78" i="88"/>
  <c r="Y75" i="10"/>
  <c r="Z75" i="10" s="1"/>
  <c r="X75" i="10"/>
  <c r="AR73" i="85"/>
  <c r="AB4" i="20"/>
  <c r="AJ3" i="20"/>
  <c r="AS71" i="20"/>
  <c r="AL71" i="20"/>
  <c r="AU71" i="20" s="1"/>
  <c r="Y76" i="51"/>
  <c r="X76" i="51"/>
  <c r="AR70" i="102"/>
  <c r="AH74" i="85"/>
  <c r="AQ74" i="85" s="1"/>
  <c r="AJ24" i="20"/>
  <c r="AK24" i="20"/>
  <c r="AT24" i="20" s="1"/>
  <c r="AS42" i="20"/>
  <c r="AL42" i="20"/>
  <c r="AU42" i="20" s="1"/>
  <c r="AS60" i="20"/>
  <c r="AL60" i="20"/>
  <c r="AU60" i="20" s="1"/>
  <c r="AS77" i="20"/>
  <c r="AL77" i="20"/>
  <c r="AU77" i="20" s="1"/>
  <c r="AH78" i="100"/>
  <c r="AQ78" i="100" s="1"/>
  <c r="AS13" i="20"/>
  <c r="AL13" i="20"/>
  <c r="AU13" i="20" s="1"/>
  <c r="AS31" i="20"/>
  <c r="AL31" i="20"/>
  <c r="AU31" i="20" s="1"/>
  <c r="Z75" i="55"/>
  <c r="AS14" i="20"/>
  <c r="AL14" i="20"/>
  <c r="AU14" i="20" s="1"/>
  <c r="AS50" i="20"/>
  <c r="AL50" i="20"/>
  <c r="AU50" i="20" s="1"/>
  <c r="AS68" i="20"/>
  <c r="AL68" i="20"/>
  <c r="AU68" i="20" s="1"/>
  <c r="W74" i="18"/>
  <c r="AE73" i="18"/>
  <c r="AG73" i="18"/>
  <c r="AP73" i="18" s="1"/>
  <c r="AF73" i="18"/>
  <c r="AO73" i="18" s="1"/>
  <c r="AH70" i="94"/>
  <c r="AQ70" i="94" s="1"/>
  <c r="AS9" i="20"/>
  <c r="AL9" i="20"/>
  <c r="AU9" i="20" s="1"/>
  <c r="AR69" i="90"/>
  <c r="AJ22" i="20"/>
  <c r="AS40" i="20"/>
  <c r="AL40" i="20"/>
  <c r="AU40" i="20" s="1"/>
  <c r="Y74" i="49"/>
  <c r="X74" i="49"/>
  <c r="Z76" i="95" l="1"/>
  <c r="Z76" i="51"/>
  <c r="AG76" i="51" s="1"/>
  <c r="AP76" i="51" s="1"/>
  <c r="W76" i="10"/>
  <c r="AG75" i="10"/>
  <c r="AP75" i="10" s="1"/>
  <c r="AF75" i="10"/>
  <c r="AO75" i="10" s="1"/>
  <c r="AE75" i="10"/>
  <c r="W77" i="95"/>
  <c r="AG76" i="95"/>
  <c r="AP76" i="95" s="1"/>
  <c r="AE76" i="95"/>
  <c r="AF76" i="95"/>
  <c r="AO76" i="95" s="1"/>
  <c r="AF76" i="51"/>
  <c r="AO76" i="51" s="1"/>
  <c r="W77" i="51"/>
  <c r="AE76" i="51"/>
  <c r="AH74" i="49"/>
  <c r="AQ74" i="49" s="1"/>
  <c r="Z74" i="49"/>
  <c r="AF75" i="55"/>
  <c r="AO75" i="55" s="1"/>
  <c r="AG75" i="55"/>
  <c r="AP75" i="55" s="1"/>
  <c r="W76" i="55"/>
  <c r="AE75" i="55"/>
  <c r="AS3" i="20"/>
  <c r="AL3" i="20"/>
  <c r="AU3" i="20" s="1"/>
  <c r="AS5" i="20"/>
  <c r="AL5" i="20"/>
  <c r="AU5" i="20" s="1"/>
  <c r="AI76" i="11"/>
  <c r="AP76" i="11"/>
  <c r="AR78" i="88"/>
  <c r="AI71" i="83"/>
  <c r="AN71" i="83"/>
  <c r="AS18" i="20"/>
  <c r="AL18" i="20"/>
  <c r="AU18" i="20" s="1"/>
  <c r="AH73" i="103"/>
  <c r="AQ73" i="103" s="1"/>
  <c r="AI71" i="42"/>
  <c r="AN71" i="42"/>
  <c r="AS11" i="20"/>
  <c r="AL11" i="20"/>
  <c r="AU11" i="20" s="1"/>
  <c r="AR75" i="95"/>
  <c r="AS6" i="20"/>
  <c r="AL6" i="20"/>
  <c r="AU6" i="20" s="1"/>
  <c r="AS23" i="20"/>
  <c r="AL23" i="20"/>
  <c r="AU23" i="20" s="1"/>
  <c r="AH73" i="16"/>
  <c r="AQ73" i="16" s="1"/>
  <c r="AH79" i="88"/>
  <c r="AQ79" i="88" s="1"/>
  <c r="AQ81" i="88" s="1"/>
  <c r="AZ3" i="88"/>
  <c r="AX72" i="88" s="1"/>
  <c r="S72" i="88" s="1"/>
  <c r="AC72" i="88" s="1"/>
  <c r="AB73" i="88" s="1"/>
  <c r="AX9" i="88"/>
  <c r="S9" i="88" s="1"/>
  <c r="AC9" i="88" s="1"/>
  <c r="AB10" i="88" s="1"/>
  <c r="AX15" i="88"/>
  <c r="S15" i="88" s="1"/>
  <c r="AC15" i="88" s="1"/>
  <c r="AB16" i="88" s="1"/>
  <c r="AX16" i="88"/>
  <c r="S16" i="88" s="1"/>
  <c r="AC16" i="88" s="1"/>
  <c r="AB17" i="88" s="1"/>
  <c r="AX19" i="88"/>
  <c r="S19" i="88" s="1"/>
  <c r="AC19" i="88" s="1"/>
  <c r="AB20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4" i="88"/>
  <c r="S74" i="88" s="1"/>
  <c r="AC74" i="88" s="1"/>
  <c r="AB75" i="88" s="1"/>
  <c r="AX75" i="88"/>
  <c r="S75" i="88" s="1"/>
  <c r="AC75" i="88" s="1"/>
  <c r="AB76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Y79" i="100"/>
  <c r="X79" i="100"/>
  <c r="Z79" i="100" s="1"/>
  <c r="X76" i="96"/>
  <c r="Y76" i="96"/>
  <c r="AI74" i="85"/>
  <c r="AN74" i="85"/>
  <c r="AF73" i="103"/>
  <c r="AO73" i="103" s="1"/>
  <c r="W74" i="103"/>
  <c r="AE73" i="103"/>
  <c r="AG73" i="103"/>
  <c r="AP73" i="103" s="1"/>
  <c r="Y77" i="11"/>
  <c r="X77" i="11"/>
  <c r="AI71" i="48"/>
  <c r="AN71" i="48"/>
  <c r="AS12" i="20"/>
  <c r="AL12" i="20"/>
  <c r="AU12" i="20" s="1"/>
  <c r="AH75" i="43"/>
  <c r="AQ75" i="43" s="1"/>
  <c r="AI77" i="91"/>
  <c r="AN77" i="91"/>
  <c r="AS10" i="20"/>
  <c r="AL10" i="20"/>
  <c r="AU10" i="20" s="1"/>
  <c r="Z73" i="16"/>
  <c r="W72" i="50"/>
  <c r="AE71" i="50"/>
  <c r="AG71" i="50"/>
  <c r="AP71" i="50" s="1"/>
  <c r="AF71" i="50"/>
  <c r="AO71" i="50" s="1"/>
  <c r="Z79" i="88"/>
  <c r="AI78" i="100"/>
  <c r="AN78" i="100"/>
  <c r="AI75" i="96"/>
  <c r="AN75" i="96"/>
  <c r="AI73" i="18"/>
  <c r="AN73" i="18"/>
  <c r="AH75" i="10"/>
  <c r="AQ75" i="10" s="1"/>
  <c r="AR73" i="49"/>
  <c r="Z75" i="43"/>
  <c r="AR77" i="54"/>
  <c r="Y71" i="94"/>
  <c r="X71" i="94"/>
  <c r="Y74" i="18"/>
  <c r="Z74" i="18" s="1"/>
  <c r="X74" i="18"/>
  <c r="AS24" i="20"/>
  <c r="AL24" i="20"/>
  <c r="AU24" i="20" s="1"/>
  <c r="AF71" i="102"/>
  <c r="AO71" i="102" s="1"/>
  <c r="W72" i="102"/>
  <c r="AE71" i="102"/>
  <c r="AG71" i="102"/>
  <c r="AP71" i="102" s="1"/>
  <c r="AS16" i="20"/>
  <c r="AL16" i="20"/>
  <c r="AU16" i="20" s="1"/>
  <c r="Y72" i="48"/>
  <c r="Z72" i="48"/>
  <c r="X72" i="48"/>
  <c r="AR72" i="16"/>
  <c r="AH78" i="54"/>
  <c r="AQ78" i="54" s="1"/>
  <c r="W71" i="90"/>
  <c r="AF70" i="90"/>
  <c r="AO70" i="90" s="1"/>
  <c r="AE70" i="90"/>
  <c r="AG70" i="90"/>
  <c r="AP70" i="90" s="1"/>
  <c r="AI78" i="41"/>
  <c r="AN78" i="41"/>
  <c r="AI78" i="45"/>
  <c r="AN78" i="45"/>
  <c r="AI70" i="94"/>
  <c r="AN70" i="94"/>
  <c r="AR72" i="103"/>
  <c r="AR74" i="43"/>
  <c r="AF75" i="99"/>
  <c r="AO75" i="99" s="1"/>
  <c r="W76" i="99"/>
  <c r="AE75" i="99"/>
  <c r="AG75" i="99"/>
  <c r="AP75" i="99" s="1"/>
  <c r="AR74" i="10"/>
  <c r="W75" i="87"/>
  <c r="AG74" i="87"/>
  <c r="AP74" i="87" s="1"/>
  <c r="AE74" i="87"/>
  <c r="AF74" i="87"/>
  <c r="AO74" i="87" s="1"/>
  <c r="AF70" i="82"/>
  <c r="AO70" i="82" s="1"/>
  <c r="AE70" i="82"/>
  <c r="W71" i="82"/>
  <c r="AG70" i="82"/>
  <c r="AP70" i="82" s="1"/>
  <c r="AE78" i="54"/>
  <c r="AF78" i="54"/>
  <c r="AO78" i="54" s="1"/>
  <c r="AG78" i="54"/>
  <c r="AP78" i="54" s="1"/>
  <c r="W79" i="54"/>
  <c r="Y79" i="41"/>
  <c r="X79" i="41"/>
  <c r="Z79" i="41" s="1"/>
  <c r="Y74" i="98"/>
  <c r="X74" i="98"/>
  <c r="AS17" i="20"/>
  <c r="AL17" i="20"/>
  <c r="AU17" i="20" s="1"/>
  <c r="AS22" i="20"/>
  <c r="AL22" i="20"/>
  <c r="AU22" i="20" s="1"/>
  <c r="Y72" i="83"/>
  <c r="Z72" i="83"/>
  <c r="X72" i="83"/>
  <c r="AH76" i="51"/>
  <c r="AQ76" i="51" s="1"/>
  <c r="AK4" i="20"/>
  <c r="AT4" i="20" s="1"/>
  <c r="AT81" i="20" s="1"/>
  <c r="AJ4" i="20"/>
  <c r="AR75" i="51"/>
  <c r="AH76" i="95"/>
  <c r="AQ76" i="95" s="1"/>
  <c r="Y72" i="42"/>
  <c r="X72" i="42"/>
  <c r="Y78" i="91"/>
  <c r="X78" i="91"/>
  <c r="Z78" i="91" s="1"/>
  <c r="AI73" i="98"/>
  <c r="AN73" i="98"/>
  <c r="AR79" i="20"/>
  <c r="AR81" i="20" s="1"/>
  <c r="AL79" i="20"/>
  <c r="AU79" i="20" s="1"/>
  <c r="AG72" i="35"/>
  <c r="AP72" i="35" s="1"/>
  <c r="W73" i="35"/>
  <c r="AF72" i="35"/>
  <c r="AO72" i="35" s="1"/>
  <c r="AE72" i="35"/>
  <c r="Y79" i="45"/>
  <c r="X79" i="45"/>
  <c r="Y75" i="85"/>
  <c r="X75" i="85"/>
  <c r="Z75" i="85" s="1"/>
  <c r="AX10" i="88" l="1"/>
  <c r="S10" i="88" s="1"/>
  <c r="AC10" i="88" s="1"/>
  <c r="AB11" i="88" s="1"/>
  <c r="Z76" i="96"/>
  <c r="AX7" i="88"/>
  <c r="S7" i="88" s="1"/>
  <c r="AC7" i="88" s="1"/>
  <c r="AB8" i="88" s="1"/>
  <c r="AX3" i="88"/>
  <c r="S3" i="88" s="1"/>
  <c r="AC3" i="88" s="1"/>
  <c r="Z72" i="42"/>
  <c r="AF72" i="42" s="1"/>
  <c r="AO72" i="42" s="1"/>
  <c r="Z77" i="11"/>
  <c r="AE77" i="11" s="1"/>
  <c r="AX13" i="88"/>
  <c r="S13" i="88" s="1"/>
  <c r="AC13" i="88" s="1"/>
  <c r="AB14" i="88" s="1"/>
  <c r="AG77" i="11"/>
  <c r="AP77" i="11" s="1"/>
  <c r="W78" i="11"/>
  <c r="AG76" i="96"/>
  <c r="AP76" i="96" s="1"/>
  <c r="W77" i="96"/>
  <c r="AF76" i="96"/>
  <c r="AO76" i="96" s="1"/>
  <c r="AE76" i="96"/>
  <c r="AE75" i="85"/>
  <c r="AG75" i="85"/>
  <c r="AP75" i="85" s="1"/>
  <c r="W76" i="85"/>
  <c r="AF75" i="85"/>
  <c r="AO75" i="85" s="1"/>
  <c r="AF78" i="91"/>
  <c r="AO78" i="91" s="1"/>
  <c r="AE78" i="91"/>
  <c r="AN78" i="91" s="1"/>
  <c r="W79" i="91"/>
  <c r="AG78" i="91"/>
  <c r="AG79" i="41"/>
  <c r="AP79" i="41" s="1"/>
  <c r="AE79" i="41"/>
  <c r="W80" i="41"/>
  <c r="AF79" i="41"/>
  <c r="AO79" i="41" s="1"/>
  <c r="AH79" i="45"/>
  <c r="AQ79" i="45" s="1"/>
  <c r="AQ81" i="45" s="1"/>
  <c r="AZ3" i="45"/>
  <c r="AX8" i="45" s="1"/>
  <c r="S8" i="45" s="1"/>
  <c r="AC8" i="45" s="1"/>
  <c r="AB9" i="45" s="1"/>
  <c r="AX5" i="45"/>
  <c r="S5" i="45" s="1"/>
  <c r="AC5" i="45" s="1"/>
  <c r="AB6" i="45" s="1"/>
  <c r="AX6" i="45"/>
  <c r="S6" i="45" s="1"/>
  <c r="AC6" i="45" s="1"/>
  <c r="AB7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6" i="45"/>
  <c r="S76" i="45" s="1"/>
  <c r="AC76" i="45" s="1"/>
  <c r="AB77" i="45" s="1"/>
  <c r="AX78" i="45"/>
  <c r="S78" i="45" s="1"/>
  <c r="AC78" i="45" s="1"/>
  <c r="AB79" i="45" s="1"/>
  <c r="AF72" i="83"/>
  <c r="AO72" i="83" s="1"/>
  <c r="AE72" i="83"/>
  <c r="AG72" i="83"/>
  <c r="AP72" i="83" s="1"/>
  <c r="W73" i="83"/>
  <c r="AH74" i="98"/>
  <c r="AQ74" i="98" s="1"/>
  <c r="AI72" i="35"/>
  <c r="AN72" i="35"/>
  <c r="Z74" i="98"/>
  <c r="Y79" i="54"/>
  <c r="Z79" i="54"/>
  <c r="X79" i="54"/>
  <c r="AI75" i="99"/>
  <c r="AN75" i="99"/>
  <c r="AR73" i="98"/>
  <c r="AI70" i="82"/>
  <c r="AR70" i="82" s="1"/>
  <c r="AN70" i="82"/>
  <c r="Y75" i="87"/>
  <c r="X75" i="87"/>
  <c r="Y76" i="99"/>
  <c r="X76" i="99"/>
  <c r="Z76" i="99" s="1"/>
  <c r="AH72" i="48"/>
  <c r="AQ72" i="48" s="1"/>
  <c r="AH74" i="18"/>
  <c r="AQ74" i="18" s="1"/>
  <c r="AR75" i="96"/>
  <c r="AH79" i="100"/>
  <c r="AQ79" i="100" s="1"/>
  <c r="AQ81" i="100" s="1"/>
  <c r="AZ3" i="100"/>
  <c r="AX3" i="100" s="1"/>
  <c r="S3" i="100" s="1"/>
  <c r="AC3" i="100" s="1"/>
  <c r="AX9" i="100"/>
  <c r="S9" i="100" s="1"/>
  <c r="AC9" i="100" s="1"/>
  <c r="AB10" i="100" s="1"/>
  <c r="AX10" i="100"/>
  <c r="S10" i="100" s="1"/>
  <c r="AC10" i="100" s="1"/>
  <c r="AB11" i="100" s="1"/>
  <c r="AX14" i="100"/>
  <c r="S14" i="100" s="1"/>
  <c r="AC14" i="100" s="1"/>
  <c r="AB15" i="100" s="1"/>
  <c r="AX16" i="100"/>
  <c r="S16" i="100" s="1"/>
  <c r="AC16" i="100" s="1"/>
  <c r="AB17" i="100" s="1"/>
  <c r="AX17" i="100"/>
  <c r="S17" i="100" s="1"/>
  <c r="AC17" i="100" s="1"/>
  <c r="AB18" i="100" s="1"/>
  <c r="AX20" i="100"/>
  <c r="S20" i="100" s="1"/>
  <c r="AC20" i="100" s="1"/>
  <c r="AB21" i="100" s="1"/>
  <c r="AX22" i="100"/>
  <c r="S22" i="100" s="1"/>
  <c r="AC22" i="100" s="1"/>
  <c r="AB23" i="100" s="1"/>
  <c r="AX23" i="100"/>
  <c r="S23" i="100" s="1"/>
  <c r="AC23" i="100" s="1"/>
  <c r="AB24" i="100" s="1"/>
  <c r="AX26" i="100"/>
  <c r="S26" i="100" s="1"/>
  <c r="AC26" i="100" s="1"/>
  <c r="AB27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5" i="100"/>
  <c r="S75" i="100" s="1"/>
  <c r="AC75" i="100" s="1"/>
  <c r="AB76" i="100" s="1"/>
  <c r="AX74" i="100"/>
  <c r="S74" i="100" s="1"/>
  <c r="AC74" i="100" s="1"/>
  <c r="AB75" i="100" s="1"/>
  <c r="AX78" i="100"/>
  <c r="S78" i="100" s="1"/>
  <c r="AC78" i="100" s="1"/>
  <c r="AB79" i="100" s="1"/>
  <c r="AX77" i="100"/>
  <c r="S77" i="100" s="1"/>
  <c r="AC77" i="100" s="1"/>
  <c r="AB78" i="100" s="1"/>
  <c r="AX76" i="100"/>
  <c r="S76" i="100" s="1"/>
  <c r="AC76" i="100" s="1"/>
  <c r="AB77" i="100" s="1"/>
  <c r="AJ76" i="88"/>
  <c r="AK76" i="88"/>
  <c r="AT76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X20" i="88"/>
  <c r="S20" i="88" s="1"/>
  <c r="AC20" i="88" s="1"/>
  <c r="AB21" i="88" s="1"/>
  <c r="AX14" i="88"/>
  <c r="S14" i="88" s="1"/>
  <c r="AC14" i="88" s="1"/>
  <c r="AB15" i="88" s="1"/>
  <c r="AX8" i="88"/>
  <c r="S8" i="88" s="1"/>
  <c r="AC8" i="88" s="1"/>
  <c r="AB9" i="88" s="1"/>
  <c r="AX5" i="88"/>
  <c r="S5" i="88" s="1"/>
  <c r="AC5" i="88" s="1"/>
  <c r="AB6" i="88" s="1"/>
  <c r="Y76" i="55"/>
  <c r="X76" i="55"/>
  <c r="Y77" i="51"/>
  <c r="X77" i="51"/>
  <c r="Y77" i="95"/>
  <c r="X77" i="95"/>
  <c r="AE74" i="18"/>
  <c r="W75" i="18"/>
  <c r="AF74" i="18"/>
  <c r="AO74" i="18" s="1"/>
  <c r="AG74" i="18"/>
  <c r="AP74" i="18" s="1"/>
  <c r="AJ75" i="88"/>
  <c r="AK75" i="88"/>
  <c r="AT75" i="88" s="1"/>
  <c r="AK56" i="88"/>
  <c r="AT56" i="88" s="1"/>
  <c r="AJ56" i="88"/>
  <c r="AK44" i="88"/>
  <c r="AT44" i="88" s="1"/>
  <c r="AJ44" i="88"/>
  <c r="AJ32" i="88"/>
  <c r="AK32" i="88"/>
  <c r="AT32" i="88" s="1"/>
  <c r="AJ20" i="88"/>
  <c r="AK20" i="88"/>
  <c r="AT20" i="88" s="1"/>
  <c r="AK14" i="88"/>
  <c r="AT14" i="88" s="1"/>
  <c r="AK8" i="88"/>
  <c r="AT8" i="88" s="1"/>
  <c r="AR71" i="83"/>
  <c r="Y73" i="35"/>
  <c r="X73" i="35"/>
  <c r="AR77" i="9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J62" i="88"/>
  <c r="AK62" i="88"/>
  <c r="AT62" i="88" s="1"/>
  <c r="AK50" i="88"/>
  <c r="AT50" i="88" s="1"/>
  <c r="AJ50" i="88"/>
  <c r="AJ26" i="88"/>
  <c r="AK26" i="88"/>
  <c r="AT26" i="88" s="1"/>
  <c r="Z79" i="45"/>
  <c r="AS4" i="20"/>
  <c r="AL4" i="20"/>
  <c r="AU4" i="20" s="1"/>
  <c r="AI78" i="54"/>
  <c r="AN78" i="54"/>
  <c r="AI70" i="90"/>
  <c r="AN70" i="90"/>
  <c r="Y72" i="102"/>
  <c r="X72" i="102"/>
  <c r="Z72" i="102" s="1"/>
  <c r="AR78" i="100"/>
  <c r="Y72" i="50"/>
  <c r="X72" i="50"/>
  <c r="AR74" i="85"/>
  <c r="AJ74" i="88"/>
  <c r="AK74" i="88"/>
  <c r="AT74" i="88" s="1"/>
  <c r="AK67" i="88"/>
  <c r="AT67" i="88" s="1"/>
  <c r="AJ67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U81" i="20"/>
  <c r="C11" i="20" s="1"/>
  <c r="AI75" i="10"/>
  <c r="AN75" i="10"/>
  <c r="AH78" i="91"/>
  <c r="AQ78" i="91" s="1"/>
  <c r="AH79" i="41"/>
  <c r="AQ79" i="41" s="1"/>
  <c r="AR70" i="94"/>
  <c r="AE72" i="48"/>
  <c r="AG72" i="48"/>
  <c r="AP72" i="48" s="1"/>
  <c r="W73" i="48"/>
  <c r="AF72" i="48"/>
  <c r="AO72" i="48" s="1"/>
  <c r="AI71" i="102"/>
  <c r="AN71" i="102"/>
  <c r="AF75" i="43"/>
  <c r="AO75" i="43" s="1"/>
  <c r="AG75" i="43"/>
  <c r="AP75" i="43" s="1"/>
  <c r="W76" i="43"/>
  <c r="AE75" i="43"/>
  <c r="AI71" i="50"/>
  <c r="AN71" i="50"/>
  <c r="AJ68" i="88"/>
  <c r="AK68" i="88"/>
  <c r="AT68" i="88" s="1"/>
  <c r="AK38" i="88"/>
  <c r="AT38" i="88" s="1"/>
  <c r="AJ38" i="88"/>
  <c r="AH72" i="83"/>
  <c r="AQ72" i="83" s="1"/>
  <c r="AR78" i="45"/>
  <c r="Z71" i="94"/>
  <c r="AH71" i="94"/>
  <c r="AQ71" i="94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16"/>
  <c r="AO73" i="16" s="1"/>
  <c r="AE73" i="16"/>
  <c r="AG73" i="16"/>
  <c r="AP73" i="16" s="1"/>
  <c r="W74" i="16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J36" i="88"/>
  <c r="AK36" i="88"/>
  <c r="AT36" i="88" s="1"/>
  <c r="AJ30" i="88"/>
  <c r="AK30" i="88"/>
  <c r="AT30" i="88" s="1"/>
  <c r="AK24" i="88"/>
  <c r="AT24" i="88" s="1"/>
  <c r="AJ24" i="88"/>
  <c r="AX17" i="88"/>
  <c r="S17" i="88" s="1"/>
  <c r="AC17" i="88" s="1"/>
  <c r="AB18" i="88" s="1"/>
  <c r="AX11" i="88"/>
  <c r="S11" i="88" s="1"/>
  <c r="AC11" i="88" s="1"/>
  <c r="AB12" i="88" s="1"/>
  <c r="AX4" i="88"/>
  <c r="S4" i="88" s="1"/>
  <c r="AC4" i="88" s="1"/>
  <c r="AB5" i="88" s="1"/>
  <c r="AS81" i="20"/>
  <c r="W75" i="49"/>
  <c r="AF74" i="49"/>
  <c r="AO74" i="49" s="1"/>
  <c r="AG74" i="49"/>
  <c r="AP74" i="49" s="1"/>
  <c r="AE74" i="49"/>
  <c r="AH75" i="85"/>
  <c r="AQ75" i="85" s="1"/>
  <c r="AI74" i="87"/>
  <c r="AN74" i="87"/>
  <c r="Y71" i="90"/>
  <c r="X71" i="90"/>
  <c r="AR73" i="18"/>
  <c r="AR71" i="48"/>
  <c r="AI73" i="103"/>
  <c r="AN73" i="103"/>
  <c r="AJ77" i="88"/>
  <c r="AK77" i="88"/>
  <c r="AT77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K73" i="88"/>
  <c r="AT73" i="88" s="1"/>
  <c r="AJ73" i="88"/>
  <c r="AR71" i="42"/>
  <c r="AI76" i="51"/>
  <c r="AN76" i="51"/>
  <c r="AI76" i="95"/>
  <c r="AN76" i="95"/>
  <c r="AH72" i="42"/>
  <c r="AQ72" i="42" s="1"/>
  <c r="Y71" i="82"/>
  <c r="X71" i="82"/>
  <c r="AR78" i="41"/>
  <c r="AH77" i="11"/>
  <c r="AQ77" i="11" s="1"/>
  <c r="Y74" i="103"/>
  <c r="X74" i="103"/>
  <c r="AH76" i="96"/>
  <c r="AQ76" i="96" s="1"/>
  <c r="AJ79" i="88"/>
  <c r="AS79" i="88" s="1"/>
  <c r="AK79" i="88"/>
  <c r="AT79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10" i="88"/>
  <c r="AT10" i="88" s="1"/>
  <c r="AJ10" i="88"/>
  <c r="AJ3" i="88"/>
  <c r="AB4" i="88"/>
  <c r="AR76" i="11"/>
  <c r="AI75" i="55"/>
  <c r="AN75" i="55"/>
  <c r="Y76" i="10"/>
  <c r="X76" i="10"/>
  <c r="W73" i="42" l="1"/>
  <c r="Z74" i="103"/>
  <c r="Z71" i="90"/>
  <c r="AX27" i="100"/>
  <c r="S27" i="100" s="1"/>
  <c r="AC27" i="100" s="1"/>
  <c r="AB28" i="100" s="1"/>
  <c r="AX21" i="100"/>
  <c r="S21" i="100" s="1"/>
  <c r="AC21" i="100" s="1"/>
  <c r="AB22" i="100" s="1"/>
  <c r="AX15" i="100"/>
  <c r="S15" i="100" s="1"/>
  <c r="AC15" i="100" s="1"/>
  <c r="AB16" i="100" s="1"/>
  <c r="AX8" i="100"/>
  <c r="S8" i="100" s="1"/>
  <c r="AC8" i="100" s="1"/>
  <c r="AB9" i="100" s="1"/>
  <c r="AX11" i="45"/>
  <c r="S11" i="45" s="1"/>
  <c r="AC11" i="45" s="1"/>
  <c r="AB12" i="45" s="1"/>
  <c r="AX4" i="45"/>
  <c r="S4" i="45" s="1"/>
  <c r="AC4" i="45" s="1"/>
  <c r="AB5" i="45" s="1"/>
  <c r="AF77" i="11"/>
  <c r="AO77" i="11" s="1"/>
  <c r="AG72" i="42"/>
  <c r="AP72" i="42" s="1"/>
  <c r="AX25" i="100"/>
  <c r="S25" i="100" s="1"/>
  <c r="AC25" i="100" s="1"/>
  <c r="AB26" i="100" s="1"/>
  <c r="AX19" i="100"/>
  <c r="S19" i="100" s="1"/>
  <c r="AC19" i="100" s="1"/>
  <c r="AB20" i="100" s="1"/>
  <c r="AX12" i="100"/>
  <c r="S12" i="100" s="1"/>
  <c r="AC12" i="100" s="1"/>
  <c r="AB13" i="100" s="1"/>
  <c r="AX5" i="100"/>
  <c r="S5" i="100" s="1"/>
  <c r="AC5" i="100" s="1"/>
  <c r="AB6" i="100" s="1"/>
  <c r="AX15" i="45"/>
  <c r="S15" i="45" s="1"/>
  <c r="AC15" i="45" s="1"/>
  <c r="AB16" i="45" s="1"/>
  <c r="AX9" i="45"/>
  <c r="S9" i="45" s="1"/>
  <c r="AC9" i="45" s="1"/>
  <c r="AB10" i="45" s="1"/>
  <c r="AE72" i="42"/>
  <c r="AJ11" i="88"/>
  <c r="AX24" i="100"/>
  <c r="S24" i="100" s="1"/>
  <c r="AC24" i="100" s="1"/>
  <c r="AB25" i="100" s="1"/>
  <c r="AX18" i="100"/>
  <c r="S18" i="100" s="1"/>
  <c r="AC18" i="100" s="1"/>
  <c r="AB19" i="100" s="1"/>
  <c r="AX11" i="100"/>
  <c r="S11" i="100" s="1"/>
  <c r="AC11" i="100" s="1"/>
  <c r="AB12" i="100" s="1"/>
  <c r="AX4" i="100"/>
  <c r="S4" i="100" s="1"/>
  <c r="AC4" i="100" s="1"/>
  <c r="AB5" i="100" s="1"/>
  <c r="AX14" i="45"/>
  <c r="S14" i="45" s="1"/>
  <c r="AC14" i="45" s="1"/>
  <c r="AB15" i="45" s="1"/>
  <c r="AX7" i="45"/>
  <c r="S7" i="45" s="1"/>
  <c r="AC7" i="45" s="1"/>
  <c r="AB8" i="45" s="1"/>
  <c r="W75" i="103"/>
  <c r="AF74" i="103"/>
  <c r="AO74" i="103" s="1"/>
  <c r="AE74" i="103"/>
  <c r="AG74" i="103"/>
  <c r="AP74" i="103" s="1"/>
  <c r="AF71" i="90"/>
  <c r="AO71" i="90" s="1"/>
  <c r="AG71" i="90"/>
  <c r="AP71" i="90" s="1"/>
  <c r="W72" i="90"/>
  <c r="AE71" i="90"/>
  <c r="AH76" i="10"/>
  <c r="AQ76" i="10" s="1"/>
  <c r="AS16" i="88"/>
  <c r="AL16" i="88"/>
  <c r="AU16" i="88" s="1"/>
  <c r="AS34" i="88"/>
  <c r="AL34" i="88"/>
  <c r="AU34" i="88" s="1"/>
  <c r="AS70" i="88"/>
  <c r="AL70" i="88"/>
  <c r="AU70" i="88" s="1"/>
  <c r="AH71" i="82"/>
  <c r="AQ71" i="82" s="1"/>
  <c r="AK4" i="88"/>
  <c r="AT4" i="88" s="1"/>
  <c r="AJ4" i="88"/>
  <c r="AS22" i="88"/>
  <c r="AL22" i="88"/>
  <c r="AU22" i="88" s="1"/>
  <c r="AR76" i="51"/>
  <c r="AS11" i="88"/>
  <c r="AL11" i="88"/>
  <c r="AU11" i="88" s="1"/>
  <c r="AS47" i="88"/>
  <c r="AL47" i="88"/>
  <c r="AU47" i="88" s="1"/>
  <c r="AS65" i="88"/>
  <c r="AL65" i="88"/>
  <c r="AU65" i="88" s="1"/>
  <c r="AR73" i="103"/>
  <c r="AS24" i="88"/>
  <c r="AL24" i="88"/>
  <c r="AU24" i="88" s="1"/>
  <c r="AS42" i="88"/>
  <c r="AL42" i="88"/>
  <c r="AU42" i="88" s="1"/>
  <c r="AS60" i="88"/>
  <c r="AL60" i="88"/>
  <c r="AU60" i="88" s="1"/>
  <c r="AS78" i="88"/>
  <c r="AL78" i="88"/>
  <c r="AU78" i="88" s="1"/>
  <c r="AS38" i="88"/>
  <c r="AL38" i="88"/>
  <c r="AU38" i="88" s="1"/>
  <c r="AR71" i="102"/>
  <c r="AJ25" i="88"/>
  <c r="AK25" i="88"/>
  <c r="AT25" i="88" s="1"/>
  <c r="AS43" i="88"/>
  <c r="AL43" i="88"/>
  <c r="AU43" i="88" s="1"/>
  <c r="AS61" i="88"/>
  <c r="AL61" i="88"/>
  <c r="AU61" i="88" s="1"/>
  <c r="AH72" i="102"/>
  <c r="AQ72" i="102" s="1"/>
  <c r="AR78" i="54"/>
  <c r="AS50" i="88"/>
  <c r="AL50" i="88"/>
  <c r="AU50" i="88" s="1"/>
  <c r="AS27" i="88"/>
  <c r="AL27" i="88"/>
  <c r="AU27" i="88" s="1"/>
  <c r="AS63" i="88"/>
  <c r="AL63" i="88"/>
  <c r="AU63" i="88" s="1"/>
  <c r="AJ78" i="100"/>
  <c r="AK78" i="100"/>
  <c r="AT78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AI72" i="83"/>
  <c r="AN72" i="83"/>
  <c r="AK78" i="45"/>
  <c r="AT78" i="45" s="1"/>
  <c r="AJ78" i="45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7" i="96"/>
  <c r="X77" i="96"/>
  <c r="Y73" i="42"/>
  <c r="X73" i="42"/>
  <c r="AS52" i="88"/>
  <c r="AL52" i="88"/>
  <c r="AU52" i="88" s="1"/>
  <c r="AS17" i="88"/>
  <c r="AL17" i="88"/>
  <c r="AU17" i="88" s="1"/>
  <c r="AS53" i="88"/>
  <c r="AL53" i="88"/>
  <c r="AU53" i="88" s="1"/>
  <c r="AS71" i="88"/>
  <c r="AL71" i="88"/>
  <c r="AU71" i="88" s="1"/>
  <c r="Y75" i="49"/>
  <c r="X75" i="49"/>
  <c r="AI75" i="43"/>
  <c r="AN75" i="43"/>
  <c r="AR75" i="10"/>
  <c r="AS67" i="88"/>
  <c r="AL67" i="88"/>
  <c r="AU67" i="88" s="1"/>
  <c r="AH72" i="50"/>
  <c r="AQ72" i="50" s="1"/>
  <c r="AE72" i="102"/>
  <c r="W73" i="102"/>
  <c r="AG72" i="102"/>
  <c r="AP72" i="102" s="1"/>
  <c r="AF72" i="102"/>
  <c r="AO72" i="102" s="1"/>
  <c r="AS56" i="88"/>
  <c r="AL56" i="88"/>
  <c r="AU56" i="88" s="1"/>
  <c r="AH77" i="51"/>
  <c r="AQ77" i="51" s="1"/>
  <c r="AK6" i="88"/>
  <c r="AT6" i="88" s="1"/>
  <c r="AJ6" i="88"/>
  <c r="AJ79" i="100"/>
  <c r="AS79" i="100" s="1"/>
  <c r="AK79" i="100"/>
  <c r="AT79" i="100" s="1"/>
  <c r="AJ71" i="100"/>
  <c r="AK71" i="100"/>
  <c r="AT71" i="100" s="1"/>
  <c r="AJ65" i="100"/>
  <c r="AK65" i="100"/>
  <c r="AT65" i="100" s="1"/>
  <c r="AJ59" i="100"/>
  <c r="AK59" i="100"/>
  <c r="AT59" i="100" s="1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J11" i="100"/>
  <c r="AK11" i="100"/>
  <c r="AT11" i="100" s="1"/>
  <c r="AK6" i="100"/>
  <c r="AT6" i="100" s="1"/>
  <c r="AH75" i="87"/>
  <c r="AQ75" i="87" s="1"/>
  <c r="AE74" i="98"/>
  <c r="AF74" i="98"/>
  <c r="AO74" i="98" s="1"/>
  <c r="AG74" i="98"/>
  <c r="AP74" i="98" s="1"/>
  <c r="W75" i="98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I78" i="91"/>
  <c r="AP78" i="91"/>
  <c r="Y76" i="85"/>
  <c r="Z76" i="85" s="1"/>
  <c r="X76" i="85"/>
  <c r="AS35" i="88"/>
  <c r="AL35" i="88"/>
  <c r="AU35" i="88" s="1"/>
  <c r="AI79" i="88"/>
  <c r="AN79" i="88"/>
  <c r="AN81" i="88" s="1"/>
  <c r="Y76" i="43"/>
  <c r="X76" i="43"/>
  <c r="AS31" i="88"/>
  <c r="AL31" i="88"/>
  <c r="AU31" i="88" s="1"/>
  <c r="AS49" i="88"/>
  <c r="AL49" i="88"/>
  <c r="AU49" i="88" s="1"/>
  <c r="Z72" i="50"/>
  <c r="AS20" i="88"/>
  <c r="AL20" i="88"/>
  <c r="AU20" i="88" s="1"/>
  <c r="Y75" i="18"/>
  <c r="X75" i="18"/>
  <c r="Z77" i="51"/>
  <c r="AJ9" i="88"/>
  <c r="AK9" i="88"/>
  <c r="AT9" i="88" s="1"/>
  <c r="AS33" i="88"/>
  <c r="AL33" i="88"/>
  <c r="AU33" i="88" s="1"/>
  <c r="AS51" i="88"/>
  <c r="AL51" i="88"/>
  <c r="AU51" i="88" s="1"/>
  <c r="AS69" i="88"/>
  <c r="AL69" i="88"/>
  <c r="AU69" i="88" s="1"/>
  <c r="AJ75" i="100"/>
  <c r="AK75" i="100"/>
  <c r="AT75" i="100" s="1"/>
  <c r="AK70" i="100"/>
  <c r="AT70" i="100" s="1"/>
  <c r="AJ70" i="100"/>
  <c r="AJ64" i="100"/>
  <c r="AK64" i="100"/>
  <c r="AT64" i="100" s="1"/>
  <c r="AK58" i="100"/>
  <c r="AT58" i="100" s="1"/>
  <c r="AJ58" i="100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K5" i="100"/>
  <c r="AT5" i="100" s="1"/>
  <c r="AJ5" i="100"/>
  <c r="Z75" i="87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K13" i="45"/>
  <c r="AT13" i="45" s="1"/>
  <c r="AJ13" i="45"/>
  <c r="AK6" i="45"/>
  <c r="AT6" i="45" s="1"/>
  <c r="AJ6" i="45"/>
  <c r="X79" i="91"/>
  <c r="Y79" i="91"/>
  <c r="Y78" i="11"/>
  <c r="X78" i="11"/>
  <c r="AK5" i="88"/>
  <c r="AT5" i="88" s="1"/>
  <c r="AJ5" i="88"/>
  <c r="AS30" i="88"/>
  <c r="AL30" i="88"/>
  <c r="AU30" i="88" s="1"/>
  <c r="AS48" i="88"/>
  <c r="AL48" i="88"/>
  <c r="AU48" i="88" s="1"/>
  <c r="AS66" i="88"/>
  <c r="AL66" i="88"/>
  <c r="AU66" i="88" s="1"/>
  <c r="Y74" i="16"/>
  <c r="X74" i="16"/>
  <c r="AS68" i="88"/>
  <c r="AL68" i="88"/>
  <c r="AU68" i="88" s="1"/>
  <c r="Y73" i="48"/>
  <c r="X73" i="48"/>
  <c r="AK7" i="88"/>
  <c r="AT7" i="88" s="1"/>
  <c r="AJ7" i="88"/>
  <c r="AS37" i="88"/>
  <c r="AL37" i="88"/>
  <c r="AU37" i="8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K79" i="45" s="1"/>
  <c r="AT79" i="45" s="1"/>
  <c r="AS62" i="88"/>
  <c r="AL62" i="88"/>
  <c r="AU62" i="88" s="1"/>
  <c r="AI74" i="18"/>
  <c r="AN74" i="18"/>
  <c r="AJ15" i="88"/>
  <c r="AK15" i="88"/>
  <c r="AT15" i="88" s="1"/>
  <c r="AS57" i="88"/>
  <c r="AL57" i="88"/>
  <c r="AU57" i="88" s="1"/>
  <c r="AJ76" i="100"/>
  <c r="AK76" i="100"/>
  <c r="AT76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J33" i="100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R75" i="99"/>
  <c r="AR72" i="35"/>
  <c r="AK77" i="45"/>
  <c r="AT77" i="45" s="1"/>
  <c r="AJ77" i="45"/>
  <c r="AJ72" i="45"/>
  <c r="AK72" i="45"/>
  <c r="AT72" i="45" s="1"/>
  <c r="AK66" i="45"/>
  <c r="AT66" i="45" s="1"/>
  <c r="AJ66" i="45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K5" i="45"/>
  <c r="AT5" i="45" s="1"/>
  <c r="AJ5" i="45"/>
  <c r="Y80" i="41"/>
  <c r="X80" i="41"/>
  <c r="AI75" i="85"/>
  <c r="AN75" i="85"/>
  <c r="AR74" i="87"/>
  <c r="AS10" i="88"/>
  <c r="AL10" i="88"/>
  <c r="AU10" i="88" s="1"/>
  <c r="AR76" i="95"/>
  <c r="AS23" i="88"/>
  <c r="AL23" i="88"/>
  <c r="AU23" i="88" s="1"/>
  <c r="AS41" i="88"/>
  <c r="AL41" i="88"/>
  <c r="AU41" i="88" s="1"/>
  <c r="AS59" i="88"/>
  <c r="AL59" i="88"/>
  <c r="AU59" i="88" s="1"/>
  <c r="AS77" i="88"/>
  <c r="AL77" i="88"/>
  <c r="AU77" i="88" s="1"/>
  <c r="AI74" i="49"/>
  <c r="AN74" i="49"/>
  <c r="AK12" i="88"/>
  <c r="AT12" i="88" s="1"/>
  <c r="AJ12" i="88"/>
  <c r="W72" i="94"/>
  <c r="AG71" i="94"/>
  <c r="AP71" i="94" s="1"/>
  <c r="AE71" i="94"/>
  <c r="AF71" i="94"/>
  <c r="AO71" i="94" s="1"/>
  <c r="AJ13" i="88"/>
  <c r="AK13" i="88"/>
  <c r="AT13" i="88" s="1"/>
  <c r="AS55" i="88"/>
  <c r="AL55" i="88"/>
  <c r="AU55" i="88" s="1"/>
  <c r="AS74" i="88"/>
  <c r="AL74" i="88"/>
  <c r="AU74" i="88" s="1"/>
  <c r="AR70" i="90"/>
  <c r="AI79" i="100"/>
  <c r="AN79" i="100"/>
  <c r="AN81" i="100" s="1"/>
  <c r="AH73" i="35"/>
  <c r="AQ73" i="35" s="1"/>
  <c r="AJ8" i="88"/>
  <c r="AS32" i="88"/>
  <c r="AL32" i="88"/>
  <c r="AU32" i="88" s="1"/>
  <c r="AS75" i="88"/>
  <c r="AL75" i="88"/>
  <c r="AU75" i="88" s="1"/>
  <c r="AH77" i="95"/>
  <c r="AQ77" i="95" s="1"/>
  <c r="AH76" i="55"/>
  <c r="AQ76" i="55" s="1"/>
  <c r="AK21" i="88"/>
  <c r="AT21" i="88" s="1"/>
  <c r="AJ21" i="88"/>
  <c r="AS39" i="88"/>
  <c r="AL39" i="88"/>
  <c r="AU39" i="88" s="1"/>
  <c r="AS76" i="88"/>
  <c r="AL76" i="88"/>
  <c r="AU76" i="88" s="1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K44" i="100"/>
  <c r="AT44" i="100" s="1"/>
  <c r="AJ44" i="100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J20" i="100"/>
  <c r="AX13" i="100"/>
  <c r="S13" i="100" s="1"/>
  <c r="AC13" i="100" s="1"/>
  <c r="AB14" i="100" s="1"/>
  <c r="AX7" i="100"/>
  <c r="S7" i="100" s="1"/>
  <c r="AC7" i="100" s="1"/>
  <c r="AB8" i="100" s="1"/>
  <c r="AH76" i="99"/>
  <c r="AQ76" i="99" s="1"/>
  <c r="AH79" i="54"/>
  <c r="AQ79" i="54" s="1"/>
  <c r="AQ81" i="54" s="1"/>
  <c r="AZ3" i="54"/>
  <c r="AX3" i="54" s="1"/>
  <c r="S3" i="54" s="1"/>
  <c r="AC3" i="54" s="1"/>
  <c r="AX8" i="54"/>
  <c r="S8" i="54" s="1"/>
  <c r="AC8" i="54" s="1"/>
  <c r="AB9" i="54" s="1"/>
  <c r="AX9" i="54"/>
  <c r="S9" i="54" s="1"/>
  <c r="AC9" i="54" s="1"/>
  <c r="AB10" i="54" s="1"/>
  <c r="AX11" i="54"/>
  <c r="S11" i="54" s="1"/>
  <c r="AC11" i="54" s="1"/>
  <c r="AB12" i="54" s="1"/>
  <c r="AX12" i="54"/>
  <c r="S12" i="54" s="1"/>
  <c r="AC12" i="54" s="1"/>
  <c r="AB13" i="54" s="1"/>
  <c r="AX14" i="54"/>
  <c r="S14" i="54" s="1"/>
  <c r="AC14" i="54" s="1"/>
  <c r="AB15" i="54" s="1"/>
  <c r="AX15" i="54"/>
  <c r="S15" i="54" s="1"/>
  <c r="AC15" i="54" s="1"/>
  <c r="AB16" i="54" s="1"/>
  <c r="AX17" i="54"/>
  <c r="S17" i="54" s="1"/>
  <c r="AC17" i="54" s="1"/>
  <c r="AB18" i="54" s="1"/>
  <c r="AX18" i="54"/>
  <c r="S18" i="54" s="1"/>
  <c r="AC18" i="54" s="1"/>
  <c r="AB19" i="54" s="1"/>
  <c r="AX20" i="54"/>
  <c r="S20" i="54" s="1"/>
  <c r="AC20" i="54" s="1"/>
  <c r="AB21" i="54" s="1"/>
  <c r="AX21" i="54"/>
  <c r="S21" i="54" s="1"/>
  <c r="AC21" i="54" s="1"/>
  <c r="AB22" i="54" s="1"/>
  <c r="AX23" i="54"/>
  <c r="S23" i="54" s="1"/>
  <c r="AC23" i="54" s="1"/>
  <c r="AB24" i="54" s="1"/>
  <c r="AX24" i="54"/>
  <c r="S24" i="54" s="1"/>
  <c r="AC24" i="54" s="1"/>
  <c r="AB25" i="54" s="1"/>
  <c r="AX26" i="54"/>
  <c r="S26" i="54" s="1"/>
  <c r="AC26" i="54" s="1"/>
  <c r="AB27" i="54" s="1"/>
  <c r="AX27" i="54"/>
  <c r="S27" i="54" s="1"/>
  <c r="AC27" i="54" s="1"/>
  <c r="AB28" i="54" s="1"/>
  <c r="AX29" i="54"/>
  <c r="S29" i="54" s="1"/>
  <c r="AC29" i="54" s="1"/>
  <c r="AB30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5" i="54"/>
  <c r="S35" i="54" s="1"/>
  <c r="AC35" i="54" s="1"/>
  <c r="AB36" i="54" s="1"/>
  <c r="AX36" i="54"/>
  <c r="S36" i="54" s="1"/>
  <c r="AC36" i="54" s="1"/>
  <c r="AB37" i="54" s="1"/>
  <c r="AX38" i="54"/>
  <c r="S38" i="54" s="1"/>
  <c r="AC38" i="54" s="1"/>
  <c r="AB39" i="54" s="1"/>
  <c r="AX39" i="54"/>
  <c r="S39" i="54" s="1"/>
  <c r="AC39" i="54" s="1"/>
  <c r="AB40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8" i="54"/>
  <c r="S78" i="54" s="1"/>
  <c r="AC78" i="54" s="1"/>
  <c r="AB79" i="54" s="1"/>
  <c r="AX77" i="54"/>
  <c r="S77" i="54" s="1"/>
  <c r="AC77" i="54" s="1"/>
  <c r="AB78" i="54" s="1"/>
  <c r="AX76" i="54"/>
  <c r="S76" i="54" s="1"/>
  <c r="AC76" i="54" s="1"/>
  <c r="AB77" i="54" s="1"/>
  <c r="AX75" i="54"/>
  <c r="S75" i="54" s="1"/>
  <c r="AC75" i="54" s="1"/>
  <c r="AB76" i="54" s="1"/>
  <c r="AX74" i="54"/>
  <c r="S74" i="54" s="1"/>
  <c r="AC74" i="54" s="1"/>
  <c r="AB75" i="54" s="1"/>
  <c r="Y73" i="83"/>
  <c r="X73" i="83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X3" i="45"/>
  <c r="S3" i="45" s="1"/>
  <c r="AC3" i="45" s="1"/>
  <c r="AI79" i="41"/>
  <c r="AR79" i="41" s="1"/>
  <c r="AN79" i="41"/>
  <c r="AI76" i="96"/>
  <c r="AN76" i="96"/>
  <c r="AI72" i="42"/>
  <c r="AN72" i="42"/>
  <c r="Z76" i="10"/>
  <c r="Z71" i="82"/>
  <c r="AL3" i="88"/>
  <c r="AU3" i="88" s="1"/>
  <c r="AS3" i="88"/>
  <c r="AS40" i="88"/>
  <c r="AL40" i="88"/>
  <c r="AU40" i="88" s="1"/>
  <c r="AS58" i="88"/>
  <c r="AL58" i="88"/>
  <c r="AU58" i="88" s="1"/>
  <c r="AH74" i="103"/>
  <c r="AQ74" i="103" s="1"/>
  <c r="AS73" i="88"/>
  <c r="AL73" i="88"/>
  <c r="AU73" i="88" s="1"/>
  <c r="AR75" i="55"/>
  <c r="AS28" i="88"/>
  <c r="AL28" i="88"/>
  <c r="AU28" i="88" s="1"/>
  <c r="AS46" i="88"/>
  <c r="AL46" i="88"/>
  <c r="AU46" i="88" s="1"/>
  <c r="AS64" i="88"/>
  <c r="AL64" i="88"/>
  <c r="AU64" i="88" s="1"/>
  <c r="AS29" i="88"/>
  <c r="AL29" i="88"/>
  <c r="AU29" i="88" s="1"/>
  <c r="AH71" i="90"/>
  <c r="AQ71" i="90" s="1"/>
  <c r="AJ18" i="88"/>
  <c r="AK18" i="88"/>
  <c r="AT18" i="88" s="1"/>
  <c r="AS36" i="88"/>
  <c r="AL36" i="88"/>
  <c r="AU36" i="88" s="1"/>
  <c r="AS54" i="88"/>
  <c r="AL54" i="88"/>
  <c r="AU54" i="88" s="1"/>
  <c r="AS72" i="88"/>
  <c r="AL72" i="88"/>
  <c r="AU72" i="88" s="1"/>
  <c r="AI73" i="16"/>
  <c r="AN73" i="16"/>
  <c r="AR71" i="50"/>
  <c r="AI72" i="48"/>
  <c r="AN72" i="48"/>
  <c r="AJ19" i="88"/>
  <c r="AK19" i="88"/>
  <c r="AT19" i="88" s="1"/>
  <c r="AS26" i="88"/>
  <c r="AL26" i="88"/>
  <c r="AU26" i="88" s="1"/>
  <c r="Z73" i="35"/>
  <c r="AJ14" i="88"/>
  <c r="AS44" i="88"/>
  <c r="AL44" i="88"/>
  <c r="AU44" i="88" s="1"/>
  <c r="Z77" i="95"/>
  <c r="Z76" i="55"/>
  <c r="AS45" i="88"/>
  <c r="AL45" i="88"/>
  <c r="AU45" i="88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X6" i="100"/>
  <c r="S6" i="100" s="1"/>
  <c r="AC6" i="100" s="1"/>
  <c r="AB7" i="100" s="1"/>
  <c r="AF76" i="99"/>
  <c r="AO76" i="99" s="1"/>
  <c r="AG76" i="99"/>
  <c r="AP76" i="99" s="1"/>
  <c r="AE76" i="99"/>
  <c r="W77" i="99"/>
  <c r="AX79" i="54"/>
  <c r="S79" i="54" s="1"/>
  <c r="AC79" i="54" s="1"/>
  <c r="AG79" i="54"/>
  <c r="AP79" i="54" s="1"/>
  <c r="AP81" i="54" s="1"/>
  <c r="AE79" i="54"/>
  <c r="AF79" i="54"/>
  <c r="AO79" i="54" s="1"/>
  <c r="AO81" i="54" s="1"/>
  <c r="AJ76" i="45"/>
  <c r="AK76" i="45"/>
  <c r="AT76" i="45" s="1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9" i="45"/>
  <c r="AT9" i="45" s="1"/>
  <c r="AJ9" i="45"/>
  <c r="AI77" i="11"/>
  <c r="AR77" i="11" s="1"/>
  <c r="AN77" i="11"/>
  <c r="AX4" i="54" l="1"/>
  <c r="S4" i="54" s="1"/>
  <c r="AC4" i="54" s="1"/>
  <c r="AB5" i="54" s="1"/>
  <c r="AJ5" i="54" s="1"/>
  <c r="Z79" i="9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X6" i="54"/>
  <c r="S6" i="54" s="1"/>
  <c r="AC6" i="54" s="1"/>
  <c r="AB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10" i="54"/>
  <c r="S10" i="54" s="1"/>
  <c r="AC10" i="54" s="1"/>
  <c r="AB11" i="54" s="1"/>
  <c r="AX5" i="54"/>
  <c r="S5" i="54" s="1"/>
  <c r="AC5" i="54" s="1"/>
  <c r="AB6" i="54" s="1"/>
  <c r="W77" i="85"/>
  <c r="AF76" i="85"/>
  <c r="AO76" i="85" s="1"/>
  <c r="AG76" i="85"/>
  <c r="AP76" i="85" s="1"/>
  <c r="AE76" i="85"/>
  <c r="AF79" i="91"/>
  <c r="AO79" i="91" s="1"/>
  <c r="AE79" i="91"/>
  <c r="W80" i="91"/>
  <c r="AG79" i="91"/>
  <c r="AP79" i="91" s="1"/>
  <c r="AI79" i="54"/>
  <c r="AN79" i="54"/>
  <c r="AN81" i="54" s="1"/>
  <c r="AS55" i="100"/>
  <c r="AL55" i="100"/>
  <c r="AU55" i="100" s="1"/>
  <c r="AF77" i="95"/>
  <c r="AO77" i="95" s="1"/>
  <c r="AE77" i="95"/>
  <c r="W78" i="95"/>
  <c r="AG77" i="95"/>
  <c r="AP77" i="95" s="1"/>
  <c r="AR72" i="42"/>
  <c r="AS65" i="45"/>
  <c r="AL65" i="45"/>
  <c r="AU65" i="45" s="1"/>
  <c r="AH73" i="83"/>
  <c r="AQ73" i="83" s="1"/>
  <c r="AJ78" i="54"/>
  <c r="AK78" i="54"/>
  <c r="AT78" i="54" s="1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16" i="54"/>
  <c r="AK16" i="54"/>
  <c r="AT16" i="54" s="1"/>
  <c r="AK10" i="54"/>
  <c r="AT10" i="54" s="1"/>
  <c r="AK5" i="54"/>
  <c r="AT5" i="54" s="1"/>
  <c r="AS26" i="100"/>
  <c r="AL26" i="100"/>
  <c r="AU26" i="100" s="1"/>
  <c r="AS62" i="100"/>
  <c r="AL62" i="100"/>
  <c r="AU62" i="100" s="1"/>
  <c r="AH80" i="41"/>
  <c r="AQ80" i="41" s="1"/>
  <c r="AS48" i="45"/>
  <c r="AL48" i="45"/>
  <c r="AU48" i="45" s="1"/>
  <c r="AS15" i="100"/>
  <c r="AL15" i="100"/>
  <c r="AU15" i="100" s="1"/>
  <c r="AS33" i="100"/>
  <c r="AL33" i="100"/>
  <c r="AU33" i="100" s="1"/>
  <c r="AS69" i="100"/>
  <c r="AL69" i="100"/>
  <c r="AU69" i="100" s="1"/>
  <c r="AS15" i="88"/>
  <c r="AL15" i="88"/>
  <c r="AU15" i="88" s="1"/>
  <c r="AH74" i="16"/>
  <c r="AQ74" i="16" s="1"/>
  <c r="AS13" i="45"/>
  <c r="AL13" i="45"/>
  <c r="AU13" i="45" s="1"/>
  <c r="AF75" i="87"/>
  <c r="AO75" i="87" s="1"/>
  <c r="AG75" i="87"/>
  <c r="AP75" i="87" s="1"/>
  <c r="AE75" i="87"/>
  <c r="W76" i="87"/>
  <c r="AS16" i="100"/>
  <c r="AL16" i="100"/>
  <c r="AU16" i="100" s="1"/>
  <c r="AS34" i="100"/>
  <c r="AL34" i="100"/>
  <c r="AU34" i="100" s="1"/>
  <c r="AH75" i="18"/>
  <c r="AQ75" i="18" s="1"/>
  <c r="AS14" i="45"/>
  <c r="AL14" i="45"/>
  <c r="AU14" i="45" s="1"/>
  <c r="AS50" i="45"/>
  <c r="AL50" i="45"/>
  <c r="AU50" i="45" s="1"/>
  <c r="AS68" i="45"/>
  <c r="AL68" i="45"/>
  <c r="AU68" i="45" s="1"/>
  <c r="AS53" i="100"/>
  <c r="AL53" i="100"/>
  <c r="AU53" i="100" s="1"/>
  <c r="AS71" i="100"/>
  <c r="AL71" i="100"/>
  <c r="AU71" i="100" s="1"/>
  <c r="AH77" i="96"/>
  <c r="AQ77" i="96" s="1"/>
  <c r="AS15" i="45"/>
  <c r="AL15" i="45"/>
  <c r="AU15" i="45" s="1"/>
  <c r="AS51" i="45"/>
  <c r="AL51" i="45"/>
  <c r="AU51" i="45" s="1"/>
  <c r="AS3" i="100"/>
  <c r="AL3" i="100"/>
  <c r="AU3" i="100" s="1"/>
  <c r="AS24" i="100"/>
  <c r="AL24" i="100"/>
  <c r="AU24" i="100" s="1"/>
  <c r="AS78" i="100"/>
  <c r="AL78" i="100"/>
  <c r="AU78" i="100" s="1"/>
  <c r="AS10" i="45"/>
  <c r="AL10" i="45"/>
  <c r="AU10" i="45" s="1"/>
  <c r="AS70" i="45"/>
  <c r="AL70" i="45"/>
  <c r="AU70" i="45" s="1"/>
  <c r="AS25" i="100"/>
  <c r="AL25" i="100"/>
  <c r="AU25" i="100" s="1"/>
  <c r="AS43" i="100"/>
  <c r="AL43" i="100"/>
  <c r="AU43" i="100" s="1"/>
  <c r="AS61" i="100"/>
  <c r="AL61" i="100"/>
  <c r="AU61" i="100" s="1"/>
  <c r="AS77" i="100"/>
  <c r="AL77" i="100"/>
  <c r="AU77" i="100" s="1"/>
  <c r="AS11" i="45"/>
  <c r="AL11" i="45"/>
  <c r="AU11" i="45" s="1"/>
  <c r="AS29" i="45"/>
  <c r="AL29" i="45"/>
  <c r="AU29" i="45" s="1"/>
  <c r="AS47" i="45"/>
  <c r="AL47" i="45"/>
  <c r="AU47" i="45" s="1"/>
  <c r="Z73" i="83"/>
  <c r="AJ79" i="54"/>
  <c r="AS79" i="54" s="1"/>
  <c r="AK79" i="54"/>
  <c r="AT79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K33" i="54"/>
  <c r="AT33" i="54" s="1"/>
  <c r="AJ33" i="54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K8" i="100"/>
  <c r="AT8" i="100" s="1"/>
  <c r="AJ8" i="100"/>
  <c r="AS50" i="100"/>
  <c r="AL50" i="100"/>
  <c r="AU50" i="100" s="1"/>
  <c r="AS68" i="100"/>
  <c r="AL68" i="100"/>
  <c r="AU68" i="100" s="1"/>
  <c r="AS8" i="88"/>
  <c r="AL8" i="88"/>
  <c r="AU8" i="88" s="1"/>
  <c r="AI71" i="94"/>
  <c r="AN71" i="94"/>
  <c r="AR74" i="49"/>
  <c r="Z80" i="41"/>
  <c r="AS18" i="45"/>
  <c r="AL18" i="45"/>
  <c r="AU18" i="45" s="1"/>
  <c r="AS36" i="45"/>
  <c r="AL36" i="45"/>
  <c r="AU36" i="45" s="1"/>
  <c r="AS21" i="100"/>
  <c r="AL21" i="100"/>
  <c r="AU21" i="100" s="1"/>
  <c r="AH73" i="48"/>
  <c r="AQ73" i="48" s="1"/>
  <c r="Z74" i="16"/>
  <c r="AS31" i="45"/>
  <c r="AL31" i="45"/>
  <c r="AU31" i="45" s="1"/>
  <c r="AS49" i="45"/>
  <c r="AL49" i="45"/>
  <c r="AU49" i="45" s="1"/>
  <c r="AS67" i="45"/>
  <c r="AL67" i="45"/>
  <c r="AU67" i="45" s="1"/>
  <c r="AS5" i="100"/>
  <c r="AL5" i="100"/>
  <c r="AU5" i="100" s="1"/>
  <c r="AS58" i="100"/>
  <c r="AL58" i="100"/>
  <c r="AU58" i="100" s="1"/>
  <c r="Z75" i="18"/>
  <c r="AR79" i="88"/>
  <c r="AR81" i="88" s="1"/>
  <c r="AL79" i="88"/>
  <c r="AU79" i="88" s="1"/>
  <c r="AS20" i="45"/>
  <c r="AL20" i="45"/>
  <c r="AU20" i="45" s="1"/>
  <c r="AS56" i="45"/>
  <c r="AL56" i="45"/>
  <c r="AU56" i="45" s="1"/>
  <c r="AS74" i="45"/>
  <c r="AL74" i="45"/>
  <c r="AU74" i="45" s="1"/>
  <c r="AI74" i="98"/>
  <c r="AN74" i="98"/>
  <c r="AS41" i="100"/>
  <c r="AL41" i="100"/>
  <c r="AU41" i="100" s="1"/>
  <c r="Z77" i="96"/>
  <c r="AS21" i="45"/>
  <c r="AL21" i="45"/>
  <c r="AU21" i="45" s="1"/>
  <c r="AS57" i="45"/>
  <c r="AL57" i="45"/>
  <c r="AU57" i="45" s="1"/>
  <c r="AS78" i="45"/>
  <c r="AL78" i="45"/>
  <c r="AU78" i="45" s="1"/>
  <c r="AS30" i="100"/>
  <c r="AL30" i="100"/>
  <c r="AU30" i="100" s="1"/>
  <c r="AS48" i="100"/>
  <c r="AL48" i="100"/>
  <c r="AU48" i="100" s="1"/>
  <c r="AS25" i="88"/>
  <c r="AL25" i="88"/>
  <c r="AU25" i="88" s="1"/>
  <c r="AS28" i="45"/>
  <c r="AL28" i="45"/>
  <c r="AU28" i="45" s="1"/>
  <c r="AS64" i="45"/>
  <c r="AL64" i="45"/>
  <c r="AU64" i="45" s="1"/>
  <c r="AS73" i="100"/>
  <c r="AL73" i="100"/>
  <c r="AU73" i="100" s="1"/>
  <c r="AJ7" i="100"/>
  <c r="AK7" i="100"/>
  <c r="AT7" i="100" s="1"/>
  <c r="AS19" i="88"/>
  <c r="AL19" i="88"/>
  <c r="AU19" i="88" s="1"/>
  <c r="AR73" i="16"/>
  <c r="AR76" i="96"/>
  <c r="AS17" i="45"/>
  <c r="AL17" i="45"/>
  <c r="AU17" i="45" s="1"/>
  <c r="AS35" i="45"/>
  <c r="AL35" i="45"/>
  <c r="AU35" i="45" s="1"/>
  <c r="AS53" i="45"/>
  <c r="AL53" i="45"/>
  <c r="AU53" i="45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J14" i="100"/>
  <c r="AK14" i="100"/>
  <c r="AT14" i="100" s="1"/>
  <c r="AS32" i="100"/>
  <c r="AL32" i="100"/>
  <c r="AU32" i="100" s="1"/>
  <c r="AR79" i="100"/>
  <c r="AR81" i="100" s="1"/>
  <c r="AL79" i="100"/>
  <c r="AU79" i="100" s="1"/>
  <c r="AS54" i="45"/>
  <c r="AL54" i="45"/>
  <c r="AU54" i="45" s="1"/>
  <c r="AS72" i="45"/>
  <c r="AL72" i="45"/>
  <c r="AU72" i="45" s="1"/>
  <c r="AS39" i="100"/>
  <c r="AL39" i="100"/>
  <c r="AU39" i="100" s="1"/>
  <c r="AS57" i="100"/>
  <c r="AL57" i="100"/>
  <c r="AU57" i="100" s="1"/>
  <c r="AS76" i="100"/>
  <c r="AL76" i="100"/>
  <c r="AU76" i="100" s="1"/>
  <c r="AR74" i="18"/>
  <c r="Z73" i="48"/>
  <c r="AL19" i="45"/>
  <c r="AU19" i="45" s="1"/>
  <c r="AS19" i="45"/>
  <c r="AS37" i="45"/>
  <c r="AL37" i="45"/>
  <c r="AU37" i="45" s="1"/>
  <c r="AS55" i="45"/>
  <c r="AL55" i="45"/>
  <c r="AU55" i="45" s="1"/>
  <c r="AS22" i="100"/>
  <c r="AL22" i="100"/>
  <c r="AU22" i="100" s="1"/>
  <c r="AS40" i="100"/>
  <c r="AL40" i="100"/>
  <c r="AU40" i="100" s="1"/>
  <c r="AS75" i="100"/>
  <c r="AL75" i="100"/>
  <c r="AU75" i="100" s="1"/>
  <c r="AR78" i="91"/>
  <c r="AS38" i="45"/>
  <c r="AL38" i="45"/>
  <c r="AU38" i="45" s="1"/>
  <c r="AJ6" i="100"/>
  <c r="AS23" i="100"/>
  <c r="AL23" i="100"/>
  <c r="AU23" i="100" s="1"/>
  <c r="AS59" i="100"/>
  <c r="AL59" i="100"/>
  <c r="AU59" i="100" s="1"/>
  <c r="AS39" i="45"/>
  <c r="AL39" i="45"/>
  <c r="AU39" i="45" s="1"/>
  <c r="AS12" i="100"/>
  <c r="AL12" i="100"/>
  <c r="AU12" i="100" s="1"/>
  <c r="AS66" i="100"/>
  <c r="AL66" i="100"/>
  <c r="AU66" i="100" s="1"/>
  <c r="AL4" i="88"/>
  <c r="AU4" i="88" s="1"/>
  <c r="AS4" i="88"/>
  <c r="AS46" i="45"/>
  <c r="AL46" i="45"/>
  <c r="AU46" i="45" s="1"/>
  <c r="AS19" i="100"/>
  <c r="AL19" i="100"/>
  <c r="AU19" i="100" s="1"/>
  <c r="AS52" i="45"/>
  <c r="AL52" i="45"/>
  <c r="AU52" i="45" s="1"/>
  <c r="AS16" i="45"/>
  <c r="AL16" i="45"/>
  <c r="AU16" i="45" s="1"/>
  <c r="AS67" i="100"/>
  <c r="AL67" i="100"/>
  <c r="AU67" i="100" s="1"/>
  <c r="AS14" i="88"/>
  <c r="AL14" i="88"/>
  <c r="AU14" i="88" s="1"/>
  <c r="AE71" i="82"/>
  <c r="AG71" i="82"/>
  <c r="AP71" i="82" s="1"/>
  <c r="AF71" i="82"/>
  <c r="AO71" i="82" s="1"/>
  <c r="W72" i="82"/>
  <c r="AS71" i="45"/>
  <c r="AL71" i="45"/>
  <c r="AU71" i="45" s="1"/>
  <c r="AJ75" i="54"/>
  <c r="AK75" i="54"/>
  <c r="AT75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J25" i="54"/>
  <c r="AK25" i="54"/>
  <c r="AT25" i="54" s="1"/>
  <c r="AJ19" i="54"/>
  <c r="AK19" i="54"/>
  <c r="AT19" i="54" s="1"/>
  <c r="AK13" i="54"/>
  <c r="AT13" i="54" s="1"/>
  <c r="AJ13" i="54"/>
  <c r="AK7" i="54"/>
  <c r="AT7" i="54" s="1"/>
  <c r="AJ7" i="54"/>
  <c r="AS20" i="100"/>
  <c r="AL20" i="100"/>
  <c r="AU20" i="100" s="1"/>
  <c r="AS38" i="100"/>
  <c r="AL38" i="100"/>
  <c r="AU38" i="100" s="1"/>
  <c r="AS74" i="100"/>
  <c r="AL74" i="100"/>
  <c r="AU74" i="100" s="1"/>
  <c r="AS21" i="88"/>
  <c r="AL21" i="88"/>
  <c r="AU21" i="88" s="1"/>
  <c r="Y72" i="94"/>
  <c r="Z72" i="94"/>
  <c r="X72" i="94"/>
  <c r="AS5" i="45"/>
  <c r="AL5" i="45"/>
  <c r="AU5" i="45" s="1"/>
  <c r="AS42" i="45"/>
  <c r="AL42" i="45"/>
  <c r="AU42" i="45" s="1"/>
  <c r="AS77" i="45"/>
  <c r="AL77" i="45"/>
  <c r="AU77" i="45" s="1"/>
  <c r="AS9" i="100"/>
  <c r="AL9" i="100"/>
  <c r="AU9" i="100" s="1"/>
  <c r="AS27" i="100"/>
  <c r="AL27" i="100"/>
  <c r="AU27" i="100" s="1"/>
  <c r="AS45" i="100"/>
  <c r="AL45" i="100"/>
  <c r="AU45" i="100" s="1"/>
  <c r="AS5" i="88"/>
  <c r="AL5" i="88"/>
  <c r="AU5" i="88" s="1"/>
  <c r="AH79" i="91"/>
  <c r="AQ79" i="91" s="1"/>
  <c r="AS73" i="45"/>
  <c r="AL73" i="45"/>
  <c r="AU73" i="45" s="1"/>
  <c r="AS46" i="100"/>
  <c r="AL46" i="100"/>
  <c r="AU46" i="100" s="1"/>
  <c r="AS7" i="45"/>
  <c r="AL7" i="45"/>
  <c r="AU7" i="45" s="1"/>
  <c r="AS26" i="45"/>
  <c r="AL26" i="45"/>
  <c r="AU26" i="45" s="1"/>
  <c r="AS62" i="45"/>
  <c r="AL62" i="45"/>
  <c r="AU62" i="45" s="1"/>
  <c r="AS6" i="88"/>
  <c r="AL6" i="88"/>
  <c r="AU6" i="88" s="1"/>
  <c r="Y73" i="102"/>
  <c r="X73" i="102"/>
  <c r="AR75" i="43"/>
  <c r="AH73" i="42"/>
  <c r="AQ73" i="42" s="1"/>
  <c r="AS8" i="45"/>
  <c r="AL8" i="45"/>
  <c r="AU8" i="45" s="1"/>
  <c r="AS45" i="45"/>
  <c r="AL45" i="45"/>
  <c r="AU45" i="45" s="1"/>
  <c r="AS18" i="100"/>
  <c r="AL18" i="100"/>
  <c r="AU18" i="100" s="1"/>
  <c r="AS36" i="100"/>
  <c r="AL36" i="100"/>
  <c r="AU36" i="100" s="1"/>
  <c r="AS54" i="100"/>
  <c r="AL54" i="100"/>
  <c r="AU54" i="100" s="1"/>
  <c r="AS72" i="100"/>
  <c r="AL72" i="100"/>
  <c r="AU72" i="100" s="1"/>
  <c r="AT81" i="88"/>
  <c r="AI71" i="90"/>
  <c r="AN71" i="90"/>
  <c r="AI74" i="103"/>
  <c r="AN74" i="103"/>
  <c r="AS34" i="45"/>
  <c r="AL34" i="45"/>
  <c r="AU34" i="45" s="1"/>
  <c r="AS9" i="45"/>
  <c r="AL9" i="45"/>
  <c r="AU9" i="45" s="1"/>
  <c r="AS22" i="45"/>
  <c r="AL22" i="45"/>
  <c r="AU22" i="45" s="1"/>
  <c r="AS58" i="45"/>
  <c r="AL58" i="45"/>
  <c r="AU58" i="45" s="1"/>
  <c r="AS31" i="100"/>
  <c r="AL31" i="100"/>
  <c r="AU31" i="100" s="1"/>
  <c r="AS40" i="45"/>
  <c r="AL40" i="45"/>
  <c r="AU40" i="45" s="1"/>
  <c r="AS76" i="45"/>
  <c r="AL76" i="45"/>
  <c r="AU76" i="45" s="1"/>
  <c r="Y77" i="99"/>
  <c r="X77" i="99"/>
  <c r="Z77" i="99" s="1"/>
  <c r="AS13" i="100"/>
  <c r="AL13" i="100"/>
  <c r="AU13" i="100" s="1"/>
  <c r="AS49" i="100"/>
  <c r="AL49" i="100"/>
  <c r="AU49" i="100" s="1"/>
  <c r="AG73" i="35"/>
  <c r="AP73" i="35" s="1"/>
  <c r="AE73" i="35"/>
  <c r="W74" i="35"/>
  <c r="AF73" i="35"/>
  <c r="AO73" i="35" s="1"/>
  <c r="AR72" i="48"/>
  <c r="AS18" i="88"/>
  <c r="AL18" i="88"/>
  <c r="AU18" i="88" s="1"/>
  <c r="AE76" i="10"/>
  <c r="AG76" i="10"/>
  <c r="AP76" i="10" s="1"/>
  <c r="W77" i="10"/>
  <c r="AF76" i="10"/>
  <c r="AO76" i="10" s="1"/>
  <c r="AS75" i="45"/>
  <c r="AL75" i="45"/>
  <c r="AU75" i="45" s="1"/>
  <c r="AK76" i="54"/>
  <c r="AT76" i="54" s="1"/>
  <c r="AJ76" i="54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B4" i="54"/>
  <c r="AJ3" i="54"/>
  <c r="AS56" i="100"/>
  <c r="AL56" i="100"/>
  <c r="AU56" i="100" s="1"/>
  <c r="AS13" i="88"/>
  <c r="AL13" i="88"/>
  <c r="AU13" i="88" s="1"/>
  <c r="AS12" i="88"/>
  <c r="AL12" i="88"/>
  <c r="AU12" i="88" s="1"/>
  <c r="AS24" i="45"/>
  <c r="AL24" i="45"/>
  <c r="AU24" i="45" s="1"/>
  <c r="AS60" i="45"/>
  <c r="AL60" i="45"/>
  <c r="AU60" i="45" s="1"/>
  <c r="AS63" i="100"/>
  <c r="AL63" i="100"/>
  <c r="AU63" i="100" s="1"/>
  <c r="AS6" i="45"/>
  <c r="AL6" i="45"/>
  <c r="AU6" i="45" s="1"/>
  <c r="AS10" i="100"/>
  <c r="AL10" i="100"/>
  <c r="AU10" i="100" s="1"/>
  <c r="AS28" i="100"/>
  <c r="AL28" i="100"/>
  <c r="AU28" i="100" s="1"/>
  <c r="AS64" i="100"/>
  <c r="AL64" i="100"/>
  <c r="AU64" i="100" s="1"/>
  <c r="AS9" i="88"/>
  <c r="AL9" i="88"/>
  <c r="AU9" i="88" s="1"/>
  <c r="Z76" i="43"/>
  <c r="AH76" i="43"/>
  <c r="AQ76" i="43" s="1"/>
  <c r="AH76" i="85"/>
  <c r="AQ76" i="85" s="1"/>
  <c r="AS44" i="45"/>
  <c r="AL44" i="45"/>
  <c r="AU44" i="45" s="1"/>
  <c r="Y75" i="98"/>
  <c r="Z75" i="98"/>
  <c r="X75" i="98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2" i="102"/>
  <c r="AN72" i="102"/>
  <c r="AH75" i="49"/>
  <c r="AQ75" i="49" s="1"/>
  <c r="Z73" i="42"/>
  <c r="AS27" i="45"/>
  <c r="AL27" i="45"/>
  <c r="AU27" i="45" s="1"/>
  <c r="AS63" i="45"/>
  <c r="AL63" i="45"/>
  <c r="AU63" i="45" s="1"/>
  <c r="AR72" i="83"/>
  <c r="Y72" i="90"/>
  <c r="Z72" i="90" s="1"/>
  <c r="X72" i="90"/>
  <c r="AI76" i="99"/>
  <c r="AR76" i="99" s="1"/>
  <c r="AN76" i="99"/>
  <c r="AS37" i="100"/>
  <c r="AL37" i="100"/>
  <c r="AU37" i="100" s="1"/>
  <c r="AF76" i="55"/>
  <c r="AO76" i="55" s="1"/>
  <c r="AG76" i="55"/>
  <c r="AP76" i="55" s="1"/>
  <c r="W77" i="55"/>
  <c r="AE76" i="55"/>
  <c r="AB4" i="45"/>
  <c r="AJ3" i="45"/>
  <c r="AS23" i="45"/>
  <c r="AL23" i="45"/>
  <c r="AU23" i="45" s="1"/>
  <c r="AS41" i="45"/>
  <c r="AL41" i="45"/>
  <c r="AU41" i="45" s="1"/>
  <c r="AS59" i="45"/>
  <c r="AL59" i="45"/>
  <c r="AU59" i="45" s="1"/>
  <c r="AJ77" i="54"/>
  <c r="AK77" i="54"/>
  <c r="AT77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AS44" i="100"/>
  <c r="AL44" i="100"/>
  <c r="AU44" i="100" s="1"/>
  <c r="AR75" i="85"/>
  <c r="AL12" i="45"/>
  <c r="AU12" i="45" s="1"/>
  <c r="AS12" i="45"/>
  <c r="AS30" i="45"/>
  <c r="AL30" i="45"/>
  <c r="AU30" i="45" s="1"/>
  <c r="AS66" i="45"/>
  <c r="AL66" i="45"/>
  <c r="AU66" i="45" s="1"/>
  <c r="AS51" i="100"/>
  <c r="AL51" i="100"/>
  <c r="AU51" i="100" s="1"/>
  <c r="AI79" i="45"/>
  <c r="AN79" i="45"/>
  <c r="AN81" i="45" s="1"/>
  <c r="AS7" i="88"/>
  <c r="AL7" i="88"/>
  <c r="AU7" i="88" s="1"/>
  <c r="Z78" i="11"/>
  <c r="AH78" i="11"/>
  <c r="AQ78" i="11" s="1"/>
  <c r="AS25" i="45"/>
  <c r="AL25" i="45"/>
  <c r="AU25" i="45" s="1"/>
  <c r="AS43" i="45"/>
  <c r="AL43" i="45"/>
  <c r="AU43" i="45" s="1"/>
  <c r="AS61" i="45"/>
  <c r="AL61" i="45"/>
  <c r="AU61" i="45" s="1"/>
  <c r="AS52" i="100"/>
  <c r="AL52" i="100"/>
  <c r="AU52" i="100" s="1"/>
  <c r="AS70" i="100"/>
  <c r="AL70" i="100"/>
  <c r="AU70" i="100" s="1"/>
  <c r="AE77" i="51"/>
  <c r="W78" i="51"/>
  <c r="AG77" i="51"/>
  <c r="AP77" i="51" s="1"/>
  <c r="AF77" i="51"/>
  <c r="AO77" i="51" s="1"/>
  <c r="AF72" i="50"/>
  <c r="AO72" i="50" s="1"/>
  <c r="AG72" i="50"/>
  <c r="AP72" i="50" s="1"/>
  <c r="W73" i="50"/>
  <c r="AE72" i="50"/>
  <c r="AS32" i="45"/>
  <c r="AL32" i="45"/>
  <c r="AU32" i="45" s="1"/>
  <c r="AS17" i="100"/>
  <c r="AL17" i="100"/>
  <c r="AU17" i="100" s="1"/>
  <c r="AL35" i="100"/>
  <c r="AU35" i="100" s="1"/>
  <c r="AS35" i="100"/>
  <c r="Z75" i="49"/>
  <c r="AS33" i="45"/>
  <c r="AL33" i="45"/>
  <c r="AU33" i="45" s="1"/>
  <c r="AS69" i="45"/>
  <c r="AL69" i="45"/>
  <c r="AU69" i="45" s="1"/>
  <c r="AJ4" i="100"/>
  <c r="AK4" i="100"/>
  <c r="AT4" i="100" s="1"/>
  <c r="AT81" i="100" s="1"/>
  <c r="AS42" i="100"/>
  <c r="AL42" i="100"/>
  <c r="AU42" i="100" s="1"/>
  <c r="AS60" i="100"/>
  <c r="AL60" i="100"/>
  <c r="AU60" i="100" s="1"/>
  <c r="Y75" i="103"/>
  <c r="X75" i="103"/>
  <c r="AJ10" i="54" l="1"/>
  <c r="Z73" i="102"/>
  <c r="AJ22" i="54"/>
  <c r="W74" i="102"/>
  <c r="AF73" i="102"/>
  <c r="AO73" i="102" s="1"/>
  <c r="AE73" i="102"/>
  <c r="AG73" i="102"/>
  <c r="AP73" i="102" s="1"/>
  <c r="AE72" i="90"/>
  <c r="W73" i="90"/>
  <c r="AG72" i="90"/>
  <c r="AP72" i="90" s="1"/>
  <c r="AF72" i="90"/>
  <c r="AO72" i="90" s="1"/>
  <c r="AK4" i="45"/>
  <c r="AT4" i="45" s="1"/>
  <c r="AT81" i="45" s="1"/>
  <c r="AJ4" i="45"/>
  <c r="W76" i="98"/>
  <c r="AG75" i="98"/>
  <c r="AP75" i="98" s="1"/>
  <c r="AF75" i="98"/>
  <c r="AO75" i="98" s="1"/>
  <c r="AE75" i="98"/>
  <c r="AS18" i="54"/>
  <c r="AL18" i="54"/>
  <c r="AU18" i="54" s="1"/>
  <c r="AS36" i="54"/>
  <c r="AL36" i="54"/>
  <c r="AU36" i="54" s="1"/>
  <c r="AG77" i="99"/>
  <c r="AP77" i="99" s="1"/>
  <c r="AE77" i="99"/>
  <c r="AF77" i="99"/>
  <c r="AO77" i="99" s="1"/>
  <c r="W78" i="99"/>
  <c r="AS19" i="54"/>
  <c r="AL19" i="54"/>
  <c r="AU19" i="54" s="1"/>
  <c r="AS37" i="54"/>
  <c r="AL37" i="54"/>
  <c r="AU37" i="54" s="1"/>
  <c r="AS73" i="54"/>
  <c r="AL73" i="54"/>
  <c r="AU73" i="54" s="1"/>
  <c r="Y72" i="82"/>
  <c r="X72" i="82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G77" i="96"/>
  <c r="AP77" i="96" s="1"/>
  <c r="AF77" i="96"/>
  <c r="AO77" i="96" s="1"/>
  <c r="W78" i="96"/>
  <c r="AE77" i="96"/>
  <c r="AE74" i="16"/>
  <c r="AG74" i="16"/>
  <c r="AP74" i="16" s="1"/>
  <c r="W75" i="16"/>
  <c r="AF74" i="16"/>
  <c r="AO74" i="16" s="1"/>
  <c r="AG80" i="41"/>
  <c r="AP80" i="41" s="1"/>
  <c r="W81" i="41"/>
  <c r="AE80" i="41"/>
  <c r="AF80" i="41"/>
  <c r="AO80" i="41" s="1"/>
  <c r="AS57" i="54"/>
  <c r="AL57" i="54"/>
  <c r="AU57" i="54" s="1"/>
  <c r="Y76" i="87"/>
  <c r="X76" i="87"/>
  <c r="AS5" i="54"/>
  <c r="AL5" i="54"/>
  <c r="AU5" i="54" s="1"/>
  <c r="AS22" i="54"/>
  <c r="AL22" i="54"/>
  <c r="AU22" i="54" s="1"/>
  <c r="AS58" i="54"/>
  <c r="AL58" i="54"/>
  <c r="AU58" i="54" s="1"/>
  <c r="AI77" i="51"/>
  <c r="AN77" i="51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E73" i="42"/>
  <c r="AF73" i="42"/>
  <c r="AO73" i="42" s="1"/>
  <c r="AG73" i="42"/>
  <c r="AP73" i="42" s="1"/>
  <c r="W74" i="42"/>
  <c r="AS3" i="54"/>
  <c r="AL3" i="54"/>
  <c r="AU3" i="54" s="1"/>
  <c r="AS24" i="54"/>
  <c r="AL24" i="54"/>
  <c r="AU24" i="54" s="1"/>
  <c r="AS42" i="54"/>
  <c r="AL42" i="54"/>
  <c r="AU42" i="54" s="1"/>
  <c r="AS60" i="54"/>
  <c r="AL60" i="54"/>
  <c r="AU60" i="54" s="1"/>
  <c r="AS76" i="54"/>
  <c r="AL76" i="54"/>
  <c r="AU76" i="54" s="1"/>
  <c r="Y77" i="10"/>
  <c r="X77" i="10"/>
  <c r="AR71" i="90"/>
  <c r="AS7" i="54"/>
  <c r="AL7" i="54"/>
  <c r="AU7" i="54" s="1"/>
  <c r="AF75" i="18"/>
  <c r="AO75" i="18" s="1"/>
  <c r="AG75" i="18"/>
  <c r="AP75" i="18" s="1"/>
  <c r="W76" i="18"/>
  <c r="AE75" i="18"/>
  <c r="AS9" i="54"/>
  <c r="AL9" i="54"/>
  <c r="AU9" i="54" s="1"/>
  <c r="AS45" i="54"/>
  <c r="AL45" i="54"/>
  <c r="AU45" i="54" s="1"/>
  <c r="AF73" i="83"/>
  <c r="AO73" i="83" s="1"/>
  <c r="AE73" i="83"/>
  <c r="AG73" i="83"/>
  <c r="AP73" i="83" s="1"/>
  <c r="W74" i="83"/>
  <c r="AI75" i="87"/>
  <c r="AN75" i="87"/>
  <c r="AS40" i="54"/>
  <c r="AL40" i="54"/>
  <c r="AU40" i="54" s="1"/>
  <c r="AS78" i="54"/>
  <c r="AL78" i="54"/>
  <c r="AU78" i="54" s="1"/>
  <c r="Y78" i="95"/>
  <c r="X78" i="95"/>
  <c r="Z78" i="95" s="1"/>
  <c r="AR79" i="54"/>
  <c r="AR81" i="54" s="1"/>
  <c r="AL79" i="54"/>
  <c r="AU79" i="54" s="1"/>
  <c r="AS47" i="54"/>
  <c r="AL47" i="54"/>
  <c r="AU47" i="54" s="1"/>
  <c r="AI76" i="55"/>
  <c r="AN76" i="55"/>
  <c r="AR72" i="102"/>
  <c r="AF76" i="43"/>
  <c r="AO76" i="43" s="1"/>
  <c r="AG76" i="43"/>
  <c r="AP76" i="43" s="1"/>
  <c r="AE76" i="43"/>
  <c r="W77" i="43"/>
  <c r="AK4" i="54"/>
  <c r="AT4" i="54" s="1"/>
  <c r="AT81" i="54" s="1"/>
  <c r="AJ4" i="54"/>
  <c r="AH72" i="94"/>
  <c r="AQ72" i="94" s="1"/>
  <c r="AS25" i="54"/>
  <c r="AL25" i="54"/>
  <c r="AU25" i="54" s="1"/>
  <c r="AS43" i="54"/>
  <c r="AL43" i="54"/>
  <c r="AU43" i="54" s="1"/>
  <c r="AS61" i="54"/>
  <c r="AL61" i="54"/>
  <c r="AU61" i="54" s="1"/>
  <c r="AS75" i="54"/>
  <c r="AL75" i="54"/>
  <c r="AU75" i="54" s="1"/>
  <c r="AL20" i="54"/>
  <c r="AU20" i="54" s="1"/>
  <c r="AS20" i="54"/>
  <c r="AS38" i="54"/>
  <c r="AL38" i="54"/>
  <c r="AU38" i="54" s="1"/>
  <c r="AS56" i="54"/>
  <c r="AL56" i="54"/>
  <c r="AU56" i="54" s="1"/>
  <c r="AS27" i="54"/>
  <c r="AL27" i="54"/>
  <c r="AU27" i="54" s="1"/>
  <c r="AS63" i="54"/>
  <c r="AL63" i="54"/>
  <c r="AU63" i="54" s="1"/>
  <c r="AS46" i="54"/>
  <c r="AL46" i="54"/>
  <c r="AU46" i="54" s="1"/>
  <c r="AI77" i="95"/>
  <c r="AN77" i="95"/>
  <c r="AI76" i="85"/>
  <c r="AN76" i="85"/>
  <c r="AL4" i="100"/>
  <c r="AU4" i="100" s="1"/>
  <c r="AS4" i="100"/>
  <c r="AS66" i="54"/>
  <c r="AL66" i="54"/>
  <c r="AU66" i="54" s="1"/>
  <c r="AI76" i="10"/>
  <c r="AN76" i="10"/>
  <c r="W73" i="94"/>
  <c r="AE72" i="94"/>
  <c r="AF72" i="94"/>
  <c r="AO72" i="94" s="1"/>
  <c r="AG72" i="94"/>
  <c r="AP72" i="94" s="1"/>
  <c r="AS13" i="54"/>
  <c r="AL13" i="54"/>
  <c r="AU13" i="54" s="1"/>
  <c r="AS67" i="54"/>
  <c r="AL67" i="54"/>
  <c r="AU67" i="54" s="1"/>
  <c r="AI71" i="82"/>
  <c r="AN71" i="82"/>
  <c r="AE73" i="48"/>
  <c r="AF73" i="48"/>
  <c r="AO73" i="48" s="1"/>
  <c r="W74" i="48"/>
  <c r="AG73" i="48"/>
  <c r="AP73" i="48" s="1"/>
  <c r="AS14" i="100"/>
  <c r="AL14" i="100"/>
  <c r="AU14" i="100" s="1"/>
  <c r="AS74" i="54"/>
  <c r="AL74" i="54"/>
  <c r="AU74" i="54" s="1"/>
  <c r="AS33" i="54"/>
  <c r="AL33" i="54"/>
  <c r="AU33" i="54" s="1"/>
  <c r="AS51" i="54"/>
  <c r="AL51" i="54"/>
  <c r="AU51" i="54" s="1"/>
  <c r="AS69" i="54"/>
  <c r="AL69" i="54"/>
  <c r="AU69" i="54" s="1"/>
  <c r="AS10" i="54"/>
  <c r="AL10" i="54"/>
  <c r="AU10" i="54" s="1"/>
  <c r="AS28" i="54"/>
  <c r="AL28" i="54"/>
  <c r="AU28" i="54" s="1"/>
  <c r="AS64" i="54"/>
  <c r="AL64" i="54"/>
  <c r="AU64" i="54" s="1"/>
  <c r="AS29" i="54"/>
  <c r="AL29" i="54"/>
  <c r="AU29" i="54" s="1"/>
  <c r="AH75" i="103"/>
  <c r="AQ75" i="103" s="1"/>
  <c r="W76" i="49"/>
  <c r="AG75" i="49"/>
  <c r="AP75" i="49" s="1"/>
  <c r="AE75" i="49"/>
  <c r="AF75" i="49"/>
  <c r="AO75" i="49" s="1"/>
  <c r="AR79" i="45"/>
  <c r="AR81" i="45" s="1"/>
  <c r="AL79" i="45"/>
  <c r="AU79" i="45" s="1"/>
  <c r="AI72" i="50"/>
  <c r="AN72" i="50"/>
  <c r="AE78" i="11"/>
  <c r="AF78" i="11"/>
  <c r="AO78" i="11" s="1"/>
  <c r="W79" i="11"/>
  <c r="AG78" i="11"/>
  <c r="AP78" i="11" s="1"/>
  <c r="AS6" i="54"/>
  <c r="AL6" i="54"/>
  <c r="AU6" i="54" s="1"/>
  <c r="AS23" i="54"/>
  <c r="AL23" i="54"/>
  <c r="AU23" i="54" s="1"/>
  <c r="AS59" i="54"/>
  <c r="AL59" i="54"/>
  <c r="AU59" i="54" s="1"/>
  <c r="AS77" i="54"/>
  <c r="AL77" i="54"/>
  <c r="AU77" i="54" s="1"/>
  <c r="AH72" i="90"/>
  <c r="AQ72" i="90" s="1"/>
  <c r="AS12" i="54"/>
  <c r="AL12" i="54"/>
  <c r="AU12" i="54" s="1"/>
  <c r="AS30" i="54"/>
  <c r="AL30" i="54"/>
  <c r="AU30" i="54" s="1"/>
  <c r="AS48" i="54"/>
  <c r="AL48" i="54"/>
  <c r="AU48" i="54" s="1"/>
  <c r="Y74" i="35"/>
  <c r="X74" i="35"/>
  <c r="AH73" i="102"/>
  <c r="AQ73" i="102" s="1"/>
  <c r="AS31" i="54"/>
  <c r="AL31" i="54"/>
  <c r="AU31" i="54" s="1"/>
  <c r="AS49" i="54"/>
  <c r="AL49" i="54"/>
  <c r="AU49" i="54" s="1"/>
  <c r="AS81" i="88"/>
  <c r="AS6" i="100"/>
  <c r="AL6" i="100"/>
  <c r="AU6" i="100" s="1"/>
  <c r="AS8" i="54"/>
  <c r="AL8" i="54"/>
  <c r="AU8" i="54" s="1"/>
  <c r="AS26" i="54"/>
  <c r="AL26" i="54"/>
  <c r="AU26" i="54" s="1"/>
  <c r="AR74" i="98"/>
  <c r="AR71" i="94"/>
  <c r="AS15" i="54"/>
  <c r="AL15" i="54"/>
  <c r="AU15" i="54" s="1"/>
  <c r="AS52" i="54"/>
  <c r="AL52" i="54"/>
  <c r="AU52" i="54" s="1"/>
  <c r="AS70" i="54"/>
  <c r="AL70" i="54"/>
  <c r="AU70" i="54" s="1"/>
  <c r="Y80" i="91"/>
  <c r="Z80" i="91" s="1"/>
  <c r="X80" i="91"/>
  <c r="Z75" i="103"/>
  <c r="AS41" i="54"/>
  <c r="AL41" i="54"/>
  <c r="AU41" i="54" s="1"/>
  <c r="Y77" i="55"/>
  <c r="Z77" i="55" s="1"/>
  <c r="X77" i="55"/>
  <c r="Y73" i="50"/>
  <c r="X73" i="50"/>
  <c r="Y78" i="51"/>
  <c r="Z78" i="51" s="1"/>
  <c r="X78" i="51"/>
  <c r="AS11" i="54"/>
  <c r="AL11" i="54"/>
  <c r="AU11" i="54" s="1"/>
  <c r="AS65" i="54"/>
  <c r="AL65" i="54"/>
  <c r="AU65" i="54" s="1"/>
  <c r="AS3" i="45"/>
  <c r="AL3" i="45"/>
  <c r="AU3" i="45" s="1"/>
  <c r="AH75" i="98"/>
  <c r="AQ75" i="98" s="1"/>
  <c r="AS54" i="54"/>
  <c r="AL54" i="54"/>
  <c r="AU54" i="54" s="1"/>
  <c r="AS72" i="54"/>
  <c r="AL72" i="54"/>
  <c r="AU72" i="54" s="1"/>
  <c r="AI73" i="35"/>
  <c r="AN73" i="35"/>
  <c r="AH77" i="99"/>
  <c r="AQ77" i="99" s="1"/>
  <c r="AR74" i="103"/>
  <c r="AS55" i="54"/>
  <c r="AL55" i="54"/>
  <c r="AU55" i="54" s="1"/>
  <c r="AU81" i="88"/>
  <c r="C11" i="88" s="1"/>
  <c r="F32" i="57" s="1"/>
  <c r="AS44" i="54"/>
  <c r="AL44" i="54"/>
  <c r="AU44" i="54" s="1"/>
  <c r="AS62" i="54"/>
  <c r="AL62" i="54"/>
  <c r="AU62" i="54" s="1"/>
  <c r="AS7" i="100"/>
  <c r="AL7" i="100"/>
  <c r="AU7" i="100" s="1"/>
  <c r="AS8" i="100"/>
  <c r="AL8" i="100"/>
  <c r="AU8" i="100" s="1"/>
  <c r="AS21" i="54"/>
  <c r="AL21" i="54"/>
  <c r="AU21" i="54" s="1"/>
  <c r="AS39" i="54"/>
  <c r="AL39" i="54"/>
  <c r="AU39" i="54" s="1"/>
  <c r="AS16" i="54"/>
  <c r="AL16" i="54"/>
  <c r="AU16" i="54" s="1"/>
  <c r="AS34" i="54"/>
  <c r="AL34" i="54"/>
  <c r="AU34" i="54" s="1"/>
  <c r="AI79" i="91"/>
  <c r="AN79" i="91"/>
  <c r="Y77" i="85"/>
  <c r="X77" i="85"/>
  <c r="Z73" i="50" l="1"/>
  <c r="Z77" i="10"/>
  <c r="AE77" i="10" s="1"/>
  <c r="AS81" i="100"/>
  <c r="AU81" i="100"/>
  <c r="C11" i="100" s="1"/>
  <c r="F44" i="57" s="1"/>
  <c r="AF73" i="50"/>
  <c r="AO73" i="50" s="1"/>
  <c r="AG73" i="50"/>
  <c r="AP73" i="50" s="1"/>
  <c r="AE73" i="50"/>
  <c r="W74" i="50"/>
  <c r="W78" i="10"/>
  <c r="AF77" i="10"/>
  <c r="AO77" i="10" s="1"/>
  <c r="AG77" i="10"/>
  <c r="AP77" i="10" s="1"/>
  <c r="AH77" i="85"/>
  <c r="AQ77" i="85" s="1"/>
  <c r="AR79" i="91"/>
  <c r="Y76" i="49"/>
  <c r="X76" i="49"/>
  <c r="AR71" i="82"/>
  <c r="Y77" i="43"/>
  <c r="Z77" i="43" s="1"/>
  <c r="X77" i="43"/>
  <c r="AH78" i="95"/>
  <c r="AQ78" i="95" s="1"/>
  <c r="Y74" i="42"/>
  <c r="X74" i="42"/>
  <c r="AL4" i="45"/>
  <c r="AU4" i="45" s="1"/>
  <c r="AU81" i="45" s="1"/>
  <c r="C11" i="45" s="1"/>
  <c r="AS4" i="45"/>
  <c r="AI72" i="90"/>
  <c r="AN72" i="90"/>
  <c r="AE75" i="103"/>
  <c r="AF75" i="103"/>
  <c r="AO75" i="103" s="1"/>
  <c r="AG75" i="103"/>
  <c r="AP75" i="103" s="1"/>
  <c r="W76" i="103"/>
  <c r="AH74" i="35"/>
  <c r="AQ74" i="35" s="1"/>
  <c r="Y79" i="11"/>
  <c r="X79" i="11"/>
  <c r="AR77" i="95"/>
  <c r="AI76" i="43"/>
  <c r="AN76" i="43"/>
  <c r="AR76" i="55"/>
  <c r="AE78" i="95"/>
  <c r="W79" i="95"/>
  <c r="AG78" i="95"/>
  <c r="AP78" i="95" s="1"/>
  <c r="AF78" i="95"/>
  <c r="AO78" i="95" s="1"/>
  <c r="AI73" i="83"/>
  <c r="AN73" i="83"/>
  <c r="AR77" i="51"/>
  <c r="AI77" i="96"/>
  <c r="AN77" i="96"/>
  <c r="AH72" i="82"/>
  <c r="AQ72" i="82" s="1"/>
  <c r="AI77" i="99"/>
  <c r="AN77" i="99"/>
  <c r="AH78" i="51"/>
  <c r="AQ78" i="51" s="1"/>
  <c r="AH77" i="55"/>
  <c r="AQ77" i="55" s="1"/>
  <c r="AH80" i="91"/>
  <c r="AQ80" i="91" s="1"/>
  <c r="Z74" i="35"/>
  <c r="Y74" i="48"/>
  <c r="X74" i="48"/>
  <c r="AI72" i="94"/>
  <c r="AN72" i="94"/>
  <c r="AR75" i="87"/>
  <c r="AI75" i="18"/>
  <c r="AN75" i="18"/>
  <c r="AH76" i="87"/>
  <c r="AQ76" i="87" s="1"/>
  <c r="Y78" i="96"/>
  <c r="X78" i="96"/>
  <c r="Z72" i="82"/>
  <c r="AI75" i="98"/>
  <c r="AN75" i="98"/>
  <c r="AS81" i="45"/>
  <c r="W78" i="55"/>
  <c r="AE77" i="55"/>
  <c r="AF77" i="55"/>
  <c r="AO77" i="55" s="1"/>
  <c r="AG77" i="55"/>
  <c r="AP77" i="55" s="1"/>
  <c r="W81" i="91"/>
  <c r="AE80" i="91"/>
  <c r="AN80" i="91" s="1"/>
  <c r="AF80" i="91"/>
  <c r="AG80" i="91"/>
  <c r="AP80" i="91" s="1"/>
  <c r="AI78" i="11"/>
  <c r="AN78" i="11"/>
  <c r="Y73" i="94"/>
  <c r="X73" i="94"/>
  <c r="Z73" i="94" s="1"/>
  <c r="AL4" i="54"/>
  <c r="AU4" i="54" s="1"/>
  <c r="AU81" i="54" s="1"/>
  <c r="C11" i="54" s="1"/>
  <c r="AS4" i="54"/>
  <c r="AS81" i="54" s="1"/>
  <c r="Y76" i="18"/>
  <c r="X76" i="18"/>
  <c r="AI73" i="42"/>
  <c r="AN73" i="42"/>
  <c r="Z76" i="87"/>
  <c r="Y75" i="16"/>
  <c r="Z75" i="16" s="1"/>
  <c r="X75" i="16"/>
  <c r="AI73" i="102"/>
  <c r="AN73" i="102"/>
  <c r="AE78" i="51"/>
  <c r="AF78" i="51"/>
  <c r="AO78" i="51" s="1"/>
  <c r="AG78" i="51"/>
  <c r="AP78" i="51" s="1"/>
  <c r="W79" i="51"/>
  <c r="AR73" i="35"/>
  <c r="AI75" i="49"/>
  <c r="AN75" i="49"/>
  <c r="AI73" i="48"/>
  <c r="AN73" i="48"/>
  <c r="AH77" i="10"/>
  <c r="AQ77" i="10" s="1"/>
  <c r="AI80" i="41"/>
  <c r="AN80" i="41"/>
  <c r="Z77" i="85"/>
  <c r="AH73" i="50"/>
  <c r="AQ73" i="50" s="1"/>
  <c r="AR72" i="50"/>
  <c r="AR76" i="10"/>
  <c r="AR76" i="85"/>
  <c r="Y74" i="83"/>
  <c r="Z74" i="83"/>
  <c r="X74" i="83"/>
  <c r="Y81" i="41"/>
  <c r="X81" i="41"/>
  <c r="AI74" i="16"/>
  <c r="AN74" i="16"/>
  <c r="Y78" i="99"/>
  <c r="Z78" i="99" s="1"/>
  <c r="X78" i="99"/>
  <c r="Y76" i="98"/>
  <c r="X76" i="98"/>
  <c r="Z76" i="98" s="1"/>
  <c r="Y73" i="90"/>
  <c r="Z73" i="90"/>
  <c r="X73" i="90"/>
  <c r="Y74" i="102"/>
  <c r="X74" i="102"/>
  <c r="Z81" i="41" l="1"/>
  <c r="AE76" i="98"/>
  <c r="AF76" i="98"/>
  <c r="AO76" i="98" s="1"/>
  <c r="W77" i="98"/>
  <c r="AG76" i="98"/>
  <c r="AP76" i="98" s="1"/>
  <c r="AG81" i="41"/>
  <c r="AP81" i="41" s="1"/>
  <c r="AF81" i="41"/>
  <c r="AO81" i="41" s="1"/>
  <c r="AE81" i="41"/>
  <c r="W82" i="41"/>
  <c r="AR73" i="42"/>
  <c r="AE75" i="16"/>
  <c r="AF75" i="16"/>
  <c r="AO75" i="16" s="1"/>
  <c r="AG75" i="16"/>
  <c r="AP75" i="16" s="1"/>
  <c r="W76" i="16"/>
  <c r="AH76" i="18"/>
  <c r="AQ76" i="18" s="1"/>
  <c r="AF73" i="94"/>
  <c r="AO73" i="94" s="1"/>
  <c r="W74" i="94"/>
  <c r="AE73" i="94"/>
  <c r="AG73" i="94"/>
  <c r="AP73" i="94" s="1"/>
  <c r="AI80" i="91"/>
  <c r="AO80" i="91"/>
  <c r="AI77" i="55"/>
  <c r="AN77" i="55"/>
  <c r="AH78" i="96"/>
  <c r="AQ78" i="96" s="1"/>
  <c r="AR77" i="96"/>
  <c r="AR72" i="90"/>
  <c r="AE77" i="43"/>
  <c r="AF77" i="43"/>
  <c r="AO77" i="43" s="1"/>
  <c r="AG77" i="43"/>
  <c r="AP77" i="43" s="1"/>
  <c r="W78" i="43"/>
  <c r="AI77" i="10"/>
  <c r="AN77" i="10"/>
  <c r="AH74" i="102"/>
  <c r="AQ74" i="102" s="1"/>
  <c r="Z74" i="102"/>
  <c r="AR74" i="16"/>
  <c r="AE77" i="85"/>
  <c r="AG77" i="85"/>
  <c r="AP77" i="85" s="1"/>
  <c r="W78" i="85"/>
  <c r="AF77" i="85"/>
  <c r="AO77" i="85" s="1"/>
  <c r="AR75" i="49"/>
  <c r="Z76" i="18"/>
  <c r="Y78" i="55"/>
  <c r="X78" i="55"/>
  <c r="Z78" i="96"/>
  <c r="AR72" i="94"/>
  <c r="AR76" i="43"/>
  <c r="Y76" i="103"/>
  <c r="X76" i="103"/>
  <c r="AG78" i="99"/>
  <c r="AP78" i="99" s="1"/>
  <c r="AE78" i="99"/>
  <c r="W79" i="99"/>
  <c r="AF78" i="99"/>
  <c r="AO78" i="99" s="1"/>
  <c r="AE74" i="83"/>
  <c r="AG74" i="83"/>
  <c r="AP74" i="83" s="1"/>
  <c r="W75" i="83"/>
  <c r="AF74" i="83"/>
  <c r="AO74" i="83" s="1"/>
  <c r="AH81" i="41"/>
  <c r="AQ81" i="41" s="1"/>
  <c r="AI78" i="51"/>
  <c r="AN78" i="51"/>
  <c r="AF76" i="87"/>
  <c r="AO76" i="87" s="1"/>
  <c r="AE76" i="87"/>
  <c r="W77" i="87"/>
  <c r="AG76" i="87"/>
  <c r="AP76" i="87" s="1"/>
  <c r="Y81" i="91"/>
  <c r="X81" i="91"/>
  <c r="Z81" i="91" s="1"/>
  <c r="AH74" i="48"/>
  <c r="AQ74" i="48" s="1"/>
  <c r="Y79" i="95"/>
  <c r="X79" i="95"/>
  <c r="Z79" i="95" s="1"/>
  <c r="Y74" i="50"/>
  <c r="X74" i="50"/>
  <c r="AE73" i="90"/>
  <c r="W74" i="90"/>
  <c r="AG73" i="90"/>
  <c r="AP73" i="90" s="1"/>
  <c r="AF73" i="90"/>
  <c r="AO73" i="90" s="1"/>
  <c r="AH76" i="98"/>
  <c r="AQ76" i="98" s="1"/>
  <c r="AH73" i="90"/>
  <c r="AQ73" i="90" s="1"/>
  <c r="AH78" i="99"/>
  <c r="AQ78" i="99" s="1"/>
  <c r="AR80" i="41"/>
  <c r="AR78" i="11"/>
  <c r="AR75" i="18"/>
  <c r="Z74" i="48"/>
  <c r="AI78" i="95"/>
  <c r="AN78" i="95"/>
  <c r="AH74" i="42"/>
  <c r="AQ74" i="42" s="1"/>
  <c r="AI73" i="50"/>
  <c r="AN73" i="50"/>
  <c r="AI75" i="103"/>
  <c r="AN75" i="103"/>
  <c r="Z74" i="42"/>
  <c r="AH76" i="49"/>
  <c r="AQ76" i="49" s="1"/>
  <c r="AR73" i="102"/>
  <c r="AR75" i="98"/>
  <c r="AR73" i="83"/>
  <c r="AH79" i="11"/>
  <c r="AQ79" i="11" s="1"/>
  <c r="AH74" i="83"/>
  <c r="AQ74" i="83" s="1"/>
  <c r="AR73" i="48"/>
  <c r="Y79" i="51"/>
  <c r="X79" i="51"/>
  <c r="Z79" i="51" s="1"/>
  <c r="AH75" i="16"/>
  <c r="AQ75" i="16" s="1"/>
  <c r="AH73" i="94"/>
  <c r="AQ73" i="94" s="1"/>
  <c r="AF72" i="82"/>
  <c r="AO72" i="82" s="1"/>
  <c r="AE72" i="82"/>
  <c r="AG72" i="82"/>
  <c r="AP72" i="82" s="1"/>
  <c r="W73" i="82"/>
  <c r="AG74" i="35"/>
  <c r="AP74" i="35" s="1"/>
  <c r="AE74" i="35"/>
  <c r="W75" i="35"/>
  <c r="AF74" i="35"/>
  <c r="AO74" i="35" s="1"/>
  <c r="AR77" i="99"/>
  <c r="Z79" i="11"/>
  <c r="AH77" i="43"/>
  <c r="AQ77" i="43" s="1"/>
  <c r="Z76" i="49"/>
  <c r="Y78" i="10"/>
  <c r="X78" i="10"/>
  <c r="Z78" i="10" s="1"/>
  <c r="AH74" i="50" l="1"/>
  <c r="AQ74" i="50" s="1"/>
  <c r="W82" i="91"/>
  <c r="AG81" i="91"/>
  <c r="AP81" i="91" s="1"/>
  <c r="AF81" i="91"/>
  <c r="AO81" i="91" s="1"/>
  <c r="AE81" i="91"/>
  <c r="AI74" i="83"/>
  <c r="AN74" i="83"/>
  <c r="AH76" i="103"/>
  <c r="AQ76" i="103" s="1"/>
  <c r="AI77" i="85"/>
  <c r="AN77" i="85"/>
  <c r="AR77" i="55"/>
  <c r="Y74" i="94"/>
  <c r="X74" i="94"/>
  <c r="Z74" i="94" s="1"/>
  <c r="AE78" i="10"/>
  <c r="AF78" i="10"/>
  <c r="AO78" i="10" s="1"/>
  <c r="W79" i="10"/>
  <c r="AG78" i="10"/>
  <c r="AP78" i="10" s="1"/>
  <c r="Y75" i="35"/>
  <c r="X75" i="35"/>
  <c r="AI72" i="82"/>
  <c r="AN72" i="82"/>
  <c r="AH79" i="51"/>
  <c r="AQ79" i="51" s="1"/>
  <c r="AQ81" i="51" s="1"/>
  <c r="AZ3" i="51"/>
  <c r="AX8" i="51" s="1"/>
  <c r="S8" i="51" s="1"/>
  <c r="AC8" i="51" s="1"/>
  <c r="AB9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6" i="51"/>
  <c r="S76" i="51" s="1"/>
  <c r="AC76" i="51" s="1"/>
  <c r="AB77" i="51" s="1"/>
  <c r="AX78" i="51"/>
  <c r="S78" i="51" s="1"/>
  <c r="AC78" i="51" s="1"/>
  <c r="AB79" i="51" s="1"/>
  <c r="AX74" i="51"/>
  <c r="S74" i="51" s="1"/>
  <c r="AC74" i="51" s="1"/>
  <c r="AB75" i="51" s="1"/>
  <c r="AX77" i="51"/>
  <c r="S77" i="51" s="1"/>
  <c r="AC77" i="51" s="1"/>
  <c r="AB78" i="51" s="1"/>
  <c r="AX75" i="51"/>
  <c r="S75" i="51" s="1"/>
  <c r="AC75" i="51" s="1"/>
  <c r="AB76" i="51" s="1"/>
  <c r="AR73" i="50"/>
  <c r="Z74" i="50"/>
  <c r="Z76" i="103"/>
  <c r="W79" i="96"/>
  <c r="AG78" i="96"/>
  <c r="AP78" i="96" s="1"/>
  <c r="AF78" i="96"/>
  <c r="AO78" i="96" s="1"/>
  <c r="AE78" i="96"/>
  <c r="AE76" i="49"/>
  <c r="AF76" i="49"/>
  <c r="AO76" i="49" s="1"/>
  <c r="AG76" i="49"/>
  <c r="AP76" i="49" s="1"/>
  <c r="W77" i="49"/>
  <c r="AE79" i="11"/>
  <c r="W80" i="11"/>
  <c r="AG79" i="11"/>
  <c r="AP79" i="11" s="1"/>
  <c r="AF79" i="11"/>
  <c r="AO79" i="11" s="1"/>
  <c r="AI74" i="35"/>
  <c r="AN74" i="35"/>
  <c r="AX79" i="51"/>
  <c r="S79" i="51" s="1"/>
  <c r="AC79" i="51" s="1"/>
  <c r="AF79" i="51"/>
  <c r="AO79" i="51" s="1"/>
  <c r="AO81" i="51" s="1"/>
  <c r="AE79" i="51"/>
  <c r="AN79" i="51" s="1"/>
  <c r="AN81" i="51" s="1"/>
  <c r="AG79" i="51"/>
  <c r="AR78" i="95"/>
  <c r="AR78" i="51"/>
  <c r="AH78" i="55"/>
  <c r="AQ78" i="55" s="1"/>
  <c r="AI77" i="43"/>
  <c r="AN77" i="43"/>
  <c r="AR80" i="91"/>
  <c r="Y76" i="16"/>
  <c r="X76" i="16"/>
  <c r="AF74" i="42"/>
  <c r="AO74" i="42" s="1"/>
  <c r="W75" i="42"/>
  <c r="AE74" i="42"/>
  <c r="AG74" i="42"/>
  <c r="AP74" i="42" s="1"/>
  <c r="AE74" i="48"/>
  <c r="AF74" i="48"/>
  <c r="AO74" i="48" s="1"/>
  <c r="AG74" i="48"/>
  <c r="AP74" i="48" s="1"/>
  <c r="W75" i="48"/>
  <c r="AH79" i="95"/>
  <c r="AQ79" i="95" s="1"/>
  <c r="Y79" i="99"/>
  <c r="Z79" i="99" s="1"/>
  <c r="X79" i="99"/>
  <c r="Z78" i="55"/>
  <c r="AF74" i="102"/>
  <c r="AO74" i="102" s="1"/>
  <c r="AE74" i="102"/>
  <c r="AG74" i="102"/>
  <c r="AP74" i="102" s="1"/>
  <c r="W75" i="102"/>
  <c r="Y82" i="41"/>
  <c r="Z82" i="41"/>
  <c r="X82" i="41"/>
  <c r="Y77" i="98"/>
  <c r="X77" i="98"/>
  <c r="Y74" i="90"/>
  <c r="X74" i="90"/>
  <c r="Z74" i="90" s="1"/>
  <c r="AE79" i="95"/>
  <c r="W80" i="95"/>
  <c r="AG79" i="95"/>
  <c r="AP79" i="95" s="1"/>
  <c r="AF79" i="95"/>
  <c r="AO79" i="95" s="1"/>
  <c r="Y77" i="87"/>
  <c r="X77" i="87"/>
  <c r="Y75" i="83"/>
  <c r="X75" i="83"/>
  <c r="AI78" i="99"/>
  <c r="AN78" i="99"/>
  <c r="Y78" i="85"/>
  <c r="X78" i="85"/>
  <c r="Z78" i="85" s="1"/>
  <c r="AR77" i="10"/>
  <c r="AI81" i="41"/>
  <c r="AR81" i="41" s="1"/>
  <c r="AN81" i="41"/>
  <c r="AH78" i="10"/>
  <c r="AQ78" i="10" s="1"/>
  <c r="Y73" i="82"/>
  <c r="X73" i="82"/>
  <c r="Z73" i="82" s="1"/>
  <c r="AR75" i="103"/>
  <c r="AI73" i="90"/>
  <c r="AN73" i="90"/>
  <c r="AH81" i="91"/>
  <c r="AQ81" i="91" s="1"/>
  <c r="AI76" i="87"/>
  <c r="AN76" i="87"/>
  <c r="AF76" i="18"/>
  <c r="AO76" i="18" s="1"/>
  <c r="W77" i="18"/>
  <c r="AE76" i="18"/>
  <c r="AG76" i="18"/>
  <c r="AP76" i="18" s="1"/>
  <c r="Y78" i="43"/>
  <c r="X78" i="43"/>
  <c r="Z78" i="43" s="1"/>
  <c r="AI73" i="94"/>
  <c r="AN73" i="94"/>
  <c r="AI75" i="16"/>
  <c r="AN75" i="16"/>
  <c r="AI76" i="98"/>
  <c r="AN76" i="98"/>
  <c r="Z77" i="87" l="1"/>
  <c r="AX10" i="51"/>
  <c r="S10" i="51" s="1"/>
  <c r="AC10" i="51" s="1"/>
  <c r="AB11" i="51" s="1"/>
  <c r="AX9" i="51"/>
  <c r="S9" i="51" s="1"/>
  <c r="AC9" i="51" s="1"/>
  <c r="AB10" i="51" s="1"/>
  <c r="AX7" i="51"/>
  <c r="S7" i="51" s="1"/>
  <c r="AC7" i="51" s="1"/>
  <c r="AB8" i="51" s="1"/>
  <c r="AX6" i="51"/>
  <c r="S6" i="51" s="1"/>
  <c r="AC6" i="51" s="1"/>
  <c r="AB7" i="51" s="1"/>
  <c r="AX3" i="51"/>
  <c r="S3" i="51" s="1"/>
  <c r="AC3" i="51" s="1"/>
  <c r="AE78" i="43"/>
  <c r="W79" i="43"/>
  <c r="AG78" i="43"/>
  <c r="AP78" i="43" s="1"/>
  <c r="AF78" i="43"/>
  <c r="AO78" i="43" s="1"/>
  <c r="AF78" i="85"/>
  <c r="AO78" i="85" s="1"/>
  <c r="W79" i="85"/>
  <c r="AG78" i="85"/>
  <c r="AP78" i="85" s="1"/>
  <c r="AE78" i="85"/>
  <c r="AG73" i="82"/>
  <c r="AP73" i="82" s="1"/>
  <c r="W74" i="82"/>
  <c r="AF73" i="82"/>
  <c r="AO73" i="82" s="1"/>
  <c r="AE73" i="82"/>
  <c r="AE79" i="99"/>
  <c r="AG79" i="99"/>
  <c r="AP79" i="99" s="1"/>
  <c r="AF79" i="99"/>
  <c r="AO79" i="99" s="1"/>
  <c r="W80" i="99"/>
  <c r="W78" i="87"/>
  <c r="AF77" i="87"/>
  <c r="AO77" i="87" s="1"/>
  <c r="AG77" i="87"/>
  <c r="AP77" i="87" s="1"/>
  <c r="AE77" i="87"/>
  <c r="AR73" i="90"/>
  <c r="AI79" i="95"/>
  <c r="AN79" i="95"/>
  <c r="AI79" i="11"/>
  <c r="AN79" i="11"/>
  <c r="AF74" i="50"/>
  <c r="AO74" i="50" s="1"/>
  <c r="AE74" i="50"/>
  <c r="W75" i="50"/>
  <c r="AG74" i="50"/>
  <c r="AP74" i="50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K10" i="51"/>
  <c r="AT10" i="51" s="1"/>
  <c r="AJ10" i="51"/>
  <c r="AK9" i="51"/>
  <c r="AT9" i="51" s="1"/>
  <c r="AH74" i="94"/>
  <c r="AQ74" i="94" s="1"/>
  <c r="AR77" i="85"/>
  <c r="Y82" i="91"/>
  <c r="X82" i="91"/>
  <c r="AR78" i="99"/>
  <c r="AH74" i="90"/>
  <c r="AQ74" i="90" s="1"/>
  <c r="AH82" i="41"/>
  <c r="AQ82" i="41" s="1"/>
  <c r="AI74" i="102"/>
  <c r="AN74" i="102"/>
  <c r="Y75" i="48"/>
  <c r="X75" i="48"/>
  <c r="AI74" i="42"/>
  <c r="AN74" i="42"/>
  <c r="AR74" i="35"/>
  <c r="AI78" i="96"/>
  <c r="AN78" i="96"/>
  <c r="AJ77" i="51"/>
  <c r="AK77" i="51"/>
  <c r="AT77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K8" i="51"/>
  <c r="AT8" i="51" s="1"/>
  <c r="AJ8" i="51"/>
  <c r="W75" i="94"/>
  <c r="AE74" i="94"/>
  <c r="AG74" i="94"/>
  <c r="AP74" i="94" s="1"/>
  <c r="AF74" i="94"/>
  <c r="AO74" i="94" s="1"/>
  <c r="AR74" i="83"/>
  <c r="AF82" i="41"/>
  <c r="AO82" i="41" s="1"/>
  <c r="W83" i="41"/>
  <c r="AG82" i="41"/>
  <c r="AE82" i="41"/>
  <c r="AN82" i="41" s="1"/>
  <c r="Y75" i="42"/>
  <c r="Z75" i="42" s="1"/>
  <c r="X75" i="42"/>
  <c r="AI79" i="51"/>
  <c r="AP79" i="51"/>
  <c r="AP81" i="51" s="1"/>
  <c r="Y77" i="49"/>
  <c r="Z77" i="49"/>
  <c r="X77" i="49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J38" i="51"/>
  <c r="AK38" i="51"/>
  <c r="AT38" i="51" s="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J7" i="51"/>
  <c r="AK76" i="51"/>
  <c r="AT76" i="51" s="1"/>
  <c r="AJ76" i="51"/>
  <c r="AJ73" i="51"/>
  <c r="AK73" i="51"/>
  <c r="AT73" i="51" s="1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J3" i="51"/>
  <c r="AB4" i="51"/>
  <c r="AR72" i="82"/>
  <c r="Y79" i="10"/>
  <c r="X79" i="10"/>
  <c r="AI81" i="91"/>
  <c r="AN81" i="91"/>
  <c r="AI76" i="18"/>
  <c r="AN76" i="18"/>
  <c r="AH75" i="83"/>
  <c r="AQ75" i="83" s="1"/>
  <c r="Z75" i="83"/>
  <c r="AE78" i="55"/>
  <c r="AF78" i="55"/>
  <c r="AO78" i="55" s="1"/>
  <c r="AG78" i="55"/>
  <c r="AP78" i="55" s="1"/>
  <c r="W79" i="55"/>
  <c r="AH77" i="98"/>
  <c r="AQ77" i="98" s="1"/>
  <c r="AH79" i="99"/>
  <c r="AQ79" i="99" s="1"/>
  <c r="AI74" i="48"/>
  <c r="AN74" i="48"/>
  <c r="AH76" i="16"/>
  <c r="AQ76" i="16" s="1"/>
  <c r="AR77" i="43"/>
  <c r="Y79" i="96"/>
  <c r="X79" i="96"/>
  <c r="AK78" i="51"/>
  <c r="AT78" i="51" s="1"/>
  <c r="AJ78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K18" i="51"/>
  <c r="AT18" i="51" s="1"/>
  <c r="AJ18" i="51"/>
  <c r="AJ12" i="51"/>
  <c r="AK12" i="51"/>
  <c r="AT12" i="51" s="1"/>
  <c r="AX4" i="51"/>
  <c r="S4" i="51" s="1"/>
  <c r="AC4" i="51" s="1"/>
  <c r="AB5" i="51" s="1"/>
  <c r="AH75" i="35"/>
  <c r="AQ75" i="35" s="1"/>
  <c r="AR73" i="94"/>
  <c r="AH78" i="43"/>
  <c r="AQ78" i="43" s="1"/>
  <c r="Y77" i="18"/>
  <c r="X77" i="18"/>
  <c r="AG74" i="90"/>
  <c r="AP74" i="90" s="1"/>
  <c r="AF74" i="90"/>
  <c r="AO74" i="90" s="1"/>
  <c r="AE74" i="90"/>
  <c r="W75" i="90"/>
  <c r="AR76" i="98"/>
  <c r="AH73" i="82"/>
  <c r="AQ73" i="82" s="1"/>
  <c r="AH78" i="85"/>
  <c r="AQ78" i="85" s="1"/>
  <c r="AR75" i="16"/>
  <c r="AR76" i="87"/>
  <c r="AH77" i="87"/>
  <c r="AQ77" i="87" s="1"/>
  <c r="Y80" i="95"/>
  <c r="X80" i="95"/>
  <c r="Z80" i="95" s="1"/>
  <c r="Z77" i="98"/>
  <c r="Y75" i="102"/>
  <c r="X75" i="102"/>
  <c r="Z76" i="16"/>
  <c r="Y80" i="11"/>
  <c r="X80" i="11"/>
  <c r="Z80" i="11" s="1"/>
  <c r="AI76" i="49"/>
  <c r="AN76" i="49"/>
  <c r="AF76" i="103"/>
  <c r="AO76" i="103" s="1"/>
  <c r="AE76" i="103"/>
  <c r="W77" i="103"/>
  <c r="AG76" i="103"/>
  <c r="AP76" i="103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5" i="51"/>
  <c r="S5" i="51" s="1"/>
  <c r="AC5" i="51" s="1"/>
  <c r="AB6" i="51" s="1"/>
  <c r="Z75" i="35"/>
  <c r="AI78" i="10"/>
  <c r="AN78" i="10"/>
  <c r="Z79" i="10" l="1"/>
  <c r="AJ9" i="51"/>
  <c r="W76" i="42"/>
  <c r="AG75" i="42"/>
  <c r="AP75" i="42" s="1"/>
  <c r="AF75" i="42"/>
  <c r="AO75" i="42" s="1"/>
  <c r="AE75" i="42"/>
  <c r="W81" i="95"/>
  <c r="AG80" i="95"/>
  <c r="AP80" i="95" s="1"/>
  <c r="AF80" i="95"/>
  <c r="AO80" i="95" s="1"/>
  <c r="AE80" i="95"/>
  <c r="W80" i="10"/>
  <c r="AE79" i="10"/>
  <c r="AF79" i="10"/>
  <c r="AO79" i="10" s="1"/>
  <c r="AG79" i="10"/>
  <c r="AP79" i="10" s="1"/>
  <c r="W81" i="11"/>
  <c r="AF80" i="11"/>
  <c r="AO80" i="11" s="1"/>
  <c r="AG80" i="11"/>
  <c r="AP80" i="11" s="1"/>
  <c r="AE80" i="11"/>
  <c r="AE77" i="98"/>
  <c r="AG77" i="98"/>
  <c r="AP77" i="98" s="1"/>
  <c r="AF77" i="98"/>
  <c r="AO77" i="98" s="1"/>
  <c r="W78" i="98"/>
  <c r="AH77" i="18"/>
  <c r="AQ77" i="18" s="1"/>
  <c r="AS72" i="51"/>
  <c r="AL72" i="51"/>
  <c r="AU72" i="51" s="1"/>
  <c r="AE75" i="83"/>
  <c r="AF75" i="83"/>
  <c r="AO75" i="83" s="1"/>
  <c r="AG75" i="83"/>
  <c r="AP75" i="83" s="1"/>
  <c r="W76" i="83"/>
  <c r="AS44" i="51"/>
  <c r="AL44" i="51"/>
  <c r="AU44" i="51" s="1"/>
  <c r="AS62" i="51"/>
  <c r="AL62" i="51"/>
  <c r="AU62" i="51" s="1"/>
  <c r="AF77" i="49"/>
  <c r="AO77" i="49" s="1"/>
  <c r="AG77" i="49"/>
  <c r="AP77" i="49" s="1"/>
  <c r="W78" i="49"/>
  <c r="AE77" i="49"/>
  <c r="Y75" i="94"/>
  <c r="X75" i="94"/>
  <c r="AS21" i="51"/>
  <c r="AL21" i="51"/>
  <c r="AU21" i="51" s="1"/>
  <c r="AS57" i="51"/>
  <c r="AL57" i="51"/>
  <c r="AU57" i="51" s="1"/>
  <c r="AS77" i="51"/>
  <c r="AL77" i="51"/>
  <c r="AU77" i="51" s="1"/>
  <c r="AR74" i="42"/>
  <c r="AH82" i="91"/>
  <c r="AQ82" i="91" s="1"/>
  <c r="AS10" i="51"/>
  <c r="AL10" i="51"/>
  <c r="AU10" i="51" s="1"/>
  <c r="AR79" i="11"/>
  <c r="AI77" i="87"/>
  <c r="AN77" i="87"/>
  <c r="Y74" i="82"/>
  <c r="Z74" i="82" s="1"/>
  <c r="X74" i="82"/>
  <c r="AS17" i="51"/>
  <c r="AL17" i="51"/>
  <c r="AU17" i="51" s="1"/>
  <c r="Z77" i="18"/>
  <c r="AS24" i="51"/>
  <c r="AL24" i="51"/>
  <c r="AU24" i="51" s="1"/>
  <c r="AS78" i="51"/>
  <c r="AL78" i="51"/>
  <c r="AU78" i="51" s="1"/>
  <c r="AR76" i="18"/>
  <c r="AS19" i="51"/>
  <c r="AL19" i="51"/>
  <c r="AU19" i="51" s="1"/>
  <c r="AS14" i="51"/>
  <c r="AL14" i="51"/>
  <c r="AU14" i="51" s="1"/>
  <c r="AS32" i="51"/>
  <c r="AL32" i="51"/>
  <c r="AU32" i="51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75" i="48"/>
  <c r="AQ75" i="48" s="1"/>
  <c r="Z82" i="91"/>
  <c r="AS28" i="51"/>
  <c r="AL28" i="51"/>
  <c r="AU28" i="51" s="1"/>
  <c r="AS46" i="51"/>
  <c r="AL46" i="51"/>
  <c r="AU46" i="51" s="1"/>
  <c r="AS64" i="51"/>
  <c r="AL64" i="51"/>
  <c r="AU64" i="51" s="1"/>
  <c r="Y77" i="103"/>
  <c r="X77" i="103"/>
  <c r="AS35" i="51"/>
  <c r="AL35" i="51"/>
  <c r="AU35" i="51" s="1"/>
  <c r="AS75" i="51"/>
  <c r="AL75" i="51"/>
  <c r="AU75" i="51" s="1"/>
  <c r="Y75" i="90"/>
  <c r="X75" i="90"/>
  <c r="AJ5" i="51"/>
  <c r="AK5" i="51"/>
  <c r="AT5" i="51" s="1"/>
  <c r="AS42" i="51"/>
  <c r="AL42" i="51"/>
  <c r="AU42" i="51" s="1"/>
  <c r="AS60" i="51"/>
  <c r="AL60" i="51"/>
  <c r="AU60" i="51" s="1"/>
  <c r="AR74" i="48"/>
  <c r="Y79" i="55"/>
  <c r="Z79" i="55" s="1"/>
  <c r="X79" i="55"/>
  <c r="AS37" i="51"/>
  <c r="AL37" i="51"/>
  <c r="AU37" i="51" s="1"/>
  <c r="AS55" i="51"/>
  <c r="AL55" i="51"/>
  <c r="AU55" i="51" s="1"/>
  <c r="AS73" i="51"/>
  <c r="AL73" i="51"/>
  <c r="AU73" i="51" s="1"/>
  <c r="AS50" i="51"/>
  <c r="AL50" i="51"/>
  <c r="AU50" i="51" s="1"/>
  <c r="AS68" i="51"/>
  <c r="AL68" i="51"/>
  <c r="AU68" i="51" s="1"/>
  <c r="AR78" i="96"/>
  <c r="Z75" i="48"/>
  <c r="Y75" i="50"/>
  <c r="X75" i="50"/>
  <c r="AR79" i="95"/>
  <c r="AI79" i="99"/>
  <c r="AN79" i="99"/>
  <c r="AR78" i="10"/>
  <c r="AI76" i="103"/>
  <c r="AN76" i="103"/>
  <c r="AG75" i="35"/>
  <c r="AP75" i="35" s="1"/>
  <c r="W76" i="35"/>
  <c r="AF75" i="35"/>
  <c r="AO75" i="35" s="1"/>
  <c r="AE75" i="35"/>
  <c r="AF76" i="16"/>
  <c r="AO76" i="16" s="1"/>
  <c r="AG76" i="16"/>
  <c r="AP76" i="16" s="1"/>
  <c r="AE76" i="16"/>
  <c r="W77" i="16"/>
  <c r="AS41" i="51"/>
  <c r="AL41" i="51"/>
  <c r="AU41" i="51" s="1"/>
  <c r="AI74" i="90"/>
  <c r="AN74" i="90"/>
  <c r="AR81" i="91"/>
  <c r="AK4" i="51"/>
  <c r="AT4" i="51" s="1"/>
  <c r="AJ4" i="51"/>
  <c r="AS61" i="51"/>
  <c r="AL61" i="51"/>
  <c r="AU61" i="51" s="1"/>
  <c r="AS76" i="51"/>
  <c r="AL76" i="51"/>
  <c r="AU76" i="51" s="1"/>
  <c r="AR79" i="51"/>
  <c r="AR81" i="51" s="1"/>
  <c r="AL79" i="51"/>
  <c r="AU79" i="51" s="1"/>
  <c r="AI82" i="41"/>
  <c r="AP82" i="41"/>
  <c r="AS15" i="51"/>
  <c r="AL15" i="51"/>
  <c r="AU15" i="51" s="1"/>
  <c r="AS33" i="51"/>
  <c r="AL33" i="51"/>
  <c r="AU33" i="51" s="1"/>
  <c r="AS16" i="51"/>
  <c r="AL16" i="51"/>
  <c r="AU16" i="51" s="1"/>
  <c r="AS34" i="51"/>
  <c r="AL34" i="51"/>
  <c r="AU34" i="51" s="1"/>
  <c r="AS52" i="51"/>
  <c r="AL52" i="51"/>
  <c r="AU52" i="51" s="1"/>
  <c r="AS70" i="51"/>
  <c r="AL70" i="51"/>
  <c r="AU70" i="51" s="1"/>
  <c r="AI74" i="50"/>
  <c r="AN74" i="50"/>
  <c r="Y78" i="87"/>
  <c r="X78" i="87"/>
  <c r="AI78" i="85"/>
  <c r="AN78" i="85"/>
  <c r="AS53" i="51"/>
  <c r="AL53" i="51"/>
  <c r="AU53" i="51" s="1"/>
  <c r="AH80" i="95"/>
  <c r="AQ80" i="95" s="1"/>
  <c r="AK6" i="51"/>
  <c r="AT6" i="51" s="1"/>
  <c r="AJ6" i="51"/>
  <c r="AS23" i="51"/>
  <c r="AL23" i="51"/>
  <c r="AU23" i="51" s="1"/>
  <c r="AS59" i="51"/>
  <c r="AL59" i="51"/>
  <c r="AU59" i="51" s="1"/>
  <c r="AH75" i="102"/>
  <c r="AQ75" i="102" s="1"/>
  <c r="AH79" i="96"/>
  <c r="AQ79" i="96" s="1"/>
  <c r="AQ81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7" i="96"/>
  <c r="S7" i="96" s="1"/>
  <c r="AC7" i="96" s="1"/>
  <c r="AB8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S11" i="51"/>
  <c r="AL11" i="51"/>
  <c r="AU11" i="51" s="1"/>
  <c r="AR76" i="49"/>
  <c r="Z75" i="102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9" i="96"/>
  <c r="AH79" i="10"/>
  <c r="AQ79" i="10" s="1"/>
  <c r="AS3" i="51"/>
  <c r="AL3" i="51"/>
  <c r="AU3" i="51" s="1"/>
  <c r="AS25" i="51"/>
  <c r="AL25" i="51"/>
  <c r="AU25" i="51" s="1"/>
  <c r="AS43" i="51"/>
  <c r="AL43" i="51"/>
  <c r="AU43" i="51" s="1"/>
  <c r="AS20" i="51"/>
  <c r="AL20" i="51"/>
  <c r="AU20" i="51" s="1"/>
  <c r="AS38" i="51"/>
  <c r="AL38" i="51"/>
  <c r="AU38" i="51" s="1"/>
  <c r="AS56" i="51"/>
  <c r="AL56" i="51"/>
  <c r="AU56" i="51" s="1"/>
  <c r="AS74" i="51"/>
  <c r="AL74" i="51"/>
  <c r="AU74" i="51" s="1"/>
  <c r="AH75" i="42"/>
  <c r="AQ75" i="42" s="1"/>
  <c r="Y83" i="41"/>
  <c r="X83" i="41"/>
  <c r="AS51" i="51"/>
  <c r="AL51" i="51"/>
  <c r="AU51" i="51" s="1"/>
  <c r="AS69" i="51"/>
  <c r="AL69" i="51"/>
  <c r="AU69" i="51" s="1"/>
  <c r="AS9" i="51"/>
  <c r="AL9" i="51"/>
  <c r="AU9" i="51" s="1"/>
  <c r="AS22" i="51"/>
  <c r="AL22" i="51"/>
  <c r="AU22" i="51" s="1"/>
  <c r="AS58" i="51"/>
  <c r="AL58" i="51"/>
  <c r="AU58" i="51" s="1"/>
  <c r="AI73" i="82"/>
  <c r="AR73" i="82" s="1"/>
  <c r="AN73" i="82"/>
  <c r="Y79" i="43"/>
  <c r="X79" i="43"/>
  <c r="AS71" i="51"/>
  <c r="AL71" i="51"/>
  <c r="AU71" i="51" s="1"/>
  <c r="AS29" i="51"/>
  <c r="AL29" i="51"/>
  <c r="AU29" i="51" s="1"/>
  <c r="AS47" i="51"/>
  <c r="AL47" i="51"/>
  <c r="AU47" i="51" s="1"/>
  <c r="AS65" i="51"/>
  <c r="AL65" i="51"/>
  <c r="AU65" i="51" s="1"/>
  <c r="AH80" i="11"/>
  <c r="AQ80" i="11" s="1"/>
  <c r="AS18" i="51"/>
  <c r="AL18" i="51"/>
  <c r="AU18" i="51" s="1"/>
  <c r="AS36" i="51"/>
  <c r="AL36" i="51"/>
  <c r="AU36" i="51" s="1"/>
  <c r="AS54" i="51"/>
  <c r="AL54" i="51"/>
  <c r="AU54" i="51" s="1"/>
  <c r="AI78" i="55"/>
  <c r="AN78" i="55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7" i="51"/>
  <c r="AL7" i="51"/>
  <c r="AU7" i="51" s="1"/>
  <c r="AS26" i="51"/>
  <c r="AL26" i="51"/>
  <c r="AU26" i="51" s="1"/>
  <c r="AH77" i="49"/>
  <c r="AQ77" i="49" s="1"/>
  <c r="AI74" i="94"/>
  <c r="AN74" i="94"/>
  <c r="AS39" i="51"/>
  <c r="AL39" i="51"/>
  <c r="AU39" i="51" s="1"/>
  <c r="AR74" i="102"/>
  <c r="AS40" i="51"/>
  <c r="AL40" i="51"/>
  <c r="AU40" i="51" s="1"/>
  <c r="X80" i="99"/>
  <c r="Y80" i="99"/>
  <c r="Z80" i="99" s="1"/>
  <c r="Y79" i="85"/>
  <c r="X79" i="85"/>
  <c r="AI78" i="43"/>
  <c r="AN78" i="43"/>
  <c r="Z78" i="87" l="1"/>
  <c r="AX9" i="96"/>
  <c r="S9" i="96" s="1"/>
  <c r="AC9" i="96" s="1"/>
  <c r="AB10" i="96" s="1"/>
  <c r="AX5" i="96"/>
  <c r="S5" i="96" s="1"/>
  <c r="AC5" i="96" s="1"/>
  <c r="AB6" i="96" s="1"/>
  <c r="Z77" i="103"/>
  <c r="Z75" i="94"/>
  <c r="AF75" i="94" s="1"/>
  <c r="AO75" i="94" s="1"/>
  <c r="AX8" i="96"/>
  <c r="S8" i="96" s="1"/>
  <c r="AC8" i="96" s="1"/>
  <c r="AB9" i="96" s="1"/>
  <c r="AX4" i="96"/>
  <c r="S4" i="96" s="1"/>
  <c r="AC4" i="96" s="1"/>
  <c r="AB5" i="96" s="1"/>
  <c r="AF77" i="103"/>
  <c r="AO77" i="103" s="1"/>
  <c r="W78" i="103"/>
  <c r="AE77" i="103"/>
  <c r="AG77" i="103"/>
  <c r="AP77" i="103" s="1"/>
  <c r="W76" i="94"/>
  <c r="AG75" i="94"/>
  <c r="AP75" i="94" s="1"/>
  <c r="AE75" i="94"/>
  <c r="AE79" i="55"/>
  <c r="AF79" i="55"/>
  <c r="AO79" i="55" s="1"/>
  <c r="AG79" i="55"/>
  <c r="AP79" i="55" s="1"/>
  <c r="W80" i="55"/>
  <c r="AF78" i="87"/>
  <c r="AO78" i="87" s="1"/>
  <c r="W79" i="87"/>
  <c r="AE78" i="87"/>
  <c r="AG78" i="87"/>
  <c r="AP78" i="87" s="1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J33" i="96"/>
  <c r="AK33" i="96"/>
  <c r="AT33" i="96" s="1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J5" i="96"/>
  <c r="AK5" i="96"/>
  <c r="AT5" i="96" s="1"/>
  <c r="AT81" i="51"/>
  <c r="AR76" i="103"/>
  <c r="Y76" i="83"/>
  <c r="X76" i="83"/>
  <c r="Y78" i="98"/>
  <c r="Z78" i="98" s="1"/>
  <c r="X78" i="98"/>
  <c r="AI79" i="10"/>
  <c r="AN79" i="10"/>
  <c r="Y81" i="95"/>
  <c r="Z81" i="95" s="1"/>
  <c r="X81" i="95"/>
  <c r="AH79" i="43"/>
  <c r="AQ79" i="4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K20" i="96"/>
  <c r="AT20" i="96" s="1"/>
  <c r="AJ20" i="96"/>
  <c r="AJ14" i="96"/>
  <c r="AK14" i="96"/>
  <c r="AT14" i="96" s="1"/>
  <c r="AK8" i="96"/>
  <c r="AT8" i="96" s="1"/>
  <c r="AJ8" i="96"/>
  <c r="AI75" i="35"/>
  <c r="AN75" i="35"/>
  <c r="AH75" i="50"/>
  <c r="AQ75" i="50" s="1"/>
  <c r="AH74" i="82"/>
  <c r="AQ74" i="82" s="1"/>
  <c r="Y80" i="10"/>
  <c r="X80" i="10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J13" i="96"/>
  <c r="AK13" i="96"/>
  <c r="AT13" i="96" s="1"/>
  <c r="AJ7" i="96"/>
  <c r="AK7" i="96"/>
  <c r="AT7" i="96" s="1"/>
  <c r="AR74" i="50"/>
  <c r="Y77" i="16"/>
  <c r="X77" i="16"/>
  <c r="Z77" i="16" s="1"/>
  <c r="Z75" i="50"/>
  <c r="W83" i="91"/>
  <c r="AG82" i="91"/>
  <c r="AP82" i="91" s="1"/>
  <c r="AF82" i="91"/>
  <c r="AO82" i="91" s="1"/>
  <c r="AE82" i="91"/>
  <c r="AG74" i="82"/>
  <c r="AP74" i="82" s="1"/>
  <c r="W75" i="82"/>
  <c r="AF74" i="82"/>
  <c r="AO74" i="82" s="1"/>
  <c r="AE74" i="82"/>
  <c r="Y81" i="11"/>
  <c r="X81" i="11"/>
  <c r="AI75" i="42"/>
  <c r="AN75" i="42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R78" i="85"/>
  <c r="AI76" i="16"/>
  <c r="AN76" i="16"/>
  <c r="X76" i="35"/>
  <c r="Z76" i="35" s="1"/>
  <c r="Y76" i="35"/>
  <c r="AS5" i="51"/>
  <c r="AL5" i="51"/>
  <c r="AU5" i="51" s="1"/>
  <c r="AI77" i="49"/>
  <c r="AN77" i="49"/>
  <c r="AI75" i="83"/>
  <c r="AN75" i="83"/>
  <c r="AI77" i="98"/>
  <c r="AN77" i="98"/>
  <c r="AI80" i="95"/>
  <c r="AR80" i="95" s="1"/>
  <c r="AN80" i="95"/>
  <c r="AH80" i="99"/>
  <c r="AQ80" i="99" s="1"/>
  <c r="AR78" i="43"/>
  <c r="AH79" i="85"/>
  <c r="AQ79" i="85" s="1"/>
  <c r="AR74" i="94"/>
  <c r="AH83" i="41"/>
  <c r="AQ83" i="41" s="1"/>
  <c r="AF75" i="102"/>
  <c r="AO75" i="102" s="1"/>
  <c r="AG75" i="102"/>
  <c r="AP75" i="102" s="1"/>
  <c r="W76" i="102"/>
  <c r="AE75" i="102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H78" i="87"/>
  <c r="AQ78" i="87" s="1"/>
  <c r="AR82" i="41"/>
  <c r="AR74" i="90"/>
  <c r="AR79" i="99"/>
  <c r="AE75" i="48"/>
  <c r="AF75" i="48"/>
  <c r="AO75" i="48" s="1"/>
  <c r="AG75" i="48"/>
  <c r="AP75" i="48" s="1"/>
  <c r="W76" i="48"/>
  <c r="AH75" i="90"/>
  <c r="AQ75" i="90" s="1"/>
  <c r="AG77" i="18"/>
  <c r="AP77" i="18" s="1"/>
  <c r="AE77" i="18"/>
  <c r="AF77" i="18"/>
  <c r="AO77" i="18" s="1"/>
  <c r="W78" i="18"/>
  <c r="Y78" i="49"/>
  <c r="X78" i="49"/>
  <c r="Z78" i="49" s="1"/>
  <c r="AF80" i="99"/>
  <c r="AO80" i="99" s="1"/>
  <c r="AE80" i="99"/>
  <c r="AN80" i="99" s="1"/>
  <c r="AG80" i="99"/>
  <c r="W81" i="99"/>
  <c r="Z79" i="43"/>
  <c r="Z79" i="85"/>
  <c r="AR78" i="55"/>
  <c r="Z83" i="41"/>
  <c r="AJ75" i="96"/>
  <c r="AK75" i="96"/>
  <c r="AT75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S6" i="51"/>
  <c r="AL6" i="51"/>
  <c r="AU6" i="51" s="1"/>
  <c r="AL4" i="51"/>
  <c r="AU4" i="51" s="1"/>
  <c r="AS4" i="51"/>
  <c r="AH79" i="55"/>
  <c r="AQ79" i="55" s="1"/>
  <c r="Z75" i="90"/>
  <c r="AH77" i="103"/>
  <c r="AQ77" i="103" s="1"/>
  <c r="AR77" i="87"/>
  <c r="AH75" i="94"/>
  <c r="AQ75" i="94" s="1"/>
  <c r="AI80" i="11"/>
  <c r="AN80" i="11"/>
  <c r="Y76" i="42"/>
  <c r="X76" i="42"/>
  <c r="AE78" i="98" l="1"/>
  <c r="AF78" i="98"/>
  <c r="AO78" i="98" s="1"/>
  <c r="W79" i="98"/>
  <c r="AG78" i="98"/>
  <c r="AP78" i="98" s="1"/>
  <c r="W82" i="95"/>
  <c r="AG81" i="95"/>
  <c r="AP81" i="95" s="1"/>
  <c r="AE81" i="95"/>
  <c r="AF81" i="95"/>
  <c r="AO81" i="95" s="1"/>
  <c r="AS34" i="96"/>
  <c r="AL34" i="96"/>
  <c r="AU34" i="96" s="1"/>
  <c r="Y78" i="18"/>
  <c r="X78" i="18"/>
  <c r="AS17" i="96"/>
  <c r="AL17" i="96"/>
  <c r="AU17" i="96" s="1"/>
  <c r="AS35" i="96"/>
  <c r="AL35" i="96"/>
  <c r="AU35" i="96" s="1"/>
  <c r="AS53" i="96"/>
  <c r="AL53" i="96"/>
  <c r="AU53" i="96" s="1"/>
  <c r="AS71" i="96"/>
  <c r="AL71" i="96"/>
  <c r="AU71" i="96" s="1"/>
  <c r="AR77" i="98"/>
  <c r="AS18" i="96"/>
  <c r="AL18" i="96"/>
  <c r="AU18" i="96" s="1"/>
  <c r="AS54" i="96"/>
  <c r="AL54" i="96"/>
  <c r="AU54" i="96" s="1"/>
  <c r="AH81" i="11"/>
  <c r="AQ81" i="11" s="1"/>
  <c r="Y75" i="82"/>
  <c r="Z75" i="82" s="1"/>
  <c r="X75" i="82"/>
  <c r="Y83" i="91"/>
  <c r="X83" i="91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H81" i="95"/>
  <c r="AQ81" i="95" s="1"/>
  <c r="AI78" i="87"/>
  <c r="AN78" i="87"/>
  <c r="Y76" i="94"/>
  <c r="X76" i="94"/>
  <c r="AS16" i="96"/>
  <c r="AL16" i="96"/>
  <c r="AU16" i="96" s="1"/>
  <c r="AS52" i="96"/>
  <c r="AL52" i="96"/>
  <c r="AU52" i="96" s="1"/>
  <c r="AS70" i="96"/>
  <c r="AL70" i="96"/>
  <c r="AU70" i="96" s="1"/>
  <c r="AE79" i="85"/>
  <c r="AF79" i="85"/>
  <c r="AO79" i="85" s="1"/>
  <c r="AG79" i="85"/>
  <c r="AP79" i="85" s="1"/>
  <c r="W80" i="85"/>
  <c r="AI75" i="48"/>
  <c r="AN75" i="48"/>
  <c r="AS77" i="96"/>
  <c r="AL77" i="96"/>
  <c r="AU77" i="96" s="1"/>
  <c r="AS78" i="96"/>
  <c r="AL78" i="96"/>
  <c r="AU78" i="96" s="1"/>
  <c r="AF76" i="35"/>
  <c r="AO76" i="35" s="1"/>
  <c r="AE76" i="35"/>
  <c r="AG76" i="35"/>
  <c r="AP76" i="35" s="1"/>
  <c r="W77" i="35"/>
  <c r="AS36" i="96"/>
  <c r="AL36" i="96"/>
  <c r="AU36" i="96" s="1"/>
  <c r="AS72" i="96"/>
  <c r="AL72" i="96"/>
  <c r="AU72" i="96" s="1"/>
  <c r="Z81" i="11"/>
  <c r="W76" i="50"/>
  <c r="AE75" i="50"/>
  <c r="AF75" i="50"/>
  <c r="AO75" i="50" s="1"/>
  <c r="AG75" i="50"/>
  <c r="AP75" i="50" s="1"/>
  <c r="AH80" i="10"/>
  <c r="AQ80" i="10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S15" i="96"/>
  <c r="AL15" i="96"/>
  <c r="AU15" i="96" s="1"/>
  <c r="AS33" i="96"/>
  <c r="AL33" i="96"/>
  <c r="AU33" i="96" s="1"/>
  <c r="AS51" i="96"/>
  <c r="AL51" i="96"/>
  <c r="AU51" i="96" s="1"/>
  <c r="AS69" i="96"/>
  <c r="AL69" i="96"/>
  <c r="AU69" i="96" s="1"/>
  <c r="Y79" i="87"/>
  <c r="X79" i="87"/>
  <c r="Z79" i="87" s="1"/>
  <c r="AI79" i="55"/>
  <c r="AN79" i="55"/>
  <c r="AG79" i="43"/>
  <c r="AP79" i="43" s="1"/>
  <c r="AF79" i="43"/>
  <c r="AO79" i="43" s="1"/>
  <c r="W80" i="43"/>
  <c r="AE79" i="43"/>
  <c r="AH78" i="49"/>
  <c r="AQ78" i="49" s="1"/>
  <c r="AI77" i="18"/>
  <c r="AN77" i="18"/>
  <c r="AS23" i="96"/>
  <c r="AL23" i="96"/>
  <c r="AU23" i="96" s="1"/>
  <c r="AS41" i="96"/>
  <c r="AL41" i="96"/>
  <c r="AU41" i="96" s="1"/>
  <c r="AS59" i="96"/>
  <c r="AL59" i="96"/>
  <c r="AU59" i="96" s="1"/>
  <c r="AR75" i="83"/>
  <c r="AK4" i="96"/>
  <c r="AT4" i="96" s="1"/>
  <c r="AT81" i="96" s="1"/>
  <c r="AJ4" i="96"/>
  <c r="AS60" i="96"/>
  <c r="AL60" i="96"/>
  <c r="AU60" i="96" s="1"/>
  <c r="AH77" i="16"/>
  <c r="AQ77" i="16" s="1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Z80" i="10"/>
  <c r="AS20" i="96"/>
  <c r="AL20" i="96"/>
  <c r="AU20" i="96" s="1"/>
  <c r="AH76" i="83"/>
  <c r="AQ76" i="83" s="1"/>
  <c r="Z76" i="42"/>
  <c r="AH76" i="42"/>
  <c r="AQ76" i="42" s="1"/>
  <c r="AR80" i="11"/>
  <c r="AS6" i="96"/>
  <c r="AL6" i="96"/>
  <c r="AU6" i="96" s="1"/>
  <c r="AS58" i="96"/>
  <c r="AL58" i="96"/>
  <c r="AU58" i="96" s="1"/>
  <c r="AE78" i="49"/>
  <c r="AF78" i="49"/>
  <c r="AO78" i="49" s="1"/>
  <c r="AG78" i="49"/>
  <c r="AP78" i="49" s="1"/>
  <c r="W79" i="49"/>
  <c r="AS11" i="96"/>
  <c r="AL11" i="96"/>
  <c r="AU11" i="96" s="1"/>
  <c r="AS65" i="96"/>
  <c r="AL65" i="96"/>
  <c r="AU65" i="96" s="1"/>
  <c r="AH76" i="35"/>
  <c r="AQ76" i="35" s="1"/>
  <c r="AL3" i="96"/>
  <c r="AU3" i="96" s="1"/>
  <c r="AS3" i="96"/>
  <c r="AS24" i="96"/>
  <c r="AL24" i="96"/>
  <c r="AU24" i="96" s="1"/>
  <c r="AS42" i="96"/>
  <c r="AL42" i="96"/>
  <c r="AU42" i="96" s="1"/>
  <c r="AI82" i="91"/>
  <c r="AN82" i="91"/>
  <c r="W78" i="16"/>
  <c r="AE77" i="16"/>
  <c r="AF77" i="16"/>
  <c r="AO77" i="16" s="1"/>
  <c r="AG77" i="16"/>
  <c r="AP77" i="16" s="1"/>
  <c r="AS31" i="96"/>
  <c r="AL31" i="96"/>
  <c r="AU31" i="96" s="1"/>
  <c r="AS67" i="96"/>
  <c r="AL67" i="96"/>
  <c r="AU67" i="96" s="1"/>
  <c r="AR75" i="35"/>
  <c r="AS38" i="96"/>
  <c r="AL38" i="96"/>
  <c r="AU38" i="96" s="1"/>
  <c r="AS56" i="96"/>
  <c r="AL56" i="96"/>
  <c r="AU56" i="96" s="1"/>
  <c r="AS74" i="96"/>
  <c r="AL74" i="96"/>
  <c r="AU74" i="96" s="1"/>
  <c r="Z76" i="83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I75" i="94"/>
  <c r="AN75" i="94"/>
  <c r="AI77" i="103"/>
  <c r="AN77" i="103"/>
  <c r="AS22" i="96"/>
  <c r="AL22" i="96"/>
  <c r="AU22" i="96" s="1"/>
  <c r="AS40" i="96"/>
  <c r="AL40" i="96"/>
  <c r="AU40" i="96" s="1"/>
  <c r="AS75" i="96"/>
  <c r="AL75" i="96"/>
  <c r="AU75" i="96" s="1"/>
  <c r="W76" i="90"/>
  <c r="AF75" i="90"/>
  <c r="AO75" i="90" s="1"/>
  <c r="AE75" i="90"/>
  <c r="AN75" i="90" s="1"/>
  <c r="AG75" i="90"/>
  <c r="AS81" i="51"/>
  <c r="AF83" i="41"/>
  <c r="AO83" i="41" s="1"/>
  <c r="W84" i="41"/>
  <c r="AG83" i="41"/>
  <c r="AP83" i="41" s="1"/>
  <c r="AE83" i="41"/>
  <c r="Y81" i="99"/>
  <c r="Z81" i="99" s="1"/>
  <c r="X81" i="99"/>
  <c r="Y76" i="48"/>
  <c r="X76" i="48"/>
  <c r="AS29" i="96"/>
  <c r="AL29" i="96"/>
  <c r="AU29" i="96" s="1"/>
  <c r="AS47" i="96"/>
  <c r="AL47" i="96"/>
  <c r="AU47" i="96" s="1"/>
  <c r="AI75" i="102"/>
  <c r="AN75" i="102"/>
  <c r="AR77" i="49"/>
  <c r="AI74" i="82"/>
  <c r="AN74" i="82"/>
  <c r="AS13" i="96"/>
  <c r="AL13" i="96"/>
  <c r="AU13" i="96" s="1"/>
  <c r="AS49" i="96"/>
  <c r="AL49" i="96"/>
  <c r="AU49" i="96" s="1"/>
  <c r="AS8" i="96"/>
  <c r="AL8" i="96"/>
  <c r="AU8" i="96" s="1"/>
  <c r="AS26" i="96"/>
  <c r="AL26" i="96"/>
  <c r="AU26" i="96" s="1"/>
  <c r="AS44" i="96"/>
  <c r="AL44" i="96"/>
  <c r="AU44" i="96" s="1"/>
  <c r="AR79" i="10"/>
  <c r="AS9" i="96"/>
  <c r="AL9" i="96"/>
  <c r="AU9" i="96" s="1"/>
  <c r="AS27" i="96"/>
  <c r="AL27" i="96"/>
  <c r="AU27" i="96" s="1"/>
  <c r="AS45" i="96"/>
  <c r="AL45" i="96"/>
  <c r="AU45" i="96" s="1"/>
  <c r="Y80" i="55"/>
  <c r="X80" i="55"/>
  <c r="Y78" i="103"/>
  <c r="X78" i="103"/>
  <c r="AU81" i="51"/>
  <c r="C11" i="51" s="1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AI80" i="99"/>
  <c r="AP80" i="99"/>
  <c r="Y76" i="102"/>
  <c r="X76" i="102"/>
  <c r="Z76" i="102" s="1"/>
  <c r="AR76" i="16"/>
  <c r="AS12" i="96"/>
  <c r="AL12" i="96"/>
  <c r="AU12" i="96" s="1"/>
  <c r="AS30" i="96"/>
  <c r="AL30" i="96"/>
  <c r="AU30" i="96" s="1"/>
  <c r="AS48" i="96"/>
  <c r="AL48" i="96"/>
  <c r="AU48" i="96" s="1"/>
  <c r="AS66" i="96"/>
  <c r="AL66" i="96"/>
  <c r="AU66" i="96" s="1"/>
  <c r="AR75" i="42"/>
  <c r="AS62" i="96"/>
  <c r="AL62" i="96"/>
  <c r="AU62" i="96" s="1"/>
  <c r="AI79" i="96"/>
  <c r="AN79" i="96"/>
  <c r="AN81" i="96" s="1"/>
  <c r="AH78" i="98"/>
  <c r="AQ78" i="98" s="1"/>
  <c r="AS63" i="96"/>
  <c r="AL63" i="96"/>
  <c r="AU63" i="96" s="1"/>
  <c r="Z80" i="55" l="1"/>
  <c r="W76" i="82"/>
  <c r="AG75" i="82"/>
  <c r="AP75" i="82" s="1"/>
  <c r="AF75" i="82"/>
  <c r="AO75" i="82" s="1"/>
  <c r="AE75" i="82"/>
  <c r="AG80" i="55"/>
  <c r="AP80" i="55" s="1"/>
  <c r="W81" i="55"/>
  <c r="AF80" i="55"/>
  <c r="AO80" i="55" s="1"/>
  <c r="AE80" i="55"/>
  <c r="AG81" i="99"/>
  <c r="AP81" i="99" s="1"/>
  <c r="W82" i="99"/>
  <c r="AF81" i="99"/>
  <c r="AO81" i="99" s="1"/>
  <c r="AE81" i="99"/>
  <c r="AR80" i="99"/>
  <c r="Y76" i="90"/>
  <c r="X76" i="90"/>
  <c r="AI78" i="49"/>
  <c r="AN78" i="49"/>
  <c r="AE76" i="42"/>
  <c r="AF76" i="42"/>
  <c r="AO76" i="42" s="1"/>
  <c r="W77" i="42"/>
  <c r="AG76" i="42"/>
  <c r="AP76" i="42" s="1"/>
  <c r="AS4" i="96"/>
  <c r="AS81" i="96" s="1"/>
  <c r="AL4" i="96"/>
  <c r="AU4" i="96" s="1"/>
  <c r="AI79" i="43"/>
  <c r="AN79" i="43"/>
  <c r="AH79" i="87"/>
  <c r="AQ79" i="87" s="1"/>
  <c r="AR78" i="87"/>
  <c r="Y82" i="95"/>
  <c r="X82" i="95"/>
  <c r="AI77" i="16"/>
  <c r="AN77" i="16"/>
  <c r="Y80" i="43"/>
  <c r="X80" i="43"/>
  <c r="AF79" i="87"/>
  <c r="AO79" i="87" s="1"/>
  <c r="AG79" i="87"/>
  <c r="AP79" i="87" s="1"/>
  <c r="W80" i="87"/>
  <c r="AE79" i="87"/>
  <c r="AI76" i="35"/>
  <c r="AR76" i="35" s="1"/>
  <c r="AN76" i="35"/>
  <c r="AI79" i="85"/>
  <c r="AN79" i="85"/>
  <c r="AH76" i="48"/>
  <c r="AQ76" i="48" s="1"/>
  <c r="Y78" i="16"/>
  <c r="X78" i="16"/>
  <c r="W81" i="10"/>
  <c r="AG80" i="10"/>
  <c r="AP80" i="10" s="1"/>
  <c r="AF80" i="10"/>
  <c r="AO80" i="10" s="1"/>
  <c r="AE80" i="10"/>
  <c r="AR75" i="48"/>
  <c r="AH76" i="94"/>
  <c r="AQ76" i="94" s="1"/>
  <c r="AH83" i="91"/>
  <c r="AQ83" i="91" s="1"/>
  <c r="AF76" i="102"/>
  <c r="AO76" i="102" s="1"/>
  <c r="AE76" i="102"/>
  <c r="W77" i="102"/>
  <c r="AG76" i="102"/>
  <c r="AP76" i="102" s="1"/>
  <c r="AE76" i="83"/>
  <c r="AG76" i="83"/>
  <c r="AP76" i="83" s="1"/>
  <c r="W77" i="83"/>
  <c r="AF76" i="83"/>
  <c r="AO76" i="83" s="1"/>
  <c r="Y79" i="49"/>
  <c r="X79" i="49"/>
  <c r="AI75" i="50"/>
  <c r="AN75" i="50"/>
  <c r="Z76" i="94"/>
  <c r="Z83" i="91"/>
  <c r="AH78" i="18"/>
  <c r="AQ78" i="18" s="1"/>
  <c r="Y79" i="98"/>
  <c r="X79" i="98"/>
  <c r="AH80" i="55"/>
  <c r="AQ80" i="55" s="1"/>
  <c r="AR77" i="103"/>
  <c r="Z76" i="48"/>
  <c r="AH78" i="103"/>
  <c r="AQ78" i="103" s="1"/>
  <c r="AR75" i="94"/>
  <c r="AR82" i="91"/>
  <c r="Y76" i="50"/>
  <c r="X76" i="50"/>
  <c r="Y80" i="85"/>
  <c r="X80" i="85"/>
  <c r="Z78" i="18"/>
  <c r="AI81" i="95"/>
  <c r="AN81" i="95"/>
  <c r="AH76" i="102"/>
  <c r="AQ76" i="102" s="1"/>
  <c r="AR75" i="102"/>
  <c r="AI83" i="41"/>
  <c r="AN83" i="41"/>
  <c r="AI75" i="90"/>
  <c r="AP75" i="90"/>
  <c r="AR79" i="96"/>
  <c r="AR81" i="96" s="1"/>
  <c r="AL79" i="96"/>
  <c r="AU79" i="96" s="1"/>
  <c r="Z78" i="103"/>
  <c r="AR74" i="82"/>
  <c r="AH81" i="99"/>
  <c r="AQ81" i="99" s="1"/>
  <c r="Y84" i="41"/>
  <c r="X84" i="41"/>
  <c r="Z84" i="41" s="1"/>
  <c r="AR77" i="18"/>
  <c r="AR79" i="55"/>
  <c r="W82" i="11"/>
  <c r="AF81" i="11"/>
  <c r="AO81" i="11" s="1"/>
  <c r="AG81" i="11"/>
  <c r="AP81" i="11" s="1"/>
  <c r="AE81" i="11"/>
  <c r="Y77" i="35"/>
  <c r="X77" i="35"/>
  <c r="AH75" i="82"/>
  <c r="AQ75" i="82" s="1"/>
  <c r="AI78" i="98"/>
  <c r="AN78" i="98"/>
  <c r="Z76" i="50" l="1"/>
  <c r="AE84" i="41"/>
  <c r="AF84" i="41"/>
  <c r="AO84" i="41" s="1"/>
  <c r="AG84" i="41"/>
  <c r="AP84" i="41" s="1"/>
  <c r="W85" i="41"/>
  <c r="AF76" i="50"/>
  <c r="AO76" i="50" s="1"/>
  <c r="AE76" i="50"/>
  <c r="AN76" i="50" s="1"/>
  <c r="AG76" i="50"/>
  <c r="W77" i="50"/>
  <c r="AG76" i="94"/>
  <c r="AP76" i="94" s="1"/>
  <c r="AF76" i="94"/>
  <c r="AO76" i="94" s="1"/>
  <c r="AE76" i="94"/>
  <c r="W77" i="94"/>
  <c r="AR79" i="85"/>
  <c r="AR77" i="16"/>
  <c r="AR79" i="43"/>
  <c r="Y82" i="99"/>
  <c r="Z82" i="99" s="1"/>
  <c r="X82" i="99"/>
  <c r="AH77" i="35"/>
  <c r="AQ77" i="35" s="1"/>
  <c r="AH76" i="50"/>
  <c r="AQ76" i="50" s="1"/>
  <c r="AG76" i="48"/>
  <c r="AP76" i="48" s="1"/>
  <c r="AF76" i="48"/>
  <c r="AO76" i="48" s="1"/>
  <c r="AE76" i="48"/>
  <c r="W77" i="48"/>
  <c r="Y77" i="102"/>
  <c r="Z77" i="102" s="1"/>
  <c r="X77" i="102"/>
  <c r="AH82" i="95"/>
  <c r="AQ82" i="95" s="1"/>
  <c r="AU81" i="96"/>
  <c r="C11" i="96" s="1"/>
  <c r="F40" i="57" s="1"/>
  <c r="AI76" i="42"/>
  <c r="AN76" i="42"/>
  <c r="AR81" i="95"/>
  <c r="AR75" i="50"/>
  <c r="Y77" i="83"/>
  <c r="X77" i="83"/>
  <c r="AI76" i="102"/>
  <c r="AN76" i="102"/>
  <c r="Y81" i="10"/>
  <c r="X81" i="10"/>
  <c r="AH80" i="43"/>
  <c r="AQ80" i="43" s="1"/>
  <c r="Z82" i="95"/>
  <c r="AI75" i="82"/>
  <c r="AN75" i="82"/>
  <c r="AR78" i="98"/>
  <c r="AH79" i="98"/>
  <c r="AQ79" i="98" s="1"/>
  <c r="AH79" i="49"/>
  <c r="AQ79" i="49" s="1"/>
  <c r="AH78" i="16"/>
  <c r="AQ78" i="16" s="1"/>
  <c r="Z80" i="43"/>
  <c r="AR78" i="49"/>
  <c r="AI80" i="55"/>
  <c r="AN80" i="55"/>
  <c r="Z77" i="35"/>
  <c r="Y82" i="11"/>
  <c r="X82" i="11"/>
  <c r="AR75" i="90"/>
  <c r="AH80" i="85"/>
  <c r="AQ80" i="85" s="1"/>
  <c r="Z79" i="98"/>
  <c r="Z79" i="49"/>
  <c r="AI76" i="83"/>
  <c r="AN76" i="83"/>
  <c r="Z78" i="16"/>
  <c r="AI79" i="87"/>
  <c r="AN79" i="87"/>
  <c r="AH76" i="90"/>
  <c r="AQ76" i="90" s="1"/>
  <c r="AI81" i="99"/>
  <c r="AN81" i="99"/>
  <c r="AH84" i="41"/>
  <c r="AQ84" i="41" s="1"/>
  <c r="AG78" i="18"/>
  <c r="AP78" i="18" s="1"/>
  <c r="W79" i="18"/>
  <c r="AE78" i="18"/>
  <c r="AF78" i="18"/>
  <c r="AO78" i="18" s="1"/>
  <c r="AI81" i="11"/>
  <c r="AN81" i="11"/>
  <c r="AF78" i="103"/>
  <c r="AO78" i="103" s="1"/>
  <c r="AG78" i="103"/>
  <c r="AP78" i="103" s="1"/>
  <c r="AE78" i="103"/>
  <c r="W79" i="103"/>
  <c r="AR83" i="41"/>
  <c r="Z80" i="85"/>
  <c r="AG83" i="91"/>
  <c r="AP83" i="91" s="1"/>
  <c r="AE83" i="91"/>
  <c r="AF83" i="91"/>
  <c r="AO83" i="91" s="1"/>
  <c r="W84" i="91"/>
  <c r="AI80" i="10"/>
  <c r="AN80" i="10"/>
  <c r="Y80" i="87"/>
  <c r="X80" i="87"/>
  <c r="Y77" i="42"/>
  <c r="X77" i="42"/>
  <c r="Z76" i="90"/>
  <c r="Y81" i="55"/>
  <c r="X81" i="55"/>
  <c r="Y76" i="82"/>
  <c r="X76" i="82"/>
  <c r="Z76" i="82" s="1"/>
  <c r="AF77" i="102" l="1"/>
  <c r="AO77" i="102" s="1"/>
  <c r="AE77" i="102"/>
  <c r="W78" i="102"/>
  <c r="AG77" i="102"/>
  <c r="AP77" i="102" s="1"/>
  <c r="AH76" i="82"/>
  <c r="AQ76" i="82" s="1"/>
  <c r="AF76" i="90"/>
  <c r="AO76" i="90" s="1"/>
  <c r="AE76" i="90"/>
  <c r="W77" i="90"/>
  <c r="AG76" i="90"/>
  <c r="AP76" i="90" s="1"/>
  <c r="AI83" i="91"/>
  <c r="AN83" i="91"/>
  <c r="X79" i="103"/>
  <c r="Y79" i="103"/>
  <c r="AR79" i="87"/>
  <c r="AR80" i="55"/>
  <c r="AH77" i="102"/>
  <c r="AQ77" i="102" s="1"/>
  <c r="AH82" i="99"/>
  <c r="AQ82" i="99" s="1"/>
  <c r="AI78" i="103"/>
  <c r="AN78" i="103"/>
  <c r="AE78" i="16"/>
  <c r="W79" i="16"/>
  <c r="AG78" i="16"/>
  <c r="AP78" i="16" s="1"/>
  <c r="AF78" i="16"/>
  <c r="AO78" i="16" s="1"/>
  <c r="AH82" i="11"/>
  <c r="AQ82" i="11" s="1"/>
  <c r="AE82" i="99"/>
  <c r="AG82" i="99"/>
  <c r="AP82" i="99" s="1"/>
  <c r="W83" i="99"/>
  <c r="AF82" i="99"/>
  <c r="AO82" i="99" s="1"/>
  <c r="Z82" i="11"/>
  <c r="AR76" i="102"/>
  <c r="Y85" i="41"/>
  <c r="X85" i="41"/>
  <c r="W77" i="82"/>
  <c r="AE76" i="82"/>
  <c r="AF76" i="82"/>
  <c r="AO76" i="82" s="1"/>
  <c r="AG76" i="82"/>
  <c r="AP76" i="82" s="1"/>
  <c r="AH77" i="83"/>
  <c r="AQ77" i="83" s="1"/>
  <c r="Y77" i="50"/>
  <c r="X77" i="50"/>
  <c r="AH77" i="42"/>
  <c r="AQ77" i="42" s="1"/>
  <c r="Z77" i="42"/>
  <c r="W81" i="85"/>
  <c r="AE80" i="85"/>
  <c r="AF80" i="85"/>
  <c r="AO80" i="85" s="1"/>
  <c r="AG80" i="85"/>
  <c r="AP80" i="85" s="1"/>
  <c r="AI78" i="18"/>
  <c r="AN78" i="18"/>
  <c r="AH81" i="55"/>
  <c r="AQ81" i="55" s="1"/>
  <c r="Z81" i="55"/>
  <c r="AH80" i="87"/>
  <c r="AQ80" i="87" s="1"/>
  <c r="Y84" i="91"/>
  <c r="X84" i="91"/>
  <c r="Z84" i="91" s="1"/>
  <c r="AE79" i="49"/>
  <c r="AG79" i="49"/>
  <c r="AP79" i="49" s="1"/>
  <c r="AF79" i="49"/>
  <c r="AO79" i="49" s="1"/>
  <c r="W80" i="49"/>
  <c r="AG77" i="35"/>
  <c r="AP77" i="35" s="1"/>
  <c r="AE77" i="35"/>
  <c r="W78" i="35"/>
  <c r="AF77" i="35"/>
  <c r="AO77" i="35" s="1"/>
  <c r="AR75" i="82"/>
  <c r="AH81" i="10"/>
  <c r="AQ81" i="10" s="1"/>
  <c r="Z77" i="83"/>
  <c r="Y77" i="48"/>
  <c r="X77" i="48"/>
  <c r="Y77" i="94"/>
  <c r="X77" i="94"/>
  <c r="Z77" i="94" s="1"/>
  <c r="AI76" i="50"/>
  <c r="AP76" i="50"/>
  <c r="AR80" i="10"/>
  <c r="Y79" i="18"/>
  <c r="X79" i="18"/>
  <c r="AR76" i="83"/>
  <c r="AF80" i="43"/>
  <c r="AO80" i="43" s="1"/>
  <c r="AE80" i="43"/>
  <c r="W81" i="43"/>
  <c r="AG80" i="43"/>
  <c r="AP80" i="43" s="1"/>
  <c r="Z80" i="87"/>
  <c r="AR81" i="11"/>
  <c r="AR81" i="99"/>
  <c r="AE79" i="98"/>
  <c r="AG79" i="98"/>
  <c r="AP79" i="98" s="1"/>
  <c r="W80" i="98"/>
  <c r="AF79" i="98"/>
  <c r="AO79" i="98" s="1"/>
  <c r="AE82" i="95"/>
  <c r="W83" i="95"/>
  <c r="AF82" i="95"/>
  <c r="AO82" i="95" s="1"/>
  <c r="AG82" i="95"/>
  <c r="AP82" i="95" s="1"/>
  <c r="Z81" i="10"/>
  <c r="AR76" i="42"/>
  <c r="AI76" i="48"/>
  <c r="AN76" i="48"/>
  <c r="AI76" i="94"/>
  <c r="AN76" i="94"/>
  <c r="AI84" i="41"/>
  <c r="AN84" i="41"/>
  <c r="Z77" i="48" l="1"/>
  <c r="Z79" i="18"/>
  <c r="W80" i="18" s="1"/>
  <c r="AF77" i="48"/>
  <c r="AO77" i="48" s="1"/>
  <c r="AG77" i="48"/>
  <c r="AP77" i="48" s="1"/>
  <c r="W78" i="48"/>
  <c r="AE77" i="48"/>
  <c r="AF79" i="18"/>
  <c r="AO79" i="18" s="1"/>
  <c r="AG79" i="18"/>
  <c r="AP79" i="18" s="1"/>
  <c r="AE79" i="18"/>
  <c r="AI80" i="43"/>
  <c r="AN80" i="43"/>
  <c r="AG81" i="10"/>
  <c r="AP81" i="10" s="1"/>
  <c r="W82" i="10"/>
  <c r="AE81" i="10"/>
  <c r="AF81" i="10"/>
  <c r="AO81" i="10" s="1"/>
  <c r="Y81" i="43"/>
  <c r="X81" i="43"/>
  <c r="AH77" i="94"/>
  <c r="AQ77" i="94" s="1"/>
  <c r="AF77" i="83"/>
  <c r="AO77" i="83" s="1"/>
  <c r="AG77" i="83"/>
  <c r="AP77" i="83" s="1"/>
  <c r="W78" i="83"/>
  <c r="AE77" i="83"/>
  <c r="AH84" i="91"/>
  <c r="AQ84" i="91" s="1"/>
  <c r="AH79" i="103"/>
  <c r="AQ79" i="103" s="1"/>
  <c r="AI76" i="90"/>
  <c r="AN76" i="90"/>
  <c r="W85" i="91"/>
  <c r="AG84" i="91"/>
  <c r="AP84" i="91" s="1"/>
  <c r="AF84" i="91"/>
  <c r="AO84" i="91" s="1"/>
  <c r="AE84" i="91"/>
  <c r="AI80" i="85"/>
  <c r="AN80" i="85"/>
  <c r="AI82" i="99"/>
  <c r="AN82" i="99"/>
  <c r="AR78" i="103"/>
  <c r="Y80" i="49"/>
  <c r="X80" i="49"/>
  <c r="AE81" i="55"/>
  <c r="W82" i="55"/>
  <c r="AF81" i="55"/>
  <c r="AO81" i="55" s="1"/>
  <c r="AG81" i="55"/>
  <c r="AP81" i="55" s="1"/>
  <c r="Y81" i="85"/>
  <c r="X81" i="85"/>
  <c r="AI76" i="82"/>
  <c r="AN76" i="82"/>
  <c r="W83" i="11"/>
  <c r="AE82" i="11"/>
  <c r="AG82" i="11"/>
  <c r="AP82" i="11" s="1"/>
  <c r="AF82" i="11"/>
  <c r="AO82" i="11" s="1"/>
  <c r="AR83" i="91"/>
  <c r="AR78" i="18"/>
  <c r="AE77" i="42"/>
  <c r="AF77" i="42"/>
  <c r="AO77" i="42" s="1"/>
  <c r="AG77" i="42"/>
  <c r="AP77" i="42" s="1"/>
  <c r="W78" i="42"/>
  <c r="AH77" i="50"/>
  <c r="AQ77" i="50" s="1"/>
  <c r="Y77" i="82"/>
  <c r="X77" i="82"/>
  <c r="Z77" i="82" s="1"/>
  <c r="X78" i="102"/>
  <c r="Y78" i="102"/>
  <c r="AR76" i="48"/>
  <c r="Y83" i="95"/>
  <c r="X83" i="95"/>
  <c r="AI79" i="98"/>
  <c r="AN79" i="98"/>
  <c r="Y78" i="35"/>
  <c r="X78" i="35"/>
  <c r="Z78" i="35" s="1"/>
  <c r="Z77" i="50"/>
  <c r="Z85" i="41"/>
  <c r="AH85" i="41"/>
  <c r="AQ85" i="41" s="1"/>
  <c r="Y79" i="16"/>
  <c r="X79" i="16"/>
  <c r="Z79" i="103"/>
  <c r="AI77" i="102"/>
  <c r="AN77" i="102"/>
  <c r="AR76" i="94"/>
  <c r="AE77" i="94"/>
  <c r="AG77" i="94"/>
  <c r="AP77" i="94" s="1"/>
  <c r="W78" i="94"/>
  <c r="AF77" i="94"/>
  <c r="AO77" i="94" s="1"/>
  <c r="Y80" i="98"/>
  <c r="X80" i="98"/>
  <c r="Z80" i="98" s="1"/>
  <c r="AF80" i="87"/>
  <c r="AO80" i="87" s="1"/>
  <c r="AG80" i="87"/>
  <c r="AP80" i="87" s="1"/>
  <c r="AE80" i="87"/>
  <c r="W81" i="87"/>
  <c r="AH77" i="48"/>
  <c r="AQ77" i="48" s="1"/>
  <c r="AR84" i="41"/>
  <c r="AI82" i="95"/>
  <c r="AN82" i="95"/>
  <c r="AH79" i="18"/>
  <c r="AQ79" i="18" s="1"/>
  <c r="AR76" i="50"/>
  <c r="AI77" i="35"/>
  <c r="AN77" i="35"/>
  <c r="AI79" i="49"/>
  <c r="AN79" i="49"/>
  <c r="Y83" i="99"/>
  <c r="X83" i="99"/>
  <c r="AI78" i="16"/>
  <c r="AN78" i="16"/>
  <c r="Y77" i="90"/>
  <c r="X77" i="90"/>
  <c r="Z77" i="90" s="1"/>
  <c r="Z81" i="43" l="1"/>
  <c r="AF78" i="35"/>
  <c r="AO78" i="35" s="1"/>
  <c r="AG78" i="35"/>
  <c r="AP78" i="35" s="1"/>
  <c r="AE78" i="35"/>
  <c r="W79" i="35"/>
  <c r="W81" i="98"/>
  <c r="AE80" i="98"/>
  <c r="AF80" i="98"/>
  <c r="AO80" i="98" s="1"/>
  <c r="AG80" i="98"/>
  <c r="AP80" i="98" s="1"/>
  <c r="AE77" i="82"/>
  <c r="AG77" i="82"/>
  <c r="AP77" i="82" s="1"/>
  <c r="AF77" i="82"/>
  <c r="AO77" i="82" s="1"/>
  <c r="W78" i="82"/>
  <c r="AG81" i="43"/>
  <c r="AP81" i="43" s="1"/>
  <c r="AF81" i="43"/>
  <c r="AO81" i="43" s="1"/>
  <c r="W82" i="43"/>
  <c r="AE81" i="43"/>
  <c r="AR76" i="82"/>
  <c r="AR76" i="90"/>
  <c r="AI77" i="83"/>
  <c r="AN77" i="83"/>
  <c r="AR80" i="43"/>
  <c r="AH83" i="95"/>
  <c r="AQ83" i="95" s="1"/>
  <c r="AI77" i="42"/>
  <c r="AN77" i="42"/>
  <c r="AH81" i="85"/>
  <c r="AQ81" i="85" s="1"/>
  <c r="AI84" i="91"/>
  <c r="AN84" i="91"/>
  <c r="Y78" i="83"/>
  <c r="Z78" i="83" s="1"/>
  <c r="X78" i="83"/>
  <c r="AI77" i="48"/>
  <c r="AN77" i="48"/>
  <c r="AF77" i="50"/>
  <c r="AO77" i="50" s="1"/>
  <c r="AE77" i="50"/>
  <c r="AN77" i="50" s="1"/>
  <c r="W78" i="50"/>
  <c r="AG77" i="50"/>
  <c r="AR80" i="85"/>
  <c r="Y80" i="18"/>
  <c r="X80" i="18"/>
  <c r="Z80" i="18" s="1"/>
  <c r="AR82" i="95"/>
  <c r="Y78" i="94"/>
  <c r="X78" i="94"/>
  <c r="Z83" i="95"/>
  <c r="AG79" i="103"/>
  <c r="AP79" i="103" s="1"/>
  <c r="AF79" i="103"/>
  <c r="AO79" i="103" s="1"/>
  <c r="AE79" i="103"/>
  <c r="W80" i="103"/>
  <c r="AR78" i="16"/>
  <c r="AI77" i="94"/>
  <c r="AN77" i="94"/>
  <c r="AH79" i="16"/>
  <c r="AQ79" i="16" s="1"/>
  <c r="Z81" i="85"/>
  <c r="AI81" i="55"/>
  <c r="AN81" i="55"/>
  <c r="AI81" i="10"/>
  <c r="AN81" i="10"/>
  <c r="AI79" i="18"/>
  <c r="AN79" i="18"/>
  <c r="Y78" i="48"/>
  <c r="X78" i="48"/>
  <c r="Z78" i="48" s="1"/>
  <c r="AF77" i="90"/>
  <c r="AO77" i="90" s="1"/>
  <c r="W78" i="90"/>
  <c r="AG77" i="90"/>
  <c r="AP77" i="90" s="1"/>
  <c r="AE77" i="90"/>
  <c r="AH78" i="102"/>
  <c r="AQ78" i="102" s="1"/>
  <c r="AH77" i="82"/>
  <c r="AQ77" i="82" s="1"/>
  <c r="Y82" i="55"/>
  <c r="Z82" i="55"/>
  <c r="X82" i="55"/>
  <c r="AH83" i="99"/>
  <c r="AQ83" i="99" s="1"/>
  <c r="AR77" i="35"/>
  <c r="Y81" i="87"/>
  <c r="X81" i="87"/>
  <c r="Z81" i="87" s="1"/>
  <c r="Z79" i="16"/>
  <c r="AI82" i="11"/>
  <c r="AN82" i="11"/>
  <c r="AH80" i="49"/>
  <c r="AQ80" i="49" s="1"/>
  <c r="AR82" i="99"/>
  <c r="AH81" i="43"/>
  <c r="AQ81" i="43" s="1"/>
  <c r="Y82" i="10"/>
  <c r="X82" i="10"/>
  <c r="AR77" i="102"/>
  <c r="AH78" i="35"/>
  <c r="AQ78" i="35" s="1"/>
  <c r="AR79" i="49"/>
  <c r="AH80" i="98"/>
  <c r="AQ80" i="98" s="1"/>
  <c r="AH77" i="90"/>
  <c r="AQ77" i="90" s="1"/>
  <c r="Z83" i="99"/>
  <c r="AI80" i="87"/>
  <c r="AN80" i="87"/>
  <c r="AG85" i="41"/>
  <c r="AP85" i="41" s="1"/>
  <c r="AE85" i="41"/>
  <c r="AF85" i="41"/>
  <c r="AO85" i="41" s="1"/>
  <c r="W86" i="41"/>
  <c r="AR79" i="98"/>
  <c r="Z78" i="102"/>
  <c r="Y78" i="42"/>
  <c r="X78" i="42"/>
  <c r="Z78" i="42" s="1"/>
  <c r="Y83" i="11"/>
  <c r="X83" i="11"/>
  <c r="Z80" i="49"/>
  <c r="Y85" i="91"/>
  <c r="X85" i="91"/>
  <c r="AH82" i="10" l="1"/>
  <c r="AQ82" i="10" s="1"/>
  <c r="AG81" i="87"/>
  <c r="AP81" i="87" s="1"/>
  <c r="AE81" i="87"/>
  <c r="AF81" i="87"/>
  <c r="AO81" i="87" s="1"/>
  <c r="W82" i="87"/>
  <c r="W82" i="85"/>
  <c r="AF81" i="85"/>
  <c r="AO81" i="85" s="1"/>
  <c r="AG81" i="85"/>
  <c r="AP81" i="85" s="1"/>
  <c r="AE81" i="85"/>
  <c r="AI79" i="103"/>
  <c r="AN79" i="103"/>
  <c r="Y82" i="43"/>
  <c r="X82" i="43"/>
  <c r="Y81" i="98"/>
  <c r="X81" i="98"/>
  <c r="Z81" i="98" s="1"/>
  <c r="Y86" i="41"/>
  <c r="X86" i="41"/>
  <c r="AH83" i="11"/>
  <c r="AQ83" i="11" s="1"/>
  <c r="Z82" i="10"/>
  <c r="Y78" i="90"/>
  <c r="X78" i="90"/>
  <c r="AR79" i="18"/>
  <c r="AR77" i="94"/>
  <c r="AR84" i="91"/>
  <c r="AI77" i="82"/>
  <c r="AN77" i="82"/>
  <c r="AF80" i="49"/>
  <c r="AO80" i="49" s="1"/>
  <c r="W81" i="49"/>
  <c r="AG80" i="49"/>
  <c r="AP80" i="49" s="1"/>
  <c r="AE80" i="49"/>
  <c r="AR77" i="48"/>
  <c r="AR77" i="42"/>
  <c r="Y79" i="35"/>
  <c r="Z79" i="35" s="1"/>
  <c r="X79" i="35"/>
  <c r="AE78" i="42"/>
  <c r="W79" i="42"/>
  <c r="AF78" i="42"/>
  <c r="AO78" i="42" s="1"/>
  <c r="AG78" i="42"/>
  <c r="AP78" i="42" s="1"/>
  <c r="AG78" i="102"/>
  <c r="AP78" i="102" s="1"/>
  <c r="AF78" i="102"/>
  <c r="AO78" i="102" s="1"/>
  <c r="W79" i="102"/>
  <c r="AE78" i="102"/>
  <c r="AI85" i="41"/>
  <c r="AR85" i="41" s="1"/>
  <c r="AN85" i="41"/>
  <c r="Z83" i="11"/>
  <c r="AH85" i="91"/>
  <c r="AQ85" i="91" s="1"/>
  <c r="Z85" i="91"/>
  <c r="AH78" i="42"/>
  <c r="AQ78" i="42" s="1"/>
  <c r="AR80" i="87"/>
  <c r="AR82" i="11"/>
  <c r="AH82" i="55"/>
  <c r="AQ82" i="55" s="1"/>
  <c r="AH78" i="48"/>
  <c r="AQ78" i="48" s="1"/>
  <c r="AR81" i="10"/>
  <c r="AF83" i="95"/>
  <c r="AO83" i="95" s="1"/>
  <c r="W84" i="95"/>
  <c r="AE83" i="95"/>
  <c r="AG83" i="95"/>
  <c r="AP83" i="95" s="1"/>
  <c r="AH80" i="18"/>
  <c r="AQ80" i="18" s="1"/>
  <c r="AI77" i="50"/>
  <c r="AP77" i="50"/>
  <c r="AH78" i="83"/>
  <c r="AQ78" i="83" s="1"/>
  <c r="AI78" i="35"/>
  <c r="AN78" i="35"/>
  <c r="AE83" i="99"/>
  <c r="AN83" i="99" s="1"/>
  <c r="W84" i="99"/>
  <c r="AF83" i="99"/>
  <c r="AO83" i="99" s="1"/>
  <c r="AG83" i="99"/>
  <c r="AF79" i="16"/>
  <c r="AO79" i="16" s="1"/>
  <c r="AG79" i="16"/>
  <c r="AP79" i="16" s="1"/>
  <c r="AE79" i="16"/>
  <c r="W80" i="16"/>
  <c r="AE82" i="55"/>
  <c r="AF82" i="55"/>
  <c r="AO82" i="55" s="1"/>
  <c r="AG82" i="55"/>
  <c r="AP82" i="55" s="1"/>
  <c r="W83" i="55"/>
  <c r="AE78" i="48"/>
  <c r="AG78" i="48"/>
  <c r="AP78" i="48" s="1"/>
  <c r="AF78" i="48"/>
  <c r="AO78" i="48" s="1"/>
  <c r="W79" i="48"/>
  <c r="AH78" i="94"/>
  <c r="AQ78" i="94" s="1"/>
  <c r="W81" i="18"/>
  <c r="AE80" i="18"/>
  <c r="AN80" i="18" s="1"/>
  <c r="AF80" i="18"/>
  <c r="AO80" i="18" s="1"/>
  <c r="AG80" i="18"/>
  <c r="Y78" i="50"/>
  <c r="X78" i="50"/>
  <c r="Z78" i="50" s="1"/>
  <c r="AF78" i="83"/>
  <c r="AO78" i="83" s="1"/>
  <c r="AE78" i="83"/>
  <c r="AG78" i="83"/>
  <c r="AP78" i="83" s="1"/>
  <c r="W79" i="83"/>
  <c r="Y78" i="82"/>
  <c r="X78" i="82"/>
  <c r="AH81" i="87"/>
  <c r="AQ81" i="87" s="1"/>
  <c r="AI77" i="90"/>
  <c r="AN77" i="90"/>
  <c r="AR81" i="55"/>
  <c r="Y80" i="103"/>
  <c r="X80" i="103"/>
  <c r="Z78" i="94"/>
  <c r="AR77" i="83"/>
  <c r="AI81" i="43"/>
  <c r="AN81" i="43"/>
  <c r="AI80" i="98"/>
  <c r="AN80" i="98"/>
  <c r="AF78" i="50" l="1"/>
  <c r="AO78" i="50" s="1"/>
  <c r="AG78" i="50"/>
  <c r="AP78" i="50" s="1"/>
  <c r="AE78" i="50"/>
  <c r="W79" i="50"/>
  <c r="W80" i="35"/>
  <c r="AF79" i="35"/>
  <c r="AO79" i="35" s="1"/>
  <c r="AG79" i="35"/>
  <c r="AP79" i="35" s="1"/>
  <c r="AE79" i="35"/>
  <c r="W79" i="94"/>
  <c r="AF78" i="94"/>
  <c r="AO78" i="94" s="1"/>
  <c r="AE78" i="94"/>
  <c r="AG78" i="94"/>
  <c r="AP78" i="94" s="1"/>
  <c r="AR77" i="82"/>
  <c r="AR80" i="98"/>
  <c r="AH78" i="82"/>
  <c r="AQ78" i="82" s="1"/>
  <c r="AI78" i="83"/>
  <c r="AN78" i="83"/>
  <c r="AI80" i="18"/>
  <c r="AP80" i="18"/>
  <c r="AI82" i="55"/>
  <c r="AN82" i="55"/>
  <c r="AR78" i="35"/>
  <c r="AI80" i="49"/>
  <c r="AN80" i="49"/>
  <c r="AH78" i="90"/>
  <c r="AQ78" i="90" s="1"/>
  <c r="AH81" i="98"/>
  <c r="AQ81" i="98" s="1"/>
  <c r="Y82" i="85"/>
  <c r="X82" i="85"/>
  <c r="AI78" i="48"/>
  <c r="AN78" i="48"/>
  <c r="AI83" i="99"/>
  <c r="AP83" i="99"/>
  <c r="AR77" i="50"/>
  <c r="AI78" i="102"/>
  <c r="AN78" i="102"/>
  <c r="Z78" i="90"/>
  <c r="W82" i="98"/>
  <c r="AE81" i="98"/>
  <c r="AN81" i="98" s="1"/>
  <c r="AG81" i="98"/>
  <c r="AF81" i="98"/>
  <c r="AO81" i="98" s="1"/>
  <c r="AR79" i="103"/>
  <c r="Y79" i="102"/>
  <c r="X79" i="102"/>
  <c r="Y79" i="42"/>
  <c r="X79" i="42"/>
  <c r="Y81" i="49"/>
  <c r="X81" i="49"/>
  <c r="Y82" i="87"/>
  <c r="X82" i="87"/>
  <c r="AH80" i="103"/>
  <c r="AQ80" i="103" s="1"/>
  <c r="Z80" i="103"/>
  <c r="AR81" i="43"/>
  <c r="Y81" i="18"/>
  <c r="X81" i="18"/>
  <c r="Y83" i="55"/>
  <c r="X83" i="55"/>
  <c r="AI79" i="16"/>
  <c r="AN79" i="16"/>
  <c r="Y84" i="99"/>
  <c r="X84" i="99"/>
  <c r="AI83" i="95"/>
  <c r="AN83" i="95"/>
  <c r="W86" i="91"/>
  <c r="AG85" i="91"/>
  <c r="AP85" i="91" s="1"/>
  <c r="AF85" i="91"/>
  <c r="AO85" i="91" s="1"/>
  <c r="AE85" i="91"/>
  <c r="AE83" i="11"/>
  <c r="AF83" i="11"/>
  <c r="AO83" i="11" s="1"/>
  <c r="W84" i="11"/>
  <c r="AG83" i="11"/>
  <c r="AP83" i="11" s="1"/>
  <c r="AI78" i="42"/>
  <c r="AN78" i="42"/>
  <c r="AF82" i="10"/>
  <c r="AO82" i="10" s="1"/>
  <c r="W83" i="10"/>
  <c r="AG82" i="10"/>
  <c r="AP82" i="10" s="1"/>
  <c r="AE82" i="10"/>
  <c r="AH86" i="41"/>
  <c r="AQ86" i="41" s="1"/>
  <c r="AH82" i="43"/>
  <c r="AQ82" i="43" s="1"/>
  <c r="AI81" i="85"/>
  <c r="AN81" i="85"/>
  <c r="AR77" i="90"/>
  <c r="Z78" i="82"/>
  <c r="AH78" i="50"/>
  <c r="AQ78" i="50" s="1"/>
  <c r="Y80" i="16"/>
  <c r="X80" i="16"/>
  <c r="Y79" i="83"/>
  <c r="X79" i="83"/>
  <c r="Z79" i="83" s="1"/>
  <c r="Y79" i="48"/>
  <c r="X79" i="48"/>
  <c r="Z79" i="48" s="1"/>
  <c r="Y84" i="95"/>
  <c r="X84" i="95"/>
  <c r="Z84" i="95" s="1"/>
  <c r="AH79" i="35"/>
  <c r="AQ79" i="35" s="1"/>
  <c r="Z86" i="41"/>
  <c r="Z82" i="43"/>
  <c r="AI81" i="87"/>
  <c r="AN81" i="87"/>
  <c r="Z81" i="18" l="1"/>
  <c r="Z80" i="16"/>
  <c r="AG80" i="16" s="1"/>
  <c r="AP80" i="16" s="1"/>
  <c r="AE81" i="18"/>
  <c r="W82" i="18"/>
  <c r="AF81" i="18"/>
  <c r="AO81" i="18" s="1"/>
  <c r="AG81" i="18"/>
  <c r="AP81" i="18" s="1"/>
  <c r="W80" i="48"/>
  <c r="AE79" i="48"/>
  <c r="AN79" i="48" s="1"/>
  <c r="AF79" i="48"/>
  <c r="AO79" i="48" s="1"/>
  <c r="AG79" i="48"/>
  <c r="AF80" i="16"/>
  <c r="AO80" i="16" s="1"/>
  <c r="AE80" i="16"/>
  <c r="W81" i="16"/>
  <c r="AI83" i="11"/>
  <c r="AN83" i="11"/>
  <c r="AR79" i="16"/>
  <c r="AH81" i="49"/>
  <c r="AQ81" i="49" s="1"/>
  <c r="AH79" i="102"/>
  <c r="AQ79" i="102" s="1"/>
  <c r="AR78" i="102"/>
  <c r="AR78" i="48"/>
  <c r="Y80" i="35"/>
  <c r="X80" i="35"/>
  <c r="Z80" i="35" s="1"/>
  <c r="AR78" i="42"/>
  <c r="AR83" i="95"/>
  <c r="AH83" i="55"/>
  <c r="AQ83" i="55" s="1"/>
  <c r="Z81" i="49"/>
  <c r="Z79" i="102"/>
  <c r="AI81" i="98"/>
  <c r="AP81" i="98"/>
  <c r="AH82" i="85"/>
  <c r="AQ82" i="85" s="1"/>
  <c r="AR82" i="55"/>
  <c r="Y79" i="94"/>
  <c r="X79" i="94"/>
  <c r="AR81" i="85"/>
  <c r="AI82" i="10"/>
  <c r="AR82" i="10" s="1"/>
  <c r="AN82" i="10"/>
  <c r="AI85" i="91"/>
  <c r="AN85" i="91"/>
  <c r="AH84" i="99"/>
  <c r="AQ84" i="99" s="1"/>
  <c r="Z83" i="55"/>
  <c r="Z82" i="85"/>
  <c r="Y79" i="50"/>
  <c r="X79" i="50"/>
  <c r="AR81" i="87"/>
  <c r="Z84" i="99"/>
  <c r="AF80" i="103"/>
  <c r="AO80" i="103" s="1"/>
  <c r="W81" i="103"/>
  <c r="AG80" i="103"/>
  <c r="AP80" i="103" s="1"/>
  <c r="AE80" i="103"/>
  <c r="AH82" i="87"/>
  <c r="AQ82" i="87" s="1"/>
  <c r="AH79" i="42"/>
  <c r="AQ79" i="42" s="1"/>
  <c r="Y82" i="98"/>
  <c r="Z82" i="98" s="1"/>
  <c r="X82" i="98"/>
  <c r="AR80" i="49"/>
  <c r="AR80" i="18"/>
  <c r="AI79" i="35"/>
  <c r="AN79" i="35"/>
  <c r="AI78" i="50"/>
  <c r="AN78" i="50"/>
  <c r="W80" i="83"/>
  <c r="AG79" i="83"/>
  <c r="AP79" i="83" s="1"/>
  <c r="AF79" i="83"/>
  <c r="AO79" i="83" s="1"/>
  <c r="AE79" i="83"/>
  <c r="AF82" i="43"/>
  <c r="AO82" i="43" s="1"/>
  <c r="AG82" i="43"/>
  <c r="AP82" i="43" s="1"/>
  <c r="W83" i="43"/>
  <c r="AE82" i="43"/>
  <c r="AE78" i="82"/>
  <c r="W79" i="82"/>
  <c r="AG78" i="82"/>
  <c r="AP78" i="82" s="1"/>
  <c r="AF78" i="82"/>
  <c r="AO78" i="82" s="1"/>
  <c r="Y83" i="10"/>
  <c r="X83" i="10"/>
  <c r="Y84" i="11"/>
  <c r="X84" i="11"/>
  <c r="AH81" i="18"/>
  <c r="AQ81" i="18" s="1"/>
  <c r="Z82" i="87"/>
  <c r="Z79" i="42"/>
  <c r="W79" i="90"/>
  <c r="AE78" i="90"/>
  <c r="AG78" i="90"/>
  <c r="AP78" i="90" s="1"/>
  <c r="AF78" i="90"/>
  <c r="AO78" i="90" s="1"/>
  <c r="AR83" i="99"/>
  <c r="AE84" i="95"/>
  <c r="AN84" i="95" s="1"/>
  <c r="AF84" i="95"/>
  <c r="AO84" i="95" s="1"/>
  <c r="AG84" i="95"/>
  <c r="W85" i="95"/>
  <c r="AH79" i="48"/>
  <c r="AQ79" i="48" s="1"/>
  <c r="AH80" i="16"/>
  <c r="AQ80" i="16" s="1"/>
  <c r="W87" i="41"/>
  <c r="AE86" i="41"/>
  <c r="AG86" i="41"/>
  <c r="AP86" i="41" s="1"/>
  <c r="AF86" i="41"/>
  <c r="AO86" i="41" s="1"/>
  <c r="AH84" i="95"/>
  <c r="AQ84" i="95" s="1"/>
  <c r="AH79" i="83"/>
  <c r="AQ79" i="83" s="1"/>
  <c r="Y86" i="91"/>
  <c r="X86" i="91"/>
  <c r="Z86" i="91" s="1"/>
  <c r="AR78" i="83"/>
  <c r="AI78" i="94"/>
  <c r="AN78" i="94"/>
  <c r="AG82" i="98" l="1"/>
  <c r="AP82" i="98" s="1"/>
  <c r="W83" i="98"/>
  <c r="AE82" i="98"/>
  <c r="AF82" i="98"/>
  <c r="AO82" i="98" s="1"/>
  <c r="AI84" i="95"/>
  <c r="AP84" i="95"/>
  <c r="AI86" i="41"/>
  <c r="AR86" i="41" s="1"/>
  <c r="AN86" i="41"/>
  <c r="W80" i="42"/>
  <c r="AG79" i="42"/>
  <c r="AP79" i="42" s="1"/>
  <c r="AF79" i="42"/>
  <c r="AO79" i="42" s="1"/>
  <c r="AE79" i="42"/>
  <c r="AI79" i="83"/>
  <c r="AN79" i="83"/>
  <c r="AH82" i="98"/>
  <c r="AQ82" i="98" s="1"/>
  <c r="W85" i="99"/>
  <c r="AE84" i="99"/>
  <c r="AG84" i="99"/>
  <c r="AP84" i="99" s="1"/>
  <c r="AF84" i="99"/>
  <c r="AO84" i="99" s="1"/>
  <c r="AF82" i="85"/>
  <c r="AO82" i="85" s="1"/>
  <c r="AE82" i="85"/>
  <c r="W83" i="85"/>
  <c r="AG82" i="85"/>
  <c r="AP82" i="85" s="1"/>
  <c r="AR81" i="98"/>
  <c r="AH80" i="35"/>
  <c r="AQ80" i="35" s="1"/>
  <c r="AI80" i="16"/>
  <c r="AR80" i="16" s="1"/>
  <c r="AN80" i="16"/>
  <c r="Y80" i="48"/>
  <c r="Z80" i="48"/>
  <c r="X80" i="48"/>
  <c r="AG82" i="87"/>
  <c r="AP82" i="87" s="1"/>
  <c r="W83" i="87"/>
  <c r="AF82" i="87"/>
  <c r="AO82" i="87" s="1"/>
  <c r="AE82" i="87"/>
  <c r="AH84" i="11"/>
  <c r="AQ84" i="11" s="1"/>
  <c r="AI82" i="43"/>
  <c r="AN82" i="43"/>
  <c r="AR79" i="35"/>
  <c r="AF83" i="55"/>
  <c r="AO83" i="55" s="1"/>
  <c r="W84" i="55"/>
  <c r="AG83" i="55"/>
  <c r="AP83" i="55" s="1"/>
  <c r="AE83" i="55"/>
  <c r="AH79" i="94"/>
  <c r="AQ79" i="94" s="1"/>
  <c r="AF79" i="102"/>
  <c r="AO79" i="102" s="1"/>
  <c r="AE79" i="102"/>
  <c r="W80" i="102"/>
  <c r="AG79" i="102"/>
  <c r="AP79" i="102" s="1"/>
  <c r="AE80" i="35"/>
  <c r="W81" i="35"/>
  <c r="AF80" i="35"/>
  <c r="AO80" i="35" s="1"/>
  <c r="AG80" i="35"/>
  <c r="AP80" i="35" s="1"/>
  <c r="Z84" i="11"/>
  <c r="Y83" i="43"/>
  <c r="X83" i="43"/>
  <c r="AI80" i="103"/>
  <c r="AN80" i="103"/>
  <c r="AR85" i="91"/>
  <c r="Z79" i="94"/>
  <c r="AE81" i="49"/>
  <c r="AN81" i="49" s="1"/>
  <c r="AG81" i="49"/>
  <c r="W82" i="49"/>
  <c r="AF81" i="49"/>
  <c r="AO81" i="49" s="1"/>
  <c r="AR83" i="11"/>
  <c r="AE86" i="91"/>
  <c r="W87" i="91"/>
  <c r="AG86" i="91"/>
  <c r="AP86" i="91" s="1"/>
  <c r="AF86" i="91"/>
  <c r="AO86" i="91" s="1"/>
  <c r="Y80" i="83"/>
  <c r="X80" i="83"/>
  <c r="AH79" i="50"/>
  <c r="AQ79" i="50" s="1"/>
  <c r="AI79" i="48"/>
  <c r="AP79" i="48"/>
  <c r="X85" i="95"/>
  <c r="Y85" i="95"/>
  <c r="Z85" i="95"/>
  <c r="AI78" i="90"/>
  <c r="AN78" i="90"/>
  <c r="AH83" i="10"/>
  <c r="AQ83" i="10" s="1"/>
  <c r="Y79" i="82"/>
  <c r="X79" i="82"/>
  <c r="Z79" i="82" s="1"/>
  <c r="Y81" i="103"/>
  <c r="Z81" i="103"/>
  <c r="X81" i="103"/>
  <c r="Z79" i="50"/>
  <c r="Y81" i="16"/>
  <c r="X81" i="16"/>
  <c r="Y82" i="18"/>
  <c r="Z82" i="18"/>
  <c r="X82" i="18"/>
  <c r="Y87" i="41"/>
  <c r="X87" i="41"/>
  <c r="AH86" i="91"/>
  <c r="AQ86" i="91" s="1"/>
  <c r="AR78" i="94"/>
  <c r="Y79" i="90"/>
  <c r="X79" i="90"/>
  <c r="Z83" i="10"/>
  <c r="AI78" i="82"/>
  <c r="AN78" i="82"/>
  <c r="AR78" i="50"/>
  <c r="AI81" i="18"/>
  <c r="AN81" i="18"/>
  <c r="AR81" i="18" l="1"/>
  <c r="W85" i="11"/>
  <c r="AG84" i="11"/>
  <c r="AP84" i="11" s="1"/>
  <c r="AF84" i="11"/>
  <c r="AO84" i="11" s="1"/>
  <c r="AE84" i="11"/>
  <c r="AR82" i="43"/>
  <c r="W81" i="48"/>
  <c r="AG80" i="48"/>
  <c r="AP80" i="48" s="1"/>
  <c r="AF80" i="48"/>
  <c r="AO80" i="48" s="1"/>
  <c r="AE80" i="48"/>
  <c r="AR84" i="95"/>
  <c r="AH82" i="18"/>
  <c r="AQ82" i="18" s="1"/>
  <c r="W80" i="50"/>
  <c r="AG79" i="50"/>
  <c r="AP79" i="50" s="1"/>
  <c r="AE79" i="50"/>
  <c r="AF79" i="50"/>
  <c r="AO79" i="50" s="1"/>
  <c r="AR79" i="48"/>
  <c r="AH80" i="83"/>
  <c r="AQ80" i="83" s="1"/>
  <c r="Y87" i="91"/>
  <c r="X87" i="91"/>
  <c r="Y82" i="49"/>
  <c r="X82" i="49"/>
  <c r="Y84" i="55"/>
  <c r="X84" i="55"/>
  <c r="AI82" i="87"/>
  <c r="AN82" i="87"/>
  <c r="Y83" i="85"/>
  <c r="X83" i="85"/>
  <c r="AI84" i="99"/>
  <c r="AN84" i="99"/>
  <c r="AG82" i="18"/>
  <c r="AP82" i="18" s="1"/>
  <c r="AE82" i="18"/>
  <c r="AF82" i="18"/>
  <c r="AO82" i="18" s="1"/>
  <c r="W83" i="18"/>
  <c r="AH81" i="103"/>
  <c r="AQ81" i="103" s="1"/>
  <c r="AR78" i="90"/>
  <c r="Z80" i="83"/>
  <c r="AI86" i="91"/>
  <c r="AN86" i="91"/>
  <c r="AI81" i="49"/>
  <c r="AP81" i="49"/>
  <c r="AR80" i="103"/>
  <c r="Y80" i="102"/>
  <c r="X80" i="102"/>
  <c r="AI82" i="85"/>
  <c r="AN82" i="85"/>
  <c r="Y85" i="99"/>
  <c r="Z85" i="99" s="1"/>
  <c r="X85" i="99"/>
  <c r="Y80" i="42"/>
  <c r="X80" i="42"/>
  <c r="Z80" i="42" s="1"/>
  <c r="AH79" i="90"/>
  <c r="AQ79" i="90" s="1"/>
  <c r="AE85" i="95"/>
  <c r="AG85" i="95"/>
  <c r="AP85" i="95" s="1"/>
  <c r="AF85" i="95"/>
  <c r="AO85" i="95" s="1"/>
  <c r="W86" i="95"/>
  <c r="AH83" i="43"/>
  <c r="AQ83" i="43" s="1"/>
  <c r="AI79" i="102"/>
  <c r="AN79" i="102"/>
  <c r="Y83" i="87"/>
  <c r="X83" i="87"/>
  <c r="AR79" i="83"/>
  <c r="AI82" i="98"/>
  <c r="AN82" i="98"/>
  <c r="AG79" i="82"/>
  <c r="AP79" i="82" s="1"/>
  <c r="W80" i="82"/>
  <c r="AE79" i="82"/>
  <c r="AF79" i="82"/>
  <c r="AO79" i="82" s="1"/>
  <c r="Z79" i="90"/>
  <c r="W82" i="103"/>
  <c r="AG81" i="103"/>
  <c r="AP81" i="103" s="1"/>
  <c r="AF81" i="103"/>
  <c r="AO81" i="103" s="1"/>
  <c r="AE81" i="103"/>
  <c r="AR78" i="82"/>
  <c r="AH87" i="41"/>
  <c r="AQ87" i="41" s="1"/>
  <c r="AH81" i="16"/>
  <c r="AQ81" i="16" s="1"/>
  <c r="W80" i="94"/>
  <c r="AE79" i="94"/>
  <c r="AF79" i="94"/>
  <c r="AO79" i="94" s="1"/>
  <c r="AG79" i="94"/>
  <c r="AP79" i="94" s="1"/>
  <c r="Z83" i="43"/>
  <c r="Y81" i="35"/>
  <c r="X81" i="35"/>
  <c r="Y83" i="98"/>
  <c r="X83" i="98"/>
  <c r="AG83" i="10"/>
  <c r="AP83" i="10" s="1"/>
  <c r="AF83" i="10"/>
  <c r="AO83" i="10" s="1"/>
  <c r="AE83" i="10"/>
  <c r="W84" i="10"/>
  <c r="Z87" i="41"/>
  <c r="Z81" i="16"/>
  <c r="AH79" i="82"/>
  <c r="AQ79" i="82" s="1"/>
  <c r="AH85" i="95"/>
  <c r="AQ85" i="95" s="1"/>
  <c r="AI80" i="35"/>
  <c r="AN80" i="35"/>
  <c r="AI83" i="55"/>
  <c r="AN83" i="55"/>
  <c r="AH80" i="48"/>
  <c r="AQ80" i="48" s="1"/>
  <c r="AI79" i="42"/>
  <c r="AR79" i="42" s="1"/>
  <c r="AN79" i="42"/>
  <c r="Z83" i="98" l="1"/>
  <c r="AG85" i="99"/>
  <c r="AP85" i="99" s="1"/>
  <c r="W86" i="99"/>
  <c r="AE85" i="99"/>
  <c r="AF85" i="99"/>
  <c r="AO85" i="99" s="1"/>
  <c r="W84" i="98"/>
  <c r="AG83" i="98"/>
  <c r="AP83" i="98" s="1"/>
  <c r="AF83" i="98"/>
  <c r="AO83" i="98" s="1"/>
  <c r="AE83" i="98"/>
  <c r="AR80" i="35"/>
  <c r="AG83" i="43"/>
  <c r="AP83" i="43" s="1"/>
  <c r="AE83" i="43"/>
  <c r="W84" i="43"/>
  <c r="AF83" i="43"/>
  <c r="AO83" i="43" s="1"/>
  <c r="AR82" i="98"/>
  <c r="AF80" i="42"/>
  <c r="AO80" i="42" s="1"/>
  <c r="AG80" i="42"/>
  <c r="AP80" i="42" s="1"/>
  <c r="AE80" i="42"/>
  <c r="W81" i="42"/>
  <c r="AR82" i="85"/>
  <c r="AR84" i="99"/>
  <c r="AH84" i="55"/>
  <c r="AQ84" i="55" s="1"/>
  <c r="AH87" i="91"/>
  <c r="AQ87" i="91" s="1"/>
  <c r="AI79" i="50"/>
  <c r="AN79" i="50"/>
  <c r="AI84" i="11"/>
  <c r="AN84" i="11"/>
  <c r="AI81" i="103"/>
  <c r="AN81" i="103"/>
  <c r="AR79" i="102"/>
  <c r="AH80" i="102"/>
  <c r="AQ80" i="102" s="1"/>
  <c r="AR81" i="49"/>
  <c r="Y83" i="18"/>
  <c r="X83" i="18"/>
  <c r="AH83" i="85"/>
  <c r="AQ83" i="85" s="1"/>
  <c r="Z84" i="55"/>
  <c r="Z87" i="91"/>
  <c r="AE87" i="41"/>
  <c r="AF87" i="41"/>
  <c r="AO87" i="41" s="1"/>
  <c r="AG87" i="41"/>
  <c r="AP87" i="41" s="1"/>
  <c r="W88" i="41"/>
  <c r="AH83" i="98"/>
  <c r="AQ83" i="98" s="1"/>
  <c r="Y84" i="10"/>
  <c r="X84" i="10"/>
  <c r="AI79" i="82"/>
  <c r="AN79" i="82"/>
  <c r="X86" i="95"/>
  <c r="Y86" i="95"/>
  <c r="AH85" i="99"/>
  <c r="AQ85" i="99" s="1"/>
  <c r="Z80" i="102"/>
  <c r="Z83" i="85"/>
  <c r="Y80" i="50"/>
  <c r="X80" i="50"/>
  <c r="Y81" i="48"/>
  <c r="X81" i="48"/>
  <c r="Y80" i="82"/>
  <c r="X80" i="82"/>
  <c r="AH83" i="87"/>
  <c r="AQ83" i="87" s="1"/>
  <c r="AR86" i="91"/>
  <c r="AI82" i="18"/>
  <c r="AR82" i="18" s="1"/>
  <c r="AN82" i="18"/>
  <c r="AH82" i="49"/>
  <c r="AQ82" i="49" s="1"/>
  <c r="Y85" i="11"/>
  <c r="X85" i="11"/>
  <c r="AI83" i="10"/>
  <c r="AN83" i="10"/>
  <c r="AI79" i="94"/>
  <c r="AR79" i="94" s="1"/>
  <c r="AN79" i="94"/>
  <c r="Y82" i="103"/>
  <c r="X82" i="103"/>
  <c r="Z83" i="87"/>
  <c r="W81" i="83"/>
  <c r="AE80" i="83"/>
  <c r="AG80" i="83"/>
  <c r="AP80" i="83" s="1"/>
  <c r="AF80" i="83"/>
  <c r="AO80" i="83" s="1"/>
  <c r="Z82" i="49"/>
  <c r="AH81" i="35"/>
  <c r="AQ81" i="35" s="1"/>
  <c r="AR83" i="55"/>
  <c r="Z81" i="35"/>
  <c r="AF81" i="16"/>
  <c r="AO81" i="16" s="1"/>
  <c r="W82" i="16"/>
  <c r="AG81" i="16"/>
  <c r="AP81" i="16" s="1"/>
  <c r="AE81" i="16"/>
  <c r="Y80" i="94"/>
  <c r="X80" i="94"/>
  <c r="AE79" i="90"/>
  <c r="W80" i="90"/>
  <c r="AF79" i="90"/>
  <c r="AO79" i="90" s="1"/>
  <c r="AG79" i="90"/>
  <c r="AP79" i="90" s="1"/>
  <c r="AI85" i="95"/>
  <c r="AN85" i="95"/>
  <c r="AH80" i="42"/>
  <c r="AQ80" i="42" s="1"/>
  <c r="AR82" i="87"/>
  <c r="AI80" i="48"/>
  <c r="AN80" i="48"/>
  <c r="Z80" i="94" l="1"/>
  <c r="AE80" i="94" s="1"/>
  <c r="W81" i="94"/>
  <c r="AG80" i="94"/>
  <c r="AP80" i="94" s="1"/>
  <c r="AF80" i="94"/>
  <c r="AO80" i="94" s="1"/>
  <c r="AI79" i="90"/>
  <c r="AN79" i="90"/>
  <c r="AH82" i="103"/>
  <c r="AQ82" i="103" s="1"/>
  <c r="AH80" i="82"/>
  <c r="AQ80" i="82" s="1"/>
  <c r="AH80" i="50"/>
  <c r="AQ80" i="50" s="1"/>
  <c r="AH86" i="95"/>
  <c r="AQ86" i="95" s="1"/>
  <c r="Y88" i="41"/>
  <c r="X88" i="41"/>
  <c r="Z88" i="41" s="1"/>
  <c r="Y84" i="98"/>
  <c r="X84" i="98"/>
  <c r="Z82" i="103"/>
  <c r="AH85" i="11"/>
  <c r="AQ85" i="11" s="1"/>
  <c r="Z80" i="82"/>
  <c r="Z80" i="50"/>
  <c r="AR84" i="11"/>
  <c r="Y81" i="42"/>
  <c r="Z81" i="42"/>
  <c r="X81" i="42"/>
  <c r="Z85" i="11"/>
  <c r="AR79" i="82"/>
  <c r="AI80" i="42"/>
  <c r="AN80" i="42"/>
  <c r="AH80" i="94"/>
  <c r="AQ80" i="94" s="1"/>
  <c r="AH81" i="48"/>
  <c r="AQ81" i="48" s="1"/>
  <c r="W84" i="85"/>
  <c r="AE83" i="85"/>
  <c r="AG83" i="85"/>
  <c r="AP83" i="85" s="1"/>
  <c r="AF83" i="85"/>
  <c r="AO83" i="85" s="1"/>
  <c r="AH84" i="10"/>
  <c r="AQ84" i="10" s="1"/>
  <c r="AI87" i="41"/>
  <c r="AN87" i="41"/>
  <c r="AR79" i="50"/>
  <c r="Y84" i="43"/>
  <c r="X84" i="43"/>
  <c r="Z84" i="43" s="1"/>
  <c r="AI83" i="98"/>
  <c r="AN83" i="98"/>
  <c r="AI85" i="99"/>
  <c r="AN85" i="99"/>
  <c r="AR83" i="10"/>
  <c r="AI80" i="83"/>
  <c r="AN80" i="83"/>
  <c r="AR80" i="48"/>
  <c r="Y81" i="83"/>
  <c r="X81" i="83"/>
  <c r="Z81" i="48"/>
  <c r="AF80" i="102"/>
  <c r="AO80" i="102" s="1"/>
  <c r="AE80" i="102"/>
  <c r="W81" i="102"/>
  <c r="AG80" i="102"/>
  <c r="AP80" i="102" s="1"/>
  <c r="Z86" i="95"/>
  <c r="Z84" i="10"/>
  <c r="AF87" i="91"/>
  <c r="AO87" i="91" s="1"/>
  <c r="AG87" i="91"/>
  <c r="AP87" i="91" s="1"/>
  <c r="W88" i="91"/>
  <c r="AE87" i="91"/>
  <c r="AI83" i="43"/>
  <c r="AN83" i="43"/>
  <c r="Y86" i="99"/>
  <c r="Z86" i="99" s="1"/>
  <c r="X86" i="99"/>
  <c r="AR85" i="95"/>
  <c r="Y82" i="16"/>
  <c r="X82" i="16"/>
  <c r="Z82" i="16" s="1"/>
  <c r="AF81" i="35"/>
  <c r="AO81" i="35" s="1"/>
  <c r="AE81" i="35"/>
  <c r="AG81" i="35"/>
  <c r="AP81" i="35" s="1"/>
  <c r="W82" i="35"/>
  <c r="Y80" i="90"/>
  <c r="X80" i="90"/>
  <c r="AI81" i="16"/>
  <c r="AN81" i="16"/>
  <c r="AF82" i="49"/>
  <c r="AO82" i="49" s="1"/>
  <c r="AG82" i="49"/>
  <c r="AP82" i="49" s="1"/>
  <c r="W83" i="49"/>
  <c r="AE82" i="49"/>
  <c r="AG83" i="87"/>
  <c r="AP83" i="87" s="1"/>
  <c r="W84" i="87"/>
  <c r="AE83" i="87"/>
  <c r="AF83" i="87"/>
  <c r="AO83" i="87" s="1"/>
  <c r="AE84" i="55"/>
  <c r="AG84" i="55"/>
  <c r="AP84" i="55" s="1"/>
  <c r="AF84" i="55"/>
  <c r="AO84" i="55" s="1"/>
  <c r="W85" i="55"/>
  <c r="Z83" i="18"/>
  <c r="AH83" i="18"/>
  <c r="AQ83" i="18" s="1"/>
  <c r="AR81" i="103"/>
  <c r="Z81" i="83" l="1"/>
  <c r="W87" i="99"/>
  <c r="AE86" i="99"/>
  <c r="AF86" i="99"/>
  <c r="AO86" i="99" s="1"/>
  <c r="AG86" i="99"/>
  <c r="AP86" i="99" s="1"/>
  <c r="W82" i="83"/>
  <c r="AF81" i="83"/>
  <c r="AO81" i="83" s="1"/>
  <c r="AE81" i="83"/>
  <c r="AG81" i="83"/>
  <c r="AP81" i="83" s="1"/>
  <c r="Y85" i="55"/>
  <c r="X85" i="55"/>
  <c r="AI83" i="87"/>
  <c r="AN83" i="87"/>
  <c r="AH82" i="16"/>
  <c r="AQ82" i="16" s="1"/>
  <c r="Y88" i="91"/>
  <c r="X88" i="91"/>
  <c r="AH84" i="43"/>
  <c r="AQ84" i="43" s="1"/>
  <c r="AR87" i="41"/>
  <c r="AH88" i="41"/>
  <c r="AQ88" i="41" s="1"/>
  <c r="AR79" i="90"/>
  <c r="AG82" i="16"/>
  <c r="AP82" i="16" s="1"/>
  <c r="AE82" i="16"/>
  <c r="W83" i="16"/>
  <c r="AF82" i="16"/>
  <c r="AO82" i="16" s="1"/>
  <c r="Y81" i="102"/>
  <c r="X81" i="102"/>
  <c r="AG84" i="43"/>
  <c r="AP84" i="43" s="1"/>
  <c r="AE84" i="43"/>
  <c r="W85" i="43"/>
  <c r="AF84" i="43"/>
  <c r="AO84" i="43" s="1"/>
  <c r="AF85" i="11"/>
  <c r="AO85" i="11" s="1"/>
  <c r="W86" i="11"/>
  <c r="AG85" i="11"/>
  <c r="AP85" i="11" s="1"/>
  <c r="AE85" i="11"/>
  <c r="W81" i="50"/>
  <c r="AE80" i="50"/>
  <c r="AF80" i="50"/>
  <c r="AO80" i="50" s="1"/>
  <c r="AG80" i="50"/>
  <c r="AP80" i="50" s="1"/>
  <c r="W89" i="41"/>
  <c r="AE88" i="41"/>
  <c r="AF88" i="41"/>
  <c r="AO88" i="41" s="1"/>
  <c r="AG88" i="41"/>
  <c r="AP88" i="41" s="1"/>
  <c r="Y82" i="35"/>
  <c r="X82" i="35"/>
  <c r="Z82" i="35" s="1"/>
  <c r="AI80" i="102"/>
  <c r="AN80" i="102"/>
  <c r="AH81" i="42"/>
  <c r="AQ81" i="42" s="1"/>
  <c r="W81" i="82"/>
  <c r="AG80" i="82"/>
  <c r="AP80" i="82" s="1"/>
  <c r="AF80" i="82"/>
  <c r="AO80" i="82" s="1"/>
  <c r="AE80" i="82"/>
  <c r="W83" i="103"/>
  <c r="AG82" i="103"/>
  <c r="AP82" i="103" s="1"/>
  <c r="AF82" i="103"/>
  <c r="AO82" i="103" s="1"/>
  <c r="AE82" i="103"/>
  <c r="AI83" i="85"/>
  <c r="AN83" i="85"/>
  <c r="AE81" i="42"/>
  <c r="AF81" i="42"/>
  <c r="AO81" i="42" s="1"/>
  <c r="W82" i="42"/>
  <c r="AG81" i="42"/>
  <c r="AP81" i="42" s="1"/>
  <c r="AH84" i="98"/>
  <c r="AQ84" i="98" s="1"/>
  <c r="Y84" i="87"/>
  <c r="X84" i="87"/>
  <c r="AR81" i="16"/>
  <c r="AR83" i="43"/>
  <c r="AR85" i="99"/>
  <c r="AI84" i="55"/>
  <c r="AN84" i="55"/>
  <c r="AI82" i="49"/>
  <c r="AN82" i="49"/>
  <c r="AH80" i="90"/>
  <c r="AQ80" i="90" s="1"/>
  <c r="AI81" i="35"/>
  <c r="AN81" i="35"/>
  <c r="AF86" i="95"/>
  <c r="AO86" i="95" s="1"/>
  <c r="AE86" i="95"/>
  <c r="AG86" i="95"/>
  <c r="AP86" i="95" s="1"/>
  <c r="W87" i="95"/>
  <c r="W82" i="48"/>
  <c r="AF81" i="48"/>
  <c r="AO81" i="48" s="1"/>
  <c r="AE81" i="48"/>
  <c r="AG81" i="48"/>
  <c r="AP81" i="48" s="1"/>
  <c r="Y84" i="85"/>
  <c r="X84" i="85"/>
  <c r="Z84" i="85" s="1"/>
  <c r="AR80" i="42"/>
  <c r="Z84" i="98"/>
  <c r="Y81" i="94"/>
  <c r="Z81" i="94" s="1"/>
  <c r="X81" i="94"/>
  <c r="AG84" i="10"/>
  <c r="AP84" i="10" s="1"/>
  <c r="AE84" i="10"/>
  <c r="AF84" i="10"/>
  <c r="AO84" i="10" s="1"/>
  <c r="W85" i="10"/>
  <c r="AF83" i="18"/>
  <c r="AO83" i="18" s="1"/>
  <c r="AG83" i="18"/>
  <c r="AP83" i="18" s="1"/>
  <c r="AE83" i="18"/>
  <c r="W84" i="18"/>
  <c r="Y83" i="49"/>
  <c r="X83" i="49"/>
  <c r="Z80" i="90"/>
  <c r="AH86" i="99"/>
  <c r="AQ86" i="99" s="1"/>
  <c r="AI87" i="91"/>
  <c r="AN87" i="91"/>
  <c r="AH81" i="83"/>
  <c r="AQ81" i="83" s="1"/>
  <c r="AR80" i="83"/>
  <c r="AR83" i="98"/>
  <c r="AI80" i="94"/>
  <c r="AN80" i="94"/>
  <c r="Z83" i="49" l="1"/>
  <c r="Z85" i="55"/>
  <c r="AF85" i="55"/>
  <c r="AO85" i="55" s="1"/>
  <c r="W86" i="55"/>
  <c r="AG85" i="55"/>
  <c r="AP85" i="55" s="1"/>
  <c r="AE85" i="55"/>
  <c r="AG83" i="49"/>
  <c r="AP83" i="49" s="1"/>
  <c r="AE83" i="49"/>
  <c r="W84" i="49"/>
  <c r="AF83" i="49"/>
  <c r="AO83" i="49" s="1"/>
  <c r="AF81" i="94"/>
  <c r="AO81" i="94" s="1"/>
  <c r="W82" i="94"/>
  <c r="AE81" i="94"/>
  <c r="AG81" i="94"/>
  <c r="AP81" i="94" s="1"/>
  <c r="AG84" i="85"/>
  <c r="AP84" i="85" s="1"/>
  <c r="AF84" i="85"/>
  <c r="AO84" i="85" s="1"/>
  <c r="AE84" i="85"/>
  <c r="W85" i="85"/>
  <c r="Y82" i="48"/>
  <c r="X82" i="48"/>
  <c r="AR83" i="85"/>
  <c r="AI80" i="82"/>
  <c r="AN80" i="82"/>
  <c r="AE82" i="35"/>
  <c r="W83" i="35"/>
  <c r="AG82" i="35"/>
  <c r="AP82" i="35" s="1"/>
  <c r="AF82" i="35"/>
  <c r="AO82" i="35" s="1"/>
  <c r="AI85" i="11"/>
  <c r="AN85" i="11"/>
  <c r="Y85" i="43"/>
  <c r="Z85" i="43" s="1"/>
  <c r="X85" i="43"/>
  <c r="Y82" i="83"/>
  <c r="X82" i="83"/>
  <c r="Y85" i="10"/>
  <c r="X85" i="10"/>
  <c r="AR81" i="35"/>
  <c r="AI82" i="103"/>
  <c r="AN82" i="103"/>
  <c r="AI84" i="43"/>
  <c r="AN84" i="43"/>
  <c r="AH88" i="91"/>
  <c r="AQ88" i="91" s="1"/>
  <c r="Y84" i="18"/>
  <c r="X84" i="18"/>
  <c r="Y87" i="95"/>
  <c r="X87" i="95"/>
  <c r="Z87" i="95" s="1"/>
  <c r="AR82" i="49"/>
  <c r="Y82" i="42"/>
  <c r="X82" i="42"/>
  <c r="Y86" i="11"/>
  <c r="X86" i="11"/>
  <c r="Y83" i="16"/>
  <c r="X83" i="16"/>
  <c r="Z88" i="91"/>
  <c r="Y81" i="82"/>
  <c r="X81" i="82"/>
  <c r="AI80" i="50"/>
  <c r="AN80" i="50"/>
  <c r="AH81" i="102"/>
  <c r="AQ81" i="102" s="1"/>
  <c r="AI82" i="16"/>
  <c r="AN82" i="16"/>
  <c r="AR87" i="91"/>
  <c r="AI83" i="18"/>
  <c r="AN83" i="18"/>
  <c r="AI84" i="10"/>
  <c r="AN84" i="10"/>
  <c r="AR80" i="94"/>
  <c r="AH83" i="49"/>
  <c r="AQ83" i="49" s="1"/>
  <c r="AI81" i="48"/>
  <c r="AN81" i="48"/>
  <c r="AI86" i="95"/>
  <c r="AN86" i="95"/>
  <c r="AR84" i="55"/>
  <c r="AI81" i="42"/>
  <c r="AN81" i="42"/>
  <c r="Y83" i="103"/>
  <c r="X83" i="103"/>
  <c r="AR80" i="102"/>
  <c r="AI88" i="41"/>
  <c r="AN88" i="41"/>
  <c r="Y81" i="50"/>
  <c r="X81" i="50"/>
  <c r="Z81" i="102"/>
  <c r="AR83" i="87"/>
  <c r="AI81" i="83"/>
  <c r="AN81" i="83"/>
  <c r="AI86" i="99"/>
  <c r="AR86" i="99" s="1"/>
  <c r="AN86" i="99"/>
  <c r="AF84" i="98"/>
  <c r="AO84" i="98" s="1"/>
  <c r="AE84" i="98"/>
  <c r="W85" i="98"/>
  <c r="AG84" i="98"/>
  <c r="AP84" i="98" s="1"/>
  <c r="AF80" i="90"/>
  <c r="AO80" i="90" s="1"/>
  <c r="AG80" i="90"/>
  <c r="AP80" i="90" s="1"/>
  <c r="AE80" i="90"/>
  <c r="W81" i="90"/>
  <c r="AH81" i="94"/>
  <c r="AQ81" i="94" s="1"/>
  <c r="AH84" i="85"/>
  <c r="AQ84" i="85" s="1"/>
  <c r="Z84" i="87"/>
  <c r="AH84" i="87"/>
  <c r="AQ84" i="87" s="1"/>
  <c r="AH82" i="35"/>
  <c r="AQ82" i="35" s="1"/>
  <c r="Y89" i="41"/>
  <c r="X89" i="41"/>
  <c r="AH85" i="55"/>
  <c r="AQ85" i="55" s="1"/>
  <c r="Y87" i="99"/>
  <c r="X87" i="99"/>
  <c r="Z83" i="103" l="1"/>
  <c r="Z85" i="10"/>
  <c r="AE85" i="10" s="1"/>
  <c r="AN85" i="10" s="1"/>
  <c r="Z87" i="99"/>
  <c r="AG87" i="99" s="1"/>
  <c r="AP87" i="99" s="1"/>
  <c r="Z81" i="50"/>
  <c r="W86" i="43"/>
  <c r="AG85" i="43"/>
  <c r="AP85" i="43" s="1"/>
  <c r="AE85" i="43"/>
  <c r="AF85" i="43"/>
  <c r="AO85" i="43" s="1"/>
  <c r="AF83" i="103"/>
  <c r="AO83" i="103" s="1"/>
  <c r="AE83" i="103"/>
  <c r="W84" i="103"/>
  <c r="AG83" i="103"/>
  <c r="AP83" i="103" s="1"/>
  <c r="W86" i="10"/>
  <c r="AG85" i="10"/>
  <c r="AF85" i="10"/>
  <c r="AO85" i="10" s="1"/>
  <c r="W88" i="99"/>
  <c r="AE87" i="99"/>
  <c r="AG81" i="50"/>
  <c r="AP81" i="50" s="1"/>
  <c r="W82" i="50"/>
  <c r="AE81" i="50"/>
  <c r="AF81" i="50"/>
  <c r="AO81" i="50" s="1"/>
  <c r="AH89" i="41"/>
  <c r="AQ89" i="41" s="1"/>
  <c r="AQ91" i="41" s="1"/>
  <c r="AZ3" i="41"/>
  <c r="AX88" i="41" s="1"/>
  <c r="S88" i="41" s="1"/>
  <c r="AC88" i="41" s="1"/>
  <c r="AB89" i="41" s="1"/>
  <c r="AX4" i="41"/>
  <c r="S4" i="41" s="1"/>
  <c r="AC4" i="41" s="1"/>
  <c r="AB5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H83" i="103"/>
  <c r="AQ83" i="103" s="1"/>
  <c r="W89" i="91"/>
  <c r="AG88" i="91"/>
  <c r="AE88" i="91"/>
  <c r="AN88" i="91" s="1"/>
  <c r="AF88" i="91"/>
  <c r="AO88" i="91" s="1"/>
  <c r="AH87" i="95"/>
  <c r="AQ87" i="95" s="1"/>
  <c r="AR84" i="43"/>
  <c r="AI84" i="85"/>
  <c r="AN84" i="85"/>
  <c r="Y82" i="94"/>
  <c r="Z82" i="94" s="1"/>
  <c r="X82" i="94"/>
  <c r="AG84" i="87"/>
  <c r="AP84" i="87" s="1"/>
  <c r="AE84" i="87"/>
  <c r="W85" i="87"/>
  <c r="AF84" i="87"/>
  <c r="AO84" i="87" s="1"/>
  <c r="Y81" i="90"/>
  <c r="X81" i="90"/>
  <c r="X85" i="98"/>
  <c r="Y85" i="98"/>
  <c r="AR81" i="83"/>
  <c r="AR84" i="10"/>
  <c r="AR82" i="16"/>
  <c r="AH83" i="16"/>
  <c r="AQ83" i="16" s="1"/>
  <c r="AH82" i="42"/>
  <c r="AQ82" i="42" s="1"/>
  <c r="W88" i="95"/>
  <c r="AF87" i="95"/>
  <c r="AO87" i="95" s="1"/>
  <c r="AG87" i="95"/>
  <c r="AP87" i="95" s="1"/>
  <c r="AE87" i="95"/>
  <c r="Y83" i="35"/>
  <c r="Z83" i="35" s="1"/>
  <c r="X83" i="35"/>
  <c r="AH82" i="48"/>
  <c r="AQ82" i="48" s="1"/>
  <c r="AI80" i="90"/>
  <c r="AN80" i="90"/>
  <c r="AI84" i="98"/>
  <c r="AN84" i="98"/>
  <c r="AR86" i="95"/>
  <c r="AR80" i="50"/>
  <c r="Z83" i="16"/>
  <c r="Z82" i="42"/>
  <c r="AR82" i="103"/>
  <c r="AH82" i="83"/>
  <c r="AQ82" i="83" s="1"/>
  <c r="AI82" i="35"/>
  <c r="AN82" i="35"/>
  <c r="Z82" i="48"/>
  <c r="AI85" i="55"/>
  <c r="AN85" i="55"/>
  <c r="AR88" i="41"/>
  <c r="AR83" i="18"/>
  <c r="AH81" i="82"/>
  <c r="AQ81" i="82" s="1"/>
  <c r="AH84" i="18"/>
  <c r="AQ84" i="18" s="1"/>
  <c r="Z82" i="83"/>
  <c r="AR85" i="11"/>
  <c r="Z89" i="41"/>
  <c r="W82" i="102"/>
  <c r="AE81" i="102"/>
  <c r="AN81" i="102" s="1"/>
  <c r="AF81" i="102"/>
  <c r="AO81" i="102" s="1"/>
  <c r="AG81" i="102"/>
  <c r="AR81" i="42"/>
  <c r="AR81" i="48"/>
  <c r="Z81" i="82"/>
  <c r="AH86" i="11"/>
  <c r="AQ86" i="11" s="1"/>
  <c r="Z84" i="18"/>
  <c r="AR80" i="82"/>
  <c r="Y84" i="49"/>
  <c r="Z84" i="49"/>
  <c r="X84" i="49"/>
  <c r="Y86" i="55"/>
  <c r="X86" i="55"/>
  <c r="AH87" i="99"/>
  <c r="AQ87" i="99" s="1"/>
  <c r="AH81" i="50"/>
  <c r="AQ81" i="50" s="1"/>
  <c r="Z86" i="11"/>
  <c r="AH85" i="10"/>
  <c r="AQ85" i="10" s="1"/>
  <c r="AH85" i="43"/>
  <c r="AQ85" i="43" s="1"/>
  <c r="Y85" i="85"/>
  <c r="X85" i="85"/>
  <c r="AI81" i="94"/>
  <c r="AN81" i="94"/>
  <c r="AI83" i="49"/>
  <c r="AN83" i="49"/>
  <c r="Z85" i="98" l="1"/>
  <c r="AF87" i="99"/>
  <c r="AO87" i="99" s="1"/>
  <c r="Z86" i="55"/>
  <c r="AF86" i="55" s="1"/>
  <c r="AO86" i="55" s="1"/>
  <c r="AE83" i="35"/>
  <c r="W84" i="35"/>
  <c r="AF83" i="35"/>
  <c r="AO83" i="35" s="1"/>
  <c r="AG83" i="35"/>
  <c r="AP83" i="35" s="1"/>
  <c r="AF82" i="94"/>
  <c r="AO82" i="94" s="1"/>
  <c r="W83" i="94"/>
  <c r="AG82" i="94"/>
  <c r="AP82" i="94" s="1"/>
  <c r="AE82" i="94"/>
  <c r="AG86" i="55"/>
  <c r="AP86" i="55" s="1"/>
  <c r="AE86" i="55"/>
  <c r="AE85" i="98"/>
  <c r="AG85" i="98"/>
  <c r="AP85" i="98" s="1"/>
  <c r="AF85" i="98"/>
  <c r="AO85" i="98" s="1"/>
  <c r="W86" i="98"/>
  <c r="AG84" i="49"/>
  <c r="AP84" i="49" s="1"/>
  <c r="W85" i="49"/>
  <c r="AF84" i="49"/>
  <c r="AO84" i="49" s="1"/>
  <c r="AE84" i="49"/>
  <c r="AR83" i="49"/>
  <c r="AH84" i="49"/>
  <c r="AQ84" i="49" s="1"/>
  <c r="AG82" i="83"/>
  <c r="AP82" i="83" s="1"/>
  <c r="AE82" i="83"/>
  <c r="AF82" i="83"/>
  <c r="AO82" i="83" s="1"/>
  <c r="W83" i="83"/>
  <c r="AR80" i="90"/>
  <c r="AH83" i="35"/>
  <c r="AQ83" i="35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X3" i="41"/>
  <c r="S3" i="41" s="1"/>
  <c r="AC3" i="41" s="1"/>
  <c r="Y86" i="10"/>
  <c r="X86" i="10"/>
  <c r="AR82" i="35"/>
  <c r="Y88" i="95"/>
  <c r="X88" i="95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K5" i="41"/>
  <c r="AT5" i="41" s="1"/>
  <c r="AI81" i="50"/>
  <c r="AN81" i="50"/>
  <c r="AI87" i="99"/>
  <c r="AN87" i="99"/>
  <c r="AR81" i="94"/>
  <c r="Y82" i="102"/>
  <c r="X82" i="102"/>
  <c r="AH85" i="98"/>
  <c r="AQ85" i="98" s="1"/>
  <c r="Y85" i="87"/>
  <c r="X85" i="87"/>
  <c r="AI88" i="91"/>
  <c r="AP88" i="9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J10" i="41"/>
  <c r="AK10" i="41"/>
  <c r="AT10" i="41" s="1"/>
  <c r="Y82" i="50"/>
  <c r="Z82" i="50"/>
  <c r="X82" i="50"/>
  <c r="Y88" i="99"/>
  <c r="X88" i="99"/>
  <c r="Z88" i="99" s="1"/>
  <c r="AH85" i="85"/>
  <c r="AQ85" i="85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W83" i="42"/>
  <c r="AE82" i="42"/>
  <c r="AF82" i="42"/>
  <c r="AO82" i="42" s="1"/>
  <c r="AG82" i="42"/>
  <c r="AP82" i="42" s="1"/>
  <c r="AH81" i="90"/>
  <c r="AQ81" i="90" s="1"/>
  <c r="AI84" i="87"/>
  <c r="AN84" i="87"/>
  <c r="AR84" i="85"/>
  <c r="Y89" i="91"/>
  <c r="X89" i="9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5" i="41"/>
  <c r="S5" i="41" s="1"/>
  <c r="AC5" i="41" s="1"/>
  <c r="AB6" i="41" s="1"/>
  <c r="AI85" i="43"/>
  <c r="AN85" i="43"/>
  <c r="AG86" i="11"/>
  <c r="AP86" i="11" s="1"/>
  <c r="AF86" i="11"/>
  <c r="AO86" i="11" s="1"/>
  <c r="AE86" i="11"/>
  <c r="W87" i="11"/>
  <c r="AR85" i="55"/>
  <c r="AF83" i="16"/>
  <c r="AO83" i="16" s="1"/>
  <c r="W84" i="16"/>
  <c r="AG83" i="16"/>
  <c r="AE83" i="16"/>
  <c r="AN83" i="16" s="1"/>
  <c r="AR84" i="98"/>
  <c r="AI87" i="95"/>
  <c r="AN87" i="95"/>
  <c r="Z81" i="90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X7" i="41"/>
  <c r="S7" i="41" s="1"/>
  <c r="AC7" i="41" s="1"/>
  <c r="AB8" i="41" s="1"/>
  <c r="Y84" i="103"/>
  <c r="X84" i="103"/>
  <c r="AH86" i="55"/>
  <c r="AQ86" i="55" s="1"/>
  <c r="Z85" i="85"/>
  <c r="W85" i="18"/>
  <c r="AF84" i="18"/>
  <c r="AO84" i="18" s="1"/>
  <c r="AG84" i="18"/>
  <c r="AP84" i="18" s="1"/>
  <c r="AE84" i="18"/>
  <c r="AG81" i="82"/>
  <c r="AP81" i="82" s="1"/>
  <c r="AF81" i="82"/>
  <c r="AO81" i="82" s="1"/>
  <c r="AE81" i="82"/>
  <c r="W82" i="82"/>
  <c r="AI81" i="102"/>
  <c r="AP81" i="102"/>
  <c r="AG82" i="48"/>
  <c r="AP82" i="48" s="1"/>
  <c r="W83" i="48"/>
  <c r="AE82" i="48"/>
  <c r="AF82" i="48"/>
  <c r="AO82" i="48" s="1"/>
  <c r="AH82" i="94"/>
  <c r="AQ82" i="94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I85" i="10"/>
  <c r="AP85" i="10"/>
  <c r="AI83" i="103"/>
  <c r="AN83" i="103"/>
  <c r="Y86" i="43"/>
  <c r="X86" i="43"/>
  <c r="Z86" i="10" l="1"/>
  <c r="Z86" i="43"/>
  <c r="AF86" i="43" s="1"/>
  <c r="AO86" i="43" s="1"/>
  <c r="Z88" i="95"/>
  <c r="AF88" i="95" s="1"/>
  <c r="AO88" i="95" s="1"/>
  <c r="W87" i="55"/>
  <c r="AG88" i="95"/>
  <c r="AP88" i="95" s="1"/>
  <c r="W89" i="95"/>
  <c r="W87" i="10"/>
  <c r="AF86" i="10"/>
  <c r="AO86" i="10" s="1"/>
  <c r="AG86" i="10"/>
  <c r="AP86" i="10" s="1"/>
  <c r="AE86" i="10"/>
  <c r="W87" i="43"/>
  <c r="AG86" i="43"/>
  <c r="AP86" i="43" s="1"/>
  <c r="AE86" i="43"/>
  <c r="AE81" i="90"/>
  <c r="AF81" i="90"/>
  <c r="AO81" i="90" s="1"/>
  <c r="W82" i="90"/>
  <c r="AG81" i="90"/>
  <c r="AP81" i="90" s="1"/>
  <c r="AR85" i="43"/>
  <c r="AL75" i="41"/>
  <c r="AU75" i="41" s="1"/>
  <c r="AS75" i="41"/>
  <c r="AH89" i="91"/>
  <c r="AQ89" i="91" s="1"/>
  <c r="AQ91" i="91" s="1"/>
  <c r="AZ3" i="91"/>
  <c r="AX5" i="91" s="1"/>
  <c r="S5" i="91" s="1"/>
  <c r="AC5" i="91" s="1"/>
  <c r="AB6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5" i="91"/>
  <c r="S85" i="91" s="1"/>
  <c r="AC85" i="91" s="1"/>
  <c r="AB86" i="91" s="1"/>
  <c r="AX84" i="91"/>
  <c r="S84" i="91" s="1"/>
  <c r="AC84" i="91" s="1"/>
  <c r="AB85" i="91" s="1"/>
  <c r="AX87" i="91"/>
  <c r="S87" i="91" s="1"/>
  <c r="AC87" i="91" s="1"/>
  <c r="AB88" i="91" s="1"/>
  <c r="AX88" i="91"/>
  <c r="S88" i="91" s="1"/>
  <c r="AC88" i="91" s="1"/>
  <c r="AB89" i="91" s="1"/>
  <c r="AR84" i="87"/>
  <c r="AR83" i="103"/>
  <c r="AS19" i="41"/>
  <c r="AL19" i="41"/>
  <c r="AU19" i="41" s="1"/>
  <c r="AL37" i="41"/>
  <c r="AU37" i="41" s="1"/>
  <c r="AS37" i="41"/>
  <c r="AI84" i="18"/>
  <c r="AN84" i="18"/>
  <c r="AS26" i="41"/>
  <c r="AL26" i="41"/>
  <c r="AU26" i="41" s="1"/>
  <c r="AS62" i="41"/>
  <c r="AL62" i="41"/>
  <c r="AU62" i="41" s="1"/>
  <c r="AS80" i="41"/>
  <c r="AL80" i="41"/>
  <c r="AU80" i="41" s="1"/>
  <c r="AR87" i="95"/>
  <c r="Y84" i="16"/>
  <c r="X84" i="16"/>
  <c r="Z84" i="16" s="1"/>
  <c r="AI86" i="11"/>
  <c r="AN86" i="11"/>
  <c r="AS27" i="41"/>
  <c r="AL27" i="41"/>
  <c r="AU27" i="41" s="1"/>
  <c r="AS45" i="41"/>
  <c r="AL45" i="41"/>
  <c r="AU45" i="41" s="1"/>
  <c r="AL81" i="41"/>
  <c r="AU81" i="41" s="1"/>
  <c r="AS81" i="41"/>
  <c r="AH88" i="99"/>
  <c r="AQ88" i="99" s="1"/>
  <c r="AL40" i="41"/>
  <c r="AU40" i="41" s="1"/>
  <c r="AS40" i="41"/>
  <c r="AS58" i="41"/>
  <c r="AL58" i="41"/>
  <c r="AU58" i="41" s="1"/>
  <c r="AR81" i="50"/>
  <c r="AS71" i="41"/>
  <c r="AL71" i="41"/>
  <c r="AU71" i="41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Y83" i="83"/>
  <c r="Z83" i="83" s="1"/>
  <c r="X83" i="83"/>
  <c r="AI84" i="49"/>
  <c r="AN84" i="49"/>
  <c r="AS49" i="41"/>
  <c r="AL49" i="41"/>
  <c r="AU49" i="41" s="1"/>
  <c r="AS87" i="41"/>
  <c r="AL87" i="41"/>
  <c r="AU87" i="41" s="1"/>
  <c r="AS21" i="41"/>
  <c r="AL21" i="41"/>
  <c r="AU21" i="41" s="1"/>
  <c r="AJ8" i="41"/>
  <c r="AK8" i="41"/>
  <c r="AT8" i="41" s="1"/>
  <c r="AS44" i="41"/>
  <c r="AL44" i="41"/>
  <c r="AU44" i="41" s="1"/>
  <c r="AS9" i="41"/>
  <c r="AL9" i="41"/>
  <c r="AU9" i="41" s="1"/>
  <c r="AS63" i="41"/>
  <c r="AL63" i="41"/>
  <c r="AU63" i="41" s="1"/>
  <c r="AI82" i="42"/>
  <c r="AN82" i="42"/>
  <c r="AF88" i="99"/>
  <c r="AO88" i="99" s="1"/>
  <c r="W89" i="99"/>
  <c r="AE88" i="99"/>
  <c r="AG88" i="99"/>
  <c r="AP88" i="99" s="1"/>
  <c r="AK89" i="41"/>
  <c r="AT89" i="41" s="1"/>
  <c r="AS22" i="41"/>
  <c r="AL22" i="41"/>
  <c r="AU22" i="41" s="1"/>
  <c r="AS76" i="41"/>
  <c r="AL76" i="41"/>
  <c r="AU76" i="41" s="1"/>
  <c r="AR88" i="9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B4" i="41"/>
  <c r="AJ3" i="41"/>
  <c r="AH84" i="103"/>
  <c r="AQ84" i="103" s="1"/>
  <c r="AS57" i="41"/>
  <c r="AL57" i="41"/>
  <c r="AU57" i="41" s="1"/>
  <c r="AS55" i="41"/>
  <c r="AL55" i="41"/>
  <c r="AU55" i="41" s="1"/>
  <c r="AS73" i="41"/>
  <c r="AL73" i="41"/>
  <c r="AU73" i="41" s="1"/>
  <c r="AI82" i="48"/>
  <c r="AN82" i="48"/>
  <c r="Y82" i="82"/>
  <c r="Z82" i="82"/>
  <c r="X82" i="82"/>
  <c r="AH86" i="43"/>
  <c r="AQ86" i="43" s="1"/>
  <c r="AR85" i="10"/>
  <c r="AS25" i="41"/>
  <c r="AL25" i="41"/>
  <c r="AU25" i="41" s="1"/>
  <c r="AS43" i="41"/>
  <c r="AL43" i="41"/>
  <c r="AU43" i="41" s="1"/>
  <c r="AL79" i="41"/>
  <c r="AU79" i="41" s="1"/>
  <c r="AS79" i="41"/>
  <c r="Y83" i="48"/>
  <c r="X83" i="48"/>
  <c r="Z83" i="48" s="1"/>
  <c r="AI81" i="82"/>
  <c r="AN81" i="82"/>
  <c r="AS14" i="41"/>
  <c r="AL14" i="41"/>
  <c r="AU14" i="41" s="1"/>
  <c r="AS32" i="41"/>
  <c r="AL32" i="41"/>
  <c r="AU32" i="41" s="1"/>
  <c r="AL85" i="41"/>
  <c r="AU85" i="41" s="1"/>
  <c r="AS85" i="4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3" i="42"/>
  <c r="X83" i="42"/>
  <c r="Z83" i="42" s="1"/>
  <c r="AS28" i="41"/>
  <c r="AL28" i="41"/>
  <c r="AU28" i="41" s="1"/>
  <c r="AS46" i="41"/>
  <c r="AL46" i="41"/>
  <c r="AU46" i="41" s="1"/>
  <c r="AS64" i="41"/>
  <c r="AL64" i="41"/>
  <c r="AU64" i="41" s="1"/>
  <c r="AH85" i="87"/>
  <c r="AQ85" i="87" s="1"/>
  <c r="AJ5" i="41"/>
  <c r="AS48" i="41"/>
  <c r="AL48" i="41"/>
  <c r="AU48" i="41" s="1"/>
  <c r="AI82" i="83"/>
  <c r="AN82" i="83"/>
  <c r="Y85" i="49"/>
  <c r="X85" i="49"/>
  <c r="Z85" i="49" s="1"/>
  <c r="AI85" i="98"/>
  <c r="AN85" i="98"/>
  <c r="AS31" i="41"/>
  <c r="AL31" i="41"/>
  <c r="AU31" i="41" s="1"/>
  <c r="AS67" i="41"/>
  <c r="AL67" i="41"/>
  <c r="AU67" i="41" s="1"/>
  <c r="W86" i="85"/>
  <c r="AF85" i="85"/>
  <c r="AO85" i="85" s="1"/>
  <c r="AE85" i="85"/>
  <c r="AG85" i="85"/>
  <c r="AP85" i="85" s="1"/>
  <c r="AJ7" i="41"/>
  <c r="AK7" i="41"/>
  <c r="AT7" i="41" s="1"/>
  <c r="AS61" i="41"/>
  <c r="AL61" i="41"/>
  <c r="AU61" i="41" s="1"/>
  <c r="Y85" i="18"/>
  <c r="X85" i="18"/>
  <c r="Z85" i="18" s="1"/>
  <c r="AS50" i="41"/>
  <c r="AL50" i="41"/>
  <c r="AU50" i="41" s="1"/>
  <c r="AS68" i="41"/>
  <c r="AL68" i="41"/>
  <c r="AU68" i="41" s="1"/>
  <c r="AS69" i="41"/>
  <c r="AL69" i="41"/>
  <c r="AU69" i="41" s="1"/>
  <c r="AI89" i="41"/>
  <c r="AN89" i="41"/>
  <c r="AN91" i="41" s="1"/>
  <c r="AH82" i="50"/>
  <c r="AQ82" i="50" s="1"/>
  <c r="AS10" i="41"/>
  <c r="AL10" i="41"/>
  <c r="AU10" i="41" s="1"/>
  <c r="AS82" i="41"/>
  <c r="AL82" i="41"/>
  <c r="AU82" i="41" s="1"/>
  <c r="Z85" i="87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I82" i="94"/>
  <c r="AN82" i="94"/>
  <c r="AF82" i="50"/>
  <c r="AO82" i="50" s="1"/>
  <c r="W83" i="50"/>
  <c r="AG82" i="50"/>
  <c r="AP82" i="50" s="1"/>
  <c r="AE82" i="50"/>
  <c r="AL34" i="41"/>
  <c r="AU34" i="41" s="1"/>
  <c r="AS34" i="41"/>
  <c r="AL52" i="41"/>
  <c r="AU52" i="41" s="1"/>
  <c r="AS52" i="41"/>
  <c r="AS70" i="41"/>
  <c r="AL70" i="41"/>
  <c r="AU70" i="41" s="1"/>
  <c r="AH82" i="102"/>
  <c r="AQ82" i="102" s="1"/>
  <c r="AR87" i="99"/>
  <c r="AH86" i="10"/>
  <c r="AQ86" i="10" s="1"/>
  <c r="AS36" i="41"/>
  <c r="AL36" i="41"/>
  <c r="AU36" i="41" s="1"/>
  <c r="AS54" i="41"/>
  <c r="AL54" i="41"/>
  <c r="AU54" i="41" s="1"/>
  <c r="AI86" i="55"/>
  <c r="AN86" i="55"/>
  <c r="Y84" i="35"/>
  <c r="X84" i="35"/>
  <c r="AS13" i="41"/>
  <c r="AL13" i="41"/>
  <c r="AU13" i="41" s="1"/>
  <c r="AR81" i="102"/>
  <c r="Z84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I83" i="16"/>
  <c r="AP83" i="16"/>
  <c r="Y87" i="11"/>
  <c r="X87" i="11"/>
  <c r="AJ6" i="41"/>
  <c r="AK6" i="41"/>
  <c r="AT6" i="41" s="1"/>
  <c r="AS39" i="41"/>
  <c r="AL39" i="41"/>
  <c r="AU39" i="41" s="1"/>
  <c r="Z89" i="91"/>
  <c r="AS16" i="41"/>
  <c r="AL16" i="41"/>
  <c r="AU16" i="41" s="1"/>
  <c r="AS88" i="41"/>
  <c r="AL88" i="41"/>
  <c r="AU88" i="41" s="1"/>
  <c r="Z82" i="102"/>
  <c r="AS17" i="41"/>
  <c r="AL17" i="41"/>
  <c r="AU17" i="41" s="1"/>
  <c r="AS35" i="41"/>
  <c r="AL35" i="41"/>
  <c r="AU35" i="41" s="1"/>
  <c r="AL53" i="41"/>
  <c r="AU53" i="41" s="1"/>
  <c r="AS53" i="41"/>
  <c r="AH88" i="95"/>
  <c r="AQ88" i="95" s="1"/>
  <c r="AS18" i="41"/>
  <c r="AL18" i="41"/>
  <c r="AU18" i="41" s="1"/>
  <c r="AS72" i="41"/>
  <c r="AL72" i="41"/>
  <c r="AU72" i="41" s="1"/>
  <c r="Y86" i="98"/>
  <c r="X86" i="98"/>
  <c r="Y87" i="55"/>
  <c r="Z87" i="55"/>
  <c r="X87" i="55"/>
  <c r="Y83" i="94"/>
  <c r="Z83" i="94" s="1"/>
  <c r="X83" i="94"/>
  <c r="AI83" i="35"/>
  <c r="AN83" i="35"/>
  <c r="AX7" i="91" l="1"/>
  <c r="S7" i="91" s="1"/>
  <c r="AC7" i="91" s="1"/>
  <c r="AB8" i="91" s="1"/>
  <c r="AX6" i="91"/>
  <c r="S6" i="91" s="1"/>
  <c r="AC6" i="91" s="1"/>
  <c r="AB7" i="91" s="1"/>
  <c r="Z86" i="98"/>
  <c r="AX3" i="91"/>
  <c r="S3" i="91" s="1"/>
  <c r="AC3" i="91" s="1"/>
  <c r="AE88" i="95"/>
  <c r="AX4" i="91"/>
  <c r="S4" i="91" s="1"/>
  <c r="AC4" i="91" s="1"/>
  <c r="AB5" i="91" s="1"/>
  <c r="W84" i="94"/>
  <c r="AF83" i="94"/>
  <c r="AO83" i="94" s="1"/>
  <c r="AE83" i="94"/>
  <c r="AG83" i="94"/>
  <c r="AP83" i="94" s="1"/>
  <c r="AG86" i="98"/>
  <c r="AP86" i="98" s="1"/>
  <c r="AE86" i="98"/>
  <c r="AF86" i="98"/>
  <c r="AO86" i="98" s="1"/>
  <c r="W87" i="98"/>
  <c r="AE83" i="42"/>
  <c r="AG83" i="42"/>
  <c r="AP83" i="42" s="1"/>
  <c r="AF83" i="42"/>
  <c r="AO83" i="42" s="1"/>
  <c r="W84" i="42"/>
  <c r="AF85" i="49"/>
  <c r="AO85" i="49" s="1"/>
  <c r="AG85" i="49"/>
  <c r="AP85" i="49" s="1"/>
  <c r="AE85" i="49"/>
  <c r="W86" i="49"/>
  <c r="AG85" i="18"/>
  <c r="AP85" i="18" s="1"/>
  <c r="AF85" i="18"/>
  <c r="AO85" i="18" s="1"/>
  <c r="AE85" i="18"/>
  <c r="W86" i="18"/>
  <c r="AR83" i="16"/>
  <c r="AH87" i="55"/>
  <c r="AQ87" i="55" s="1"/>
  <c r="AS6" i="41"/>
  <c r="AL6" i="41"/>
  <c r="AU6" i="41" s="1"/>
  <c r="AS5" i="41"/>
  <c r="AL5" i="41"/>
  <c r="AU5" i="41" s="1"/>
  <c r="AH83" i="48"/>
  <c r="AQ83" i="48" s="1"/>
  <c r="AH84" i="16"/>
  <c r="AQ84" i="16" s="1"/>
  <c r="AR84" i="18"/>
  <c r="AJ86" i="91"/>
  <c r="AK86" i="91"/>
  <c r="AT86" i="91" s="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2" i="90"/>
  <c r="Z82" i="90" s="1"/>
  <c r="X82" i="90"/>
  <c r="Y87" i="43"/>
  <c r="X87" i="43"/>
  <c r="Y87" i="10"/>
  <c r="Z87" i="10" s="1"/>
  <c r="X87" i="10"/>
  <c r="AG87" i="55"/>
  <c r="AP87" i="55" s="1"/>
  <c r="W88" i="55"/>
  <c r="AE87" i="55"/>
  <c r="AF87" i="55"/>
  <c r="AO87" i="55" s="1"/>
  <c r="AH87" i="11"/>
  <c r="AQ87" i="11" s="1"/>
  <c r="AH84" i="35"/>
  <c r="AQ84" i="35" s="1"/>
  <c r="Y83" i="50"/>
  <c r="Z83" i="50" s="1"/>
  <c r="X83" i="50"/>
  <c r="AE83" i="48"/>
  <c r="W84" i="48"/>
  <c r="AF83" i="48"/>
  <c r="AO83" i="48" s="1"/>
  <c r="AG83" i="48"/>
  <c r="AP83" i="48" s="1"/>
  <c r="AS3" i="41"/>
  <c r="AL3" i="41"/>
  <c r="AU3" i="41" s="1"/>
  <c r="AI88" i="99"/>
  <c r="AN88" i="99"/>
  <c r="AS8" i="41"/>
  <c r="AL8" i="41"/>
  <c r="AU8" i="41" s="1"/>
  <c r="AF84" i="16"/>
  <c r="AO84" i="16" s="1"/>
  <c r="AG84" i="16"/>
  <c r="AP84" i="16" s="1"/>
  <c r="AE84" i="16"/>
  <c r="W85" i="16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Z87" i="11"/>
  <c r="AI85" i="85"/>
  <c r="AN85" i="85"/>
  <c r="AR82" i="48"/>
  <c r="AJ4" i="41"/>
  <c r="AK4" i="41"/>
  <c r="AT4" i="41" s="1"/>
  <c r="AT91" i="41" s="1"/>
  <c r="Y89" i="99"/>
  <c r="Z89" i="99" s="1"/>
  <c r="X89" i="99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J6" i="91"/>
  <c r="AK6" i="91"/>
  <c r="AT6" i="91" s="1"/>
  <c r="AI81" i="90"/>
  <c r="AN81" i="90"/>
  <c r="AI88" i="95"/>
  <c r="AN88" i="95"/>
  <c r="AX89" i="91"/>
  <c r="S89" i="91" s="1"/>
  <c r="AC89" i="91" s="1"/>
  <c r="AG89" i="91"/>
  <c r="AP89" i="91" s="1"/>
  <c r="AP91" i="91" s="1"/>
  <c r="AF89" i="91"/>
  <c r="AO89" i="91" s="1"/>
  <c r="AO91" i="91" s="1"/>
  <c r="AE89" i="91"/>
  <c r="AG84" i="103"/>
  <c r="AP84" i="103" s="1"/>
  <c r="AF84" i="103"/>
  <c r="AO84" i="103" s="1"/>
  <c r="AE84" i="103"/>
  <c r="W85" i="103"/>
  <c r="Z84" i="35"/>
  <c r="AH83" i="94"/>
  <c r="AQ83" i="94" s="1"/>
  <c r="AH86" i="98"/>
  <c r="AQ86" i="98" s="1"/>
  <c r="W83" i="102"/>
  <c r="AF82" i="102"/>
  <c r="AO82" i="102" s="1"/>
  <c r="AG82" i="102"/>
  <c r="AE82" i="102"/>
  <c r="AN82" i="102" s="1"/>
  <c r="AR82" i="83"/>
  <c r="AR84" i="49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AI86" i="10"/>
  <c r="AN86" i="10"/>
  <c r="AR83" i="35"/>
  <c r="AR82" i="94"/>
  <c r="AR89" i="41"/>
  <c r="AR91" i="41" s="1"/>
  <c r="AL89" i="41"/>
  <c r="AU89" i="41" s="1"/>
  <c r="Y86" i="85"/>
  <c r="X86" i="85"/>
  <c r="AR85" i="98"/>
  <c r="AH82" i="82"/>
  <c r="AQ82" i="82" s="1"/>
  <c r="AH83" i="83"/>
  <c r="AQ83" i="83" s="1"/>
  <c r="AK88" i="91"/>
  <c r="AT88" i="91" s="1"/>
  <c r="AJ88" i="9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5" i="91"/>
  <c r="AK5" i="91"/>
  <c r="AT5" i="91" s="1"/>
  <c r="AI86" i="43"/>
  <c r="AN86" i="43"/>
  <c r="Y89" i="95"/>
  <c r="X89" i="95"/>
  <c r="Z89" i="95" s="1"/>
  <c r="AR86" i="55"/>
  <c r="AI82" i="50"/>
  <c r="AN82" i="50"/>
  <c r="AG85" i="87"/>
  <c r="AP85" i="87" s="1"/>
  <c r="W86" i="87"/>
  <c r="AE85" i="87"/>
  <c r="AF85" i="87"/>
  <c r="AO85" i="87" s="1"/>
  <c r="AH85" i="18"/>
  <c r="AQ85" i="18" s="1"/>
  <c r="AS7" i="41"/>
  <c r="AL7" i="41"/>
  <c r="AU7" i="41" s="1"/>
  <c r="AH85" i="49"/>
  <c r="AQ85" i="49" s="1"/>
  <c r="AH83" i="42"/>
  <c r="AQ83" i="42" s="1"/>
  <c r="AR81" i="82"/>
  <c r="AG82" i="82"/>
  <c r="AP82" i="82" s="1"/>
  <c r="AF82" i="82"/>
  <c r="AO82" i="82" s="1"/>
  <c r="W83" i="82"/>
  <c r="AE82" i="82"/>
  <c r="AR82" i="42"/>
  <c r="AF83" i="83"/>
  <c r="AO83" i="83" s="1"/>
  <c r="AG83" i="83"/>
  <c r="AP83" i="83" s="1"/>
  <c r="W84" i="83"/>
  <c r="AE83" i="83"/>
  <c r="AR86" i="11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Z86" i="85" l="1"/>
  <c r="AK89" i="91"/>
  <c r="AT89" i="91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F83" i="50"/>
  <c r="AO83" i="50" s="1"/>
  <c r="AE83" i="50"/>
  <c r="W84" i="50"/>
  <c r="AG83" i="50"/>
  <c r="AP83" i="50" s="1"/>
  <c r="AF82" i="90"/>
  <c r="AO82" i="90" s="1"/>
  <c r="W83" i="90"/>
  <c r="AE82" i="90"/>
  <c r="AG82" i="90"/>
  <c r="AP82" i="90" s="1"/>
  <c r="AF87" i="10"/>
  <c r="AO87" i="10" s="1"/>
  <c r="AE87" i="10"/>
  <c r="AN87" i="10" s="1"/>
  <c r="AG87" i="10"/>
  <c r="W88" i="10"/>
  <c r="AG86" i="85"/>
  <c r="AP86" i="85" s="1"/>
  <c r="W87" i="85"/>
  <c r="AE86" i="85"/>
  <c r="AF86" i="85"/>
  <c r="AO86" i="85" s="1"/>
  <c r="AS57" i="91"/>
  <c r="AL57" i="91"/>
  <c r="AU57" i="91" s="1"/>
  <c r="AS75" i="91"/>
  <c r="AL75" i="91"/>
  <c r="AU75" i="91" s="1"/>
  <c r="Y86" i="87"/>
  <c r="X86" i="87"/>
  <c r="Z86" i="87" s="1"/>
  <c r="AH89" i="95"/>
  <c r="AQ89" i="95" s="1"/>
  <c r="AQ91" i="95" s="1"/>
  <c r="AZ3" i="95"/>
  <c r="AX12" i="95" s="1"/>
  <c r="S12" i="95" s="1"/>
  <c r="AC12" i="95" s="1"/>
  <c r="AB13" i="95" s="1"/>
  <c r="AX11" i="95"/>
  <c r="S11" i="95" s="1"/>
  <c r="AC11" i="95" s="1"/>
  <c r="AB12" i="95" s="1"/>
  <c r="AX13" i="95"/>
  <c r="S13" i="95" s="1"/>
  <c r="AC13" i="95" s="1"/>
  <c r="AB14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6" i="95"/>
  <c r="S86" i="95" s="1"/>
  <c r="AC86" i="95" s="1"/>
  <c r="AB87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S5" i="91"/>
  <c r="AL5" i="91"/>
  <c r="AU5" i="91" s="1"/>
  <c r="AS58" i="91"/>
  <c r="AL58" i="91"/>
  <c r="AU58" i="91" s="1"/>
  <c r="AS76" i="91"/>
  <c r="AL76" i="91"/>
  <c r="AU76" i="91" s="1"/>
  <c r="AS83" i="91"/>
  <c r="AL83" i="91"/>
  <c r="AU83" i="91" s="1"/>
  <c r="Y83" i="102"/>
  <c r="X83" i="102"/>
  <c r="AR81" i="90"/>
  <c r="AS36" i="91"/>
  <c r="AL36" i="91"/>
  <c r="AU36" i="91" s="1"/>
  <c r="AS13" i="91"/>
  <c r="AL13" i="91"/>
  <c r="AU13" i="91" s="1"/>
  <c r="AS87" i="91"/>
  <c r="AL87" i="91"/>
  <c r="AU87" i="91" s="1"/>
  <c r="AS74" i="91"/>
  <c r="AL74" i="91"/>
  <c r="AU74" i="91" s="1"/>
  <c r="Y86" i="18"/>
  <c r="X86" i="18"/>
  <c r="AI85" i="49"/>
  <c r="AN85" i="49"/>
  <c r="AS39" i="91"/>
  <c r="AL39" i="91"/>
  <c r="AU39" i="91" s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AS10" i="91"/>
  <c r="AL10" i="91"/>
  <c r="AU10" i="91" s="1"/>
  <c r="AS46" i="91"/>
  <c r="AL46" i="91"/>
  <c r="AU46" i="91" s="1"/>
  <c r="AS64" i="91"/>
  <c r="AL64" i="91"/>
  <c r="AU64" i="91" s="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Y85" i="103"/>
  <c r="X85" i="103"/>
  <c r="AS24" i="91"/>
  <c r="AL24" i="91"/>
  <c r="AU24" i="91" s="1"/>
  <c r="AR85" i="85"/>
  <c r="AS73" i="91"/>
  <c r="AL73" i="91"/>
  <c r="AU73" i="91" s="1"/>
  <c r="AS20" i="91"/>
  <c r="AL20" i="91"/>
  <c r="AU20" i="91" s="1"/>
  <c r="AS38" i="91"/>
  <c r="AL38" i="91"/>
  <c r="AU38" i="91" s="1"/>
  <c r="AS56" i="91"/>
  <c r="AL56" i="91"/>
  <c r="AU56" i="91" s="1"/>
  <c r="AI85" i="18"/>
  <c r="AN85" i="18"/>
  <c r="AI83" i="42"/>
  <c r="AN83" i="42"/>
  <c r="AS21" i="91"/>
  <c r="AL21" i="91"/>
  <c r="AU21" i="91" s="1"/>
  <c r="AS28" i="91"/>
  <c r="AL28" i="91"/>
  <c r="AU28" i="91" s="1"/>
  <c r="AS82" i="91"/>
  <c r="AL82" i="91"/>
  <c r="AU82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I84" i="103"/>
  <c r="AN84" i="103"/>
  <c r="AS6" i="91"/>
  <c r="AL6" i="91"/>
  <c r="AU6" i="91" s="1"/>
  <c r="AS42" i="91"/>
  <c r="AL42" i="91"/>
  <c r="AU42" i="91" s="1"/>
  <c r="AS60" i="91"/>
  <c r="AL60" i="91"/>
  <c r="AU60" i="91" s="1"/>
  <c r="AS78" i="91"/>
  <c r="AL78" i="91"/>
  <c r="AU78" i="91" s="1"/>
  <c r="AE87" i="11"/>
  <c r="AF87" i="11"/>
  <c r="AO87" i="11" s="1"/>
  <c r="W88" i="11"/>
  <c r="AG87" i="11"/>
  <c r="AP87" i="11" s="1"/>
  <c r="AS19" i="91"/>
  <c r="AL19" i="91"/>
  <c r="AU19" i="91" s="1"/>
  <c r="AS37" i="91"/>
  <c r="AL37" i="91"/>
  <c r="AU37" i="91" s="1"/>
  <c r="AS55" i="91"/>
  <c r="AL55" i="91"/>
  <c r="AU55" i="91" s="1"/>
  <c r="Y85" i="16"/>
  <c r="X85" i="16"/>
  <c r="AI87" i="55"/>
  <c r="AN87" i="55"/>
  <c r="AH87" i="43"/>
  <c r="AQ87" i="43" s="1"/>
  <c r="AS62" i="91"/>
  <c r="AL62" i="91"/>
  <c r="AU62" i="91" s="1"/>
  <c r="AS80" i="91"/>
  <c r="AL80" i="91"/>
  <c r="AU80" i="91" s="1"/>
  <c r="AR86" i="10"/>
  <c r="AS12" i="91"/>
  <c r="AL12" i="91"/>
  <c r="AU12" i="91" s="1"/>
  <c r="AS66" i="91"/>
  <c r="AL66" i="91"/>
  <c r="AU66" i="91" s="1"/>
  <c r="AS4" i="41"/>
  <c r="AL4" i="41"/>
  <c r="AU4" i="41" s="1"/>
  <c r="AS7" i="91"/>
  <c r="AL7" i="91"/>
  <c r="AU7" i="91" s="1"/>
  <c r="AS61" i="91"/>
  <c r="AL61" i="91"/>
  <c r="AU61" i="91" s="1"/>
  <c r="AS79" i="91"/>
  <c r="AL79" i="91"/>
  <c r="AU79" i="91" s="1"/>
  <c r="AI84" i="16"/>
  <c r="AR84" i="16" s="1"/>
  <c r="AN84" i="16"/>
  <c r="AR88" i="99"/>
  <c r="Y84" i="48"/>
  <c r="Z84" i="48" s="1"/>
  <c r="X84" i="48"/>
  <c r="Y88" i="55"/>
  <c r="X88" i="55"/>
  <c r="Z87" i="43"/>
  <c r="AS8" i="91"/>
  <c r="AL8" i="91"/>
  <c r="AU8" i="91" s="1"/>
  <c r="AS26" i="91"/>
  <c r="AL26" i="91"/>
  <c r="AU26" i="91" s="1"/>
  <c r="AS44" i="91"/>
  <c r="AL44" i="91"/>
  <c r="AU44" i="91" s="1"/>
  <c r="Y87" i="98"/>
  <c r="X87" i="98"/>
  <c r="AI83" i="94"/>
  <c r="AN83" i="94"/>
  <c r="AS9" i="91"/>
  <c r="AL9" i="91"/>
  <c r="AU9" i="91" s="1"/>
  <c r="AS45" i="91"/>
  <c r="AL45" i="91"/>
  <c r="AU45" i="91" s="1"/>
  <c r="AS63" i="91"/>
  <c r="AL63" i="91"/>
  <c r="AU63" i="91" s="1"/>
  <c r="AS81" i="91"/>
  <c r="AL81" i="91"/>
  <c r="AU81" i="91" s="1"/>
  <c r="AI83" i="83"/>
  <c r="AN83" i="83"/>
  <c r="AI82" i="82"/>
  <c r="AN82" i="82"/>
  <c r="AR86" i="43"/>
  <c r="AS52" i="91"/>
  <c r="AL52" i="91"/>
  <c r="AU52" i="91" s="1"/>
  <c r="AS70" i="91"/>
  <c r="AL70" i="91"/>
  <c r="AU70" i="91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I82" i="102"/>
  <c r="AP82" i="102"/>
  <c r="AR88" i="95"/>
  <c r="AS30" i="91"/>
  <c r="AL30" i="91"/>
  <c r="AU30" i="91" s="1"/>
  <c r="AS48" i="91"/>
  <c r="AL48" i="91"/>
  <c r="AU48" i="91" s="1"/>
  <c r="AS84" i="91"/>
  <c r="AL84" i="91"/>
  <c r="AU84" i="91" s="1"/>
  <c r="AS25" i="91"/>
  <c r="AL25" i="91"/>
  <c r="AU25" i="91" s="1"/>
  <c r="AS43" i="91"/>
  <c r="AL43" i="91"/>
  <c r="AU43" i="91" s="1"/>
  <c r="AU91" i="41"/>
  <c r="C11" i="41" s="1"/>
  <c r="AI83" i="48"/>
  <c r="AN83" i="48"/>
  <c r="AS14" i="91"/>
  <c r="AL14" i="91"/>
  <c r="AU14" i="91" s="1"/>
  <c r="AS50" i="91"/>
  <c r="AL50" i="91"/>
  <c r="AU50" i="91" s="1"/>
  <c r="AL68" i="91"/>
  <c r="AU68" i="91" s="1"/>
  <c r="AS68" i="91"/>
  <c r="Y84" i="42"/>
  <c r="X84" i="42"/>
  <c r="AL27" i="91"/>
  <c r="AU27" i="91" s="1"/>
  <c r="AS27" i="91"/>
  <c r="AR82" i="50"/>
  <c r="AS16" i="91"/>
  <c r="AL16" i="91"/>
  <c r="AU16" i="91" s="1"/>
  <c r="AS34" i="91"/>
  <c r="AL34" i="91"/>
  <c r="AU34" i="91" s="1"/>
  <c r="AS88" i="91"/>
  <c r="AL88" i="91"/>
  <c r="AU88" i="91" s="1"/>
  <c r="AS15" i="91"/>
  <c r="AL15" i="91"/>
  <c r="AU15" i="91" s="1"/>
  <c r="AS33" i="91"/>
  <c r="AL33" i="91"/>
  <c r="AU33" i="91" s="1"/>
  <c r="X84" i="83"/>
  <c r="Y84" i="83"/>
  <c r="AS51" i="91"/>
  <c r="AL51" i="91"/>
  <c r="AU51" i="91" s="1"/>
  <c r="AS69" i="91"/>
  <c r="AL69" i="91"/>
  <c r="AU69" i="91" s="1"/>
  <c r="AS85" i="91"/>
  <c r="AL85" i="91"/>
  <c r="AU85" i="91" s="1"/>
  <c r="Y83" i="82"/>
  <c r="X83" i="82"/>
  <c r="AI85" i="87"/>
  <c r="AN85" i="87"/>
  <c r="AS22" i="91"/>
  <c r="AL22" i="91"/>
  <c r="AU22" i="91" s="1"/>
  <c r="AL40" i="91"/>
  <c r="AU40" i="91" s="1"/>
  <c r="AS40" i="91"/>
  <c r="AH86" i="85"/>
  <c r="AQ86" i="85" s="1"/>
  <c r="AL3" i="91"/>
  <c r="AU3" i="91" s="1"/>
  <c r="AS3" i="91"/>
  <c r="AS59" i="91"/>
  <c r="AL59" i="91"/>
  <c r="AU59" i="91" s="1"/>
  <c r="AF84" i="35"/>
  <c r="AO84" i="35" s="1"/>
  <c r="W85" i="35"/>
  <c r="AE84" i="35"/>
  <c r="AG84" i="35"/>
  <c r="AP84" i="35" s="1"/>
  <c r="AI89" i="91"/>
  <c r="AN89" i="91"/>
  <c r="AN91" i="91" s="1"/>
  <c r="AS18" i="91"/>
  <c r="AL18" i="91"/>
  <c r="AU18" i="91" s="1"/>
  <c r="AS54" i="91"/>
  <c r="AL54" i="91"/>
  <c r="AU54" i="91" s="1"/>
  <c r="AS72" i="91"/>
  <c r="AL72" i="91"/>
  <c r="AU72" i="91" s="1"/>
  <c r="AH89" i="99"/>
  <c r="AQ89" i="99" s="1"/>
  <c r="AQ91" i="99" s="1"/>
  <c r="AZ3" i="99"/>
  <c r="AX88" i="99" s="1"/>
  <c r="S88" i="99" s="1"/>
  <c r="AC88" i="99" s="1"/>
  <c r="AB89" i="99" s="1"/>
  <c r="AX15" i="99"/>
  <c r="S15" i="99" s="1"/>
  <c r="AC15" i="99" s="1"/>
  <c r="AB16" i="99" s="1"/>
  <c r="AX19" i="99"/>
  <c r="S19" i="99" s="1"/>
  <c r="AC19" i="99" s="1"/>
  <c r="AB20" i="99" s="1"/>
  <c r="AX22" i="99"/>
  <c r="S22" i="99" s="1"/>
  <c r="AC22" i="99" s="1"/>
  <c r="AB23" i="99" s="1"/>
  <c r="AX25" i="99"/>
  <c r="S25" i="99" s="1"/>
  <c r="AC25" i="99" s="1"/>
  <c r="AB26" i="99" s="1"/>
  <c r="AX27" i="99"/>
  <c r="S27" i="99" s="1"/>
  <c r="AC27" i="99" s="1"/>
  <c r="AB28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6" i="99"/>
  <c r="S36" i="99" s="1"/>
  <c r="AC36" i="99" s="1"/>
  <c r="AB37" i="99" s="1"/>
  <c r="AX39" i="99"/>
  <c r="S39" i="99" s="1"/>
  <c r="AC39" i="99" s="1"/>
  <c r="AB40" i="99" s="1"/>
  <c r="AX40" i="99"/>
  <c r="S40" i="99" s="1"/>
  <c r="AC40" i="99" s="1"/>
  <c r="AB41" i="99" s="1"/>
  <c r="AX42" i="99"/>
  <c r="S42" i="99" s="1"/>
  <c r="AC42" i="99" s="1"/>
  <c r="AB43" i="99" s="1"/>
  <c r="AX43" i="99"/>
  <c r="S43" i="99" s="1"/>
  <c r="AC43" i="99" s="1"/>
  <c r="AB44" i="99" s="1"/>
  <c r="AX46" i="99"/>
  <c r="S46" i="99" s="1"/>
  <c r="AC46" i="99" s="1"/>
  <c r="AB47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6" i="99"/>
  <c r="S86" i="99" s="1"/>
  <c r="AC86" i="99" s="1"/>
  <c r="AB87" i="99" s="1"/>
  <c r="AX85" i="99"/>
  <c r="S85" i="99" s="1"/>
  <c r="AC85" i="99" s="1"/>
  <c r="AB86" i="99" s="1"/>
  <c r="AS31" i="91"/>
  <c r="AL31" i="91"/>
  <c r="AU31" i="91" s="1"/>
  <c r="AS49" i="91"/>
  <c r="AL49" i="91"/>
  <c r="AU49" i="91" s="1"/>
  <c r="AS67" i="91"/>
  <c r="AL67" i="91"/>
  <c r="AU67" i="91" s="1"/>
  <c r="AS91" i="41"/>
  <c r="AH83" i="50"/>
  <c r="AQ83" i="50" s="1"/>
  <c r="AH87" i="10"/>
  <c r="AQ87" i="10" s="1"/>
  <c r="AH82" i="90"/>
  <c r="AQ82" i="90" s="1"/>
  <c r="AS32" i="91"/>
  <c r="AL32" i="91"/>
  <c r="AU32" i="91" s="1"/>
  <c r="AS86" i="91"/>
  <c r="AL86" i="91"/>
  <c r="AU86" i="91" s="1"/>
  <c r="Y86" i="49"/>
  <c r="X86" i="49"/>
  <c r="AI86" i="98"/>
  <c r="AN86" i="98"/>
  <c r="Y84" i="94"/>
  <c r="X84" i="94"/>
  <c r="AX9" i="99" l="1"/>
  <c r="S9" i="99" s="1"/>
  <c r="AC9" i="99" s="1"/>
  <c r="AB10" i="99" s="1"/>
  <c r="AX8" i="95"/>
  <c r="S8" i="95" s="1"/>
  <c r="AC8" i="95" s="1"/>
  <c r="AB9" i="95" s="1"/>
  <c r="AX26" i="99"/>
  <c r="S26" i="99" s="1"/>
  <c r="AC26" i="99" s="1"/>
  <c r="AB27" i="99" s="1"/>
  <c r="AX16" i="99"/>
  <c r="S16" i="99" s="1"/>
  <c r="AC16" i="99" s="1"/>
  <c r="AB17" i="99" s="1"/>
  <c r="AX8" i="99"/>
  <c r="S8" i="99" s="1"/>
  <c r="AC8" i="99" s="1"/>
  <c r="AB9" i="99" s="1"/>
  <c r="AX7" i="95"/>
  <c r="S7" i="95" s="1"/>
  <c r="AC7" i="95" s="1"/>
  <c r="AB8" i="95" s="1"/>
  <c r="AX14" i="99"/>
  <c r="S14" i="99" s="1"/>
  <c r="AC14" i="99" s="1"/>
  <c r="AB15" i="99" s="1"/>
  <c r="AX4" i="95"/>
  <c r="S4" i="95" s="1"/>
  <c r="AC4" i="95" s="1"/>
  <c r="AB5" i="95" s="1"/>
  <c r="AX45" i="99"/>
  <c r="S45" i="99" s="1"/>
  <c r="AC45" i="99" s="1"/>
  <c r="AB46" i="99" s="1"/>
  <c r="AX38" i="99"/>
  <c r="S38" i="99" s="1"/>
  <c r="AC38" i="99" s="1"/>
  <c r="AB39" i="99" s="1"/>
  <c r="AX31" i="99"/>
  <c r="S31" i="99" s="1"/>
  <c r="AC31" i="99" s="1"/>
  <c r="AB32" i="99" s="1"/>
  <c r="AX21" i="99"/>
  <c r="S21" i="99" s="1"/>
  <c r="AC21" i="99" s="1"/>
  <c r="AB22" i="99" s="1"/>
  <c r="AX13" i="99"/>
  <c r="S13" i="99" s="1"/>
  <c r="AC13" i="99" s="1"/>
  <c r="AB14" i="99" s="1"/>
  <c r="AX10" i="95"/>
  <c r="S10" i="95" s="1"/>
  <c r="AC10" i="95" s="1"/>
  <c r="AB11" i="95" s="1"/>
  <c r="AX5" i="95"/>
  <c r="S5" i="95" s="1"/>
  <c r="AC5" i="95" s="1"/>
  <c r="AB6" i="95" s="1"/>
  <c r="Z84" i="94"/>
  <c r="AX44" i="99"/>
  <c r="S44" i="99" s="1"/>
  <c r="AC44" i="99" s="1"/>
  <c r="AB45" i="99" s="1"/>
  <c r="AX37" i="99"/>
  <c r="S37" i="99" s="1"/>
  <c r="AC37" i="99" s="1"/>
  <c r="AB38" i="99" s="1"/>
  <c r="AX28" i="99"/>
  <c r="S28" i="99" s="1"/>
  <c r="AC28" i="99" s="1"/>
  <c r="AB29" i="99" s="1"/>
  <c r="AX20" i="99"/>
  <c r="S20" i="99" s="1"/>
  <c r="AC20" i="99" s="1"/>
  <c r="AB21" i="99" s="1"/>
  <c r="AX10" i="99"/>
  <c r="S10" i="99" s="1"/>
  <c r="AC10" i="99" s="1"/>
  <c r="AB11" i="99" s="1"/>
  <c r="AX9" i="95"/>
  <c r="S9" i="95" s="1"/>
  <c r="AC9" i="95" s="1"/>
  <c r="AB10" i="95" s="1"/>
  <c r="AX3" i="95"/>
  <c r="S3" i="95" s="1"/>
  <c r="AC3" i="95" s="1"/>
  <c r="AF84" i="48"/>
  <c r="AO84" i="48" s="1"/>
  <c r="AE84" i="48"/>
  <c r="AG84" i="48"/>
  <c r="AP84" i="48" s="1"/>
  <c r="W85" i="48"/>
  <c r="AF84" i="94"/>
  <c r="AO84" i="94" s="1"/>
  <c r="W85" i="94"/>
  <c r="AG84" i="94"/>
  <c r="AP84" i="94" s="1"/>
  <c r="AE84" i="94"/>
  <c r="AK71" i="99"/>
  <c r="AT71" i="99" s="1"/>
  <c r="AJ71" i="99"/>
  <c r="AK65" i="99"/>
  <c r="AT65" i="99" s="1"/>
  <c r="AJ65" i="99"/>
  <c r="AK59" i="99"/>
  <c r="AT59" i="99" s="1"/>
  <c r="AK53" i="99"/>
  <c r="AT53" i="99" s="1"/>
  <c r="AK47" i="99"/>
  <c r="AT47" i="99" s="1"/>
  <c r="AK41" i="99"/>
  <c r="AT41" i="99" s="1"/>
  <c r="AK35" i="99"/>
  <c r="AT35" i="99" s="1"/>
  <c r="AK29" i="99"/>
  <c r="AT29" i="99" s="1"/>
  <c r="AK23" i="99"/>
  <c r="AT23" i="99" s="1"/>
  <c r="AK17" i="99"/>
  <c r="AT17" i="99" s="1"/>
  <c r="AK11" i="99"/>
  <c r="AT11" i="99" s="1"/>
  <c r="AJ89" i="99"/>
  <c r="AS89" i="99" s="1"/>
  <c r="AK89" i="99"/>
  <c r="AT89" i="99" s="1"/>
  <c r="AR87" i="55"/>
  <c r="Y88" i="11"/>
  <c r="X88" i="11"/>
  <c r="AR84" i="103"/>
  <c r="AR85" i="18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J13" i="95"/>
  <c r="AK13" i="95"/>
  <c r="AT13" i="95" s="1"/>
  <c r="W87" i="87"/>
  <c r="AG86" i="87"/>
  <c r="AP86" i="87" s="1"/>
  <c r="AE86" i="87"/>
  <c r="AF86" i="87"/>
  <c r="AO86" i="87" s="1"/>
  <c r="Y88" i="10"/>
  <c r="Z88" i="10" s="1"/>
  <c r="X88" i="10"/>
  <c r="AI82" i="90"/>
  <c r="AR82" i="90" s="1"/>
  <c r="AN82" i="90"/>
  <c r="AI83" i="50"/>
  <c r="AN83" i="50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X5" i="99"/>
  <c r="S5" i="99" s="1"/>
  <c r="AC5" i="99" s="1"/>
  <c r="AB6" i="99" s="1"/>
  <c r="AR85" i="87"/>
  <c r="AH84" i="83"/>
  <c r="AQ84" i="83" s="1"/>
  <c r="AS4" i="91"/>
  <c r="AS91" i="91" s="1"/>
  <c r="AL4" i="91"/>
  <c r="AU4" i="91" s="1"/>
  <c r="W88" i="43"/>
  <c r="AG87" i="43"/>
  <c r="AP87" i="43" s="1"/>
  <c r="AE87" i="43"/>
  <c r="AF87" i="43"/>
  <c r="AO87" i="43" s="1"/>
  <c r="AH85" i="16"/>
  <c r="AQ85" i="16" s="1"/>
  <c r="AH85" i="103"/>
  <c r="AQ85" i="103" s="1"/>
  <c r="AR85" i="49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K5" i="95"/>
  <c r="AT5" i="95" s="1"/>
  <c r="AJ5" i="95"/>
  <c r="AI87" i="10"/>
  <c r="AP87" i="10"/>
  <c r="Y83" i="90"/>
  <c r="X83" i="90"/>
  <c r="Z83" i="90" s="1"/>
  <c r="AR86" i="98"/>
  <c r="AJ75" i="99"/>
  <c r="AK75" i="99"/>
  <c r="AT75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K9" i="99"/>
  <c r="AT9" i="99" s="1"/>
  <c r="AJ9" i="99"/>
  <c r="AX3" i="99"/>
  <c r="S3" i="99" s="1"/>
  <c r="AC3" i="99" s="1"/>
  <c r="AI84" i="35"/>
  <c r="AN84" i="35"/>
  <c r="AH83" i="82"/>
  <c r="AQ83" i="82" s="1"/>
  <c r="AR83" i="48"/>
  <c r="AH88" i="55"/>
  <c r="AQ88" i="55" s="1"/>
  <c r="Z85" i="16"/>
  <c r="AI87" i="11"/>
  <c r="AN87" i="11"/>
  <c r="Z85" i="103"/>
  <c r="AI89" i="95"/>
  <c r="AN89" i="95"/>
  <c r="AN91" i="95" s="1"/>
  <c r="AH86" i="18"/>
  <c r="AQ86" i="18" s="1"/>
  <c r="AK86" i="95"/>
  <c r="AT86" i="95" s="1"/>
  <c r="AJ86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6" i="95"/>
  <c r="AT6" i="95" s="1"/>
  <c r="AI86" i="85"/>
  <c r="AN86" i="85"/>
  <c r="AI89" i="99"/>
  <c r="AN89" i="99"/>
  <c r="AN91" i="99" s="1"/>
  <c r="AJ77" i="99"/>
  <c r="AK77" i="99"/>
  <c r="AT77" i="99" s="1"/>
  <c r="AK80" i="99"/>
  <c r="AT80" i="99" s="1"/>
  <c r="AJ80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X7" i="99"/>
  <c r="S7" i="99" s="1"/>
  <c r="AC7" i="99" s="1"/>
  <c r="AB8" i="99" s="1"/>
  <c r="Y85" i="35"/>
  <c r="X85" i="35"/>
  <c r="Z83" i="82"/>
  <c r="AR82" i="82"/>
  <c r="AR83" i="94"/>
  <c r="Z88" i="55"/>
  <c r="Z86" i="18"/>
  <c r="AH83" i="102"/>
  <c r="AQ83" i="102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3" i="95"/>
  <c r="AB4" i="95"/>
  <c r="Y87" i="85"/>
  <c r="X87" i="85"/>
  <c r="AK82" i="99"/>
  <c r="AT82" i="99" s="1"/>
  <c r="AJ82" i="99"/>
  <c r="AK81" i="99"/>
  <c r="AT81" i="99" s="1"/>
  <c r="AJ81" i="99"/>
  <c r="AK69" i="99"/>
  <c r="AT69" i="99" s="1"/>
  <c r="AJ69" i="99"/>
  <c r="AJ88" i="99"/>
  <c r="AK88" i="99"/>
  <c r="AT88" i="99" s="1"/>
  <c r="AK68" i="99"/>
  <c r="AT68" i="99" s="1"/>
  <c r="AJ68" i="99"/>
  <c r="AK56" i="99"/>
  <c r="AT56" i="99" s="1"/>
  <c r="AJ56" i="99"/>
  <c r="AJ79" i="99"/>
  <c r="AK79" i="99"/>
  <c r="AT79" i="99" s="1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X30" i="99"/>
  <c r="S30" i="99" s="1"/>
  <c r="AC30" i="99" s="1"/>
  <c r="AB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AH84" i="42"/>
  <c r="AQ84" i="42" s="1"/>
  <c r="AH87" i="98"/>
  <c r="AQ87" i="98" s="1"/>
  <c r="AR83" i="42"/>
  <c r="Z83" i="102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J83" i="99"/>
  <c r="AK83" i="99"/>
  <c r="AT83" i="99" s="1"/>
  <c r="AK86" i="99"/>
  <c r="AT86" i="99" s="1"/>
  <c r="AJ86" i="99"/>
  <c r="AH86" i="49"/>
  <c r="AQ86" i="49" s="1"/>
  <c r="AK87" i="99"/>
  <c r="AT87" i="99" s="1"/>
  <c r="AJ87" i="99"/>
  <c r="AJ63" i="99"/>
  <c r="AK63" i="99"/>
  <c r="AT63" i="99" s="1"/>
  <c r="AH84" i="94"/>
  <c r="AQ84" i="94" s="1"/>
  <c r="Z86" i="49"/>
  <c r="AJ74" i="99"/>
  <c r="AK74" i="99"/>
  <c r="AT74" i="99" s="1"/>
  <c r="AJ62" i="99"/>
  <c r="AK62" i="99"/>
  <c r="AT62" i="99" s="1"/>
  <c r="AJ85" i="99"/>
  <c r="AK85" i="99"/>
  <c r="AT85" i="99" s="1"/>
  <c r="AK73" i="99"/>
  <c r="AT73" i="99" s="1"/>
  <c r="AJ73" i="9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X59" i="99"/>
  <c r="S59" i="99" s="1"/>
  <c r="AC59" i="99" s="1"/>
  <c r="AB60" i="99" s="1"/>
  <c r="AX53" i="99"/>
  <c r="S53" i="99" s="1"/>
  <c r="AC53" i="99" s="1"/>
  <c r="AB54" i="99" s="1"/>
  <c r="AX47" i="99"/>
  <c r="S47" i="99" s="1"/>
  <c r="AC47" i="99" s="1"/>
  <c r="AB48" i="99" s="1"/>
  <c r="AX41" i="99"/>
  <c r="S41" i="99" s="1"/>
  <c r="AC41" i="99" s="1"/>
  <c r="AB42" i="99" s="1"/>
  <c r="AX35" i="99"/>
  <c r="S35" i="99" s="1"/>
  <c r="AC35" i="99" s="1"/>
  <c r="AB36" i="99" s="1"/>
  <c r="AX29" i="99"/>
  <c r="S29" i="99" s="1"/>
  <c r="AC29" i="99" s="1"/>
  <c r="AB30" i="99" s="1"/>
  <c r="AX23" i="99"/>
  <c r="S23" i="99" s="1"/>
  <c r="AC23" i="99" s="1"/>
  <c r="AB24" i="99" s="1"/>
  <c r="AX17" i="99"/>
  <c r="S17" i="99" s="1"/>
  <c r="AC17" i="99" s="1"/>
  <c r="AB18" i="99" s="1"/>
  <c r="AX11" i="99"/>
  <c r="S11" i="99" s="1"/>
  <c r="AC11" i="99" s="1"/>
  <c r="AB12" i="99" s="1"/>
  <c r="AX4" i="99"/>
  <c r="S4" i="99" s="1"/>
  <c r="AC4" i="99" s="1"/>
  <c r="AB5" i="99" s="1"/>
  <c r="AR89" i="91"/>
  <c r="AR91" i="91" s="1"/>
  <c r="AL89" i="91"/>
  <c r="AU89" i="91" s="1"/>
  <c r="Z84" i="83"/>
  <c r="Z84" i="42"/>
  <c r="AR82" i="102"/>
  <c r="AR83" i="83"/>
  <c r="Z87" i="98"/>
  <c r="AH84" i="48"/>
  <c r="AQ84" i="48" s="1"/>
  <c r="AJ87" i="95"/>
  <c r="AK87" i="95"/>
  <c r="AT87" i="95" s="1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6" i="87"/>
  <c r="AQ86" i="87" s="1"/>
  <c r="Y84" i="50"/>
  <c r="X84" i="50"/>
  <c r="AE88" i="10" l="1"/>
  <c r="AF88" i="10"/>
  <c r="AO88" i="10" s="1"/>
  <c r="AG88" i="10"/>
  <c r="AP88" i="10" s="1"/>
  <c r="W89" i="10"/>
  <c r="AH84" i="50"/>
  <c r="AQ84" i="50" s="1"/>
  <c r="AS44" i="95"/>
  <c r="AL44" i="95"/>
  <c r="AU44" i="95" s="1"/>
  <c r="AS62" i="95"/>
  <c r="AL62" i="95"/>
  <c r="AU62" i="95" s="1"/>
  <c r="AS56" i="95"/>
  <c r="AL56" i="95"/>
  <c r="AU56" i="95" s="1"/>
  <c r="AJ36" i="99"/>
  <c r="AK36" i="99"/>
  <c r="AT36" i="99" s="1"/>
  <c r="AS62" i="99"/>
  <c r="AL62" i="99"/>
  <c r="AU62" i="99" s="1"/>
  <c r="AL86" i="99"/>
  <c r="AU86" i="99" s="1"/>
  <c r="AS86" i="99"/>
  <c r="AL33" i="95"/>
  <c r="AU33" i="95" s="1"/>
  <c r="AS33" i="95"/>
  <c r="AL69" i="95"/>
  <c r="AU69" i="95" s="1"/>
  <c r="AS69" i="95"/>
  <c r="AS88" i="95"/>
  <c r="AL88" i="95"/>
  <c r="AU88" i="95" s="1"/>
  <c r="AK25" i="99"/>
  <c r="AT25" i="99" s="1"/>
  <c r="AJ25" i="99"/>
  <c r="AS49" i="99"/>
  <c r="AL49" i="99"/>
  <c r="AU49" i="99" s="1"/>
  <c r="AL67" i="99"/>
  <c r="AU67" i="99" s="1"/>
  <c r="AS67" i="99"/>
  <c r="AS68" i="99"/>
  <c r="AL68" i="99"/>
  <c r="AU68" i="99" s="1"/>
  <c r="AS81" i="99"/>
  <c r="AL81" i="99"/>
  <c r="AU81" i="99" s="1"/>
  <c r="AS34" i="95"/>
  <c r="AL34" i="95"/>
  <c r="AU34" i="95" s="1"/>
  <c r="AS52" i="95"/>
  <c r="AL52" i="95"/>
  <c r="AU52" i="95" s="1"/>
  <c r="AS70" i="95"/>
  <c r="AL70" i="95"/>
  <c r="AU70" i="95" s="1"/>
  <c r="AF86" i="18"/>
  <c r="AO86" i="18" s="1"/>
  <c r="AG86" i="18"/>
  <c r="AP86" i="18" s="1"/>
  <c r="AE86" i="18"/>
  <c r="W87" i="18"/>
  <c r="AG83" i="82"/>
  <c r="AP83" i="82" s="1"/>
  <c r="AE83" i="82"/>
  <c r="W84" i="82"/>
  <c r="AF83" i="82"/>
  <c r="AO83" i="82" s="1"/>
  <c r="AS38" i="99"/>
  <c r="AL38" i="99"/>
  <c r="AU38" i="99" s="1"/>
  <c r="AS80" i="99"/>
  <c r="AL80" i="99"/>
  <c r="AU80" i="99" s="1"/>
  <c r="AS86" i="95"/>
  <c r="AL86" i="95"/>
  <c r="AU86" i="95" s="1"/>
  <c r="W86" i="16"/>
  <c r="AG85" i="16"/>
  <c r="AP85" i="16" s="1"/>
  <c r="AE85" i="16"/>
  <c r="AF85" i="16"/>
  <c r="AO85" i="16" s="1"/>
  <c r="AS15" i="99"/>
  <c r="AL15" i="99"/>
  <c r="AU15" i="99" s="1"/>
  <c r="AR87" i="10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7" i="43"/>
  <c r="AN87" i="43"/>
  <c r="AK6" i="99"/>
  <c r="AT6" i="99" s="1"/>
  <c r="AJ6" i="99"/>
  <c r="AS58" i="99"/>
  <c r="AL58" i="99"/>
  <c r="AU58" i="99" s="1"/>
  <c r="AL76" i="99"/>
  <c r="AU76" i="99" s="1"/>
  <c r="AS76" i="99"/>
  <c r="Y87" i="87"/>
  <c r="X87" i="87"/>
  <c r="AS73" i="95"/>
  <c r="AL73" i="95"/>
  <c r="AU73" i="95" s="1"/>
  <c r="AJ35" i="99"/>
  <c r="AS71" i="99"/>
  <c r="AL71" i="99"/>
  <c r="AU71" i="99" s="1"/>
  <c r="AK5" i="99"/>
  <c r="AT5" i="99" s="1"/>
  <c r="AJ5" i="99"/>
  <c r="AJ42" i="99"/>
  <c r="AK42" i="99"/>
  <c r="AT42" i="99" s="1"/>
  <c r="AL73" i="99"/>
  <c r="AU73" i="99" s="1"/>
  <c r="AS73" i="99"/>
  <c r="AS15" i="95"/>
  <c r="AL15" i="95"/>
  <c r="AU15" i="95" s="1"/>
  <c r="AS51" i="95"/>
  <c r="AL51" i="95"/>
  <c r="AU51" i="95" s="1"/>
  <c r="AJ31" i="99"/>
  <c r="AK31" i="99"/>
  <c r="AT31" i="99" s="1"/>
  <c r="AJ4" i="95"/>
  <c r="AK4" i="95"/>
  <c r="AT4" i="95" s="1"/>
  <c r="AS22" i="95"/>
  <c r="AL22" i="95"/>
  <c r="AU22" i="95" s="1"/>
  <c r="AS58" i="95"/>
  <c r="AL58" i="95"/>
  <c r="AU58" i="95" s="1"/>
  <c r="AE88" i="55"/>
  <c r="AF88" i="55"/>
  <c r="AO88" i="55" s="1"/>
  <c r="W89" i="55"/>
  <c r="AG88" i="55"/>
  <c r="AP88" i="55" s="1"/>
  <c r="Z85" i="35"/>
  <c r="AH85" i="35"/>
  <c r="AQ85" i="35" s="1"/>
  <c r="AS20" i="99"/>
  <c r="AL20" i="99"/>
  <c r="AU20" i="99" s="1"/>
  <c r="AR86" i="85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33" i="99"/>
  <c r="AL33" i="99"/>
  <c r="AU33" i="99" s="1"/>
  <c r="AS51" i="99"/>
  <c r="AL51" i="99"/>
  <c r="AU51" i="99" s="1"/>
  <c r="AS5" i="95"/>
  <c r="AL5" i="95"/>
  <c r="AU5" i="95" s="1"/>
  <c r="AS24" i="95"/>
  <c r="AL24" i="95"/>
  <c r="AU24" i="95" s="1"/>
  <c r="AS42" i="95"/>
  <c r="AL42" i="95"/>
  <c r="AU42" i="95" s="1"/>
  <c r="AS78" i="95"/>
  <c r="AL78" i="95"/>
  <c r="AU78" i="95" s="1"/>
  <c r="AS10" i="99"/>
  <c r="AL10" i="99"/>
  <c r="AU10" i="99" s="1"/>
  <c r="AL28" i="99"/>
  <c r="AU28" i="99" s="1"/>
  <c r="AS28" i="99"/>
  <c r="AL46" i="99"/>
  <c r="AU46" i="99" s="1"/>
  <c r="AS46" i="99"/>
  <c r="AS43" i="95"/>
  <c r="AL43" i="95"/>
  <c r="AU43" i="95" s="1"/>
  <c r="AS61" i="95"/>
  <c r="AL61" i="95"/>
  <c r="AU61" i="95" s="1"/>
  <c r="AJ17" i="99"/>
  <c r="AJ53" i="99"/>
  <c r="AL80" i="95"/>
  <c r="AU80" i="95" s="1"/>
  <c r="AS80" i="95"/>
  <c r="AJ48" i="99"/>
  <c r="AK48" i="99"/>
  <c r="AT48" i="99" s="1"/>
  <c r="AS72" i="99"/>
  <c r="AL72" i="99"/>
  <c r="AU72" i="99" s="1"/>
  <c r="AS74" i="99"/>
  <c r="AL74" i="99"/>
  <c r="AU74" i="99" s="1"/>
  <c r="AS21" i="95"/>
  <c r="AL21" i="95"/>
  <c r="AU21" i="95" s="1"/>
  <c r="AS75" i="95"/>
  <c r="AL75" i="95"/>
  <c r="AU75" i="95" s="1"/>
  <c r="AF83" i="102"/>
  <c r="AO83" i="102" s="1"/>
  <c r="W84" i="102"/>
  <c r="AG83" i="102"/>
  <c r="AP83" i="102" s="1"/>
  <c r="AE83" i="102"/>
  <c r="AS55" i="99"/>
  <c r="AL55" i="99"/>
  <c r="AU55" i="99" s="1"/>
  <c r="AS82" i="99"/>
  <c r="AL82" i="99"/>
  <c r="AU82" i="99" s="1"/>
  <c r="AS3" i="95"/>
  <c r="AL3" i="95"/>
  <c r="AU3" i="95" s="1"/>
  <c r="AS40" i="95"/>
  <c r="AL40" i="95"/>
  <c r="AU40" i="95" s="1"/>
  <c r="AS76" i="95"/>
  <c r="AL76" i="95"/>
  <c r="AU76" i="95" s="1"/>
  <c r="AS59" i="95"/>
  <c r="AL59" i="95"/>
  <c r="AU59" i="95" s="1"/>
  <c r="AS77" i="95"/>
  <c r="AL77" i="95"/>
  <c r="AU77" i="95" s="1"/>
  <c r="AR89" i="95"/>
  <c r="AR91" i="95" s="1"/>
  <c r="AL89" i="95"/>
  <c r="AU89" i="95" s="1"/>
  <c r="AR84" i="35"/>
  <c r="AS39" i="99"/>
  <c r="AL39" i="99"/>
  <c r="AU39" i="99" s="1"/>
  <c r="AS57" i="99"/>
  <c r="AL57" i="99"/>
  <c r="AU57" i="99" s="1"/>
  <c r="AH83" i="90"/>
  <c r="AQ83" i="90" s="1"/>
  <c r="AS60" i="95"/>
  <c r="AL60" i="95"/>
  <c r="AU60" i="95" s="1"/>
  <c r="Y88" i="43"/>
  <c r="X88" i="43"/>
  <c r="AS64" i="99"/>
  <c r="AL64" i="99"/>
  <c r="AU64" i="99" s="1"/>
  <c r="AR83" i="50"/>
  <c r="AS13" i="95"/>
  <c r="AL13" i="95"/>
  <c r="AU13" i="95" s="1"/>
  <c r="AS25" i="95"/>
  <c r="AL25" i="95"/>
  <c r="AU25" i="95" s="1"/>
  <c r="AS79" i="95"/>
  <c r="AL79" i="95"/>
  <c r="AU79" i="95" s="1"/>
  <c r="AJ59" i="99"/>
  <c r="Y85" i="48"/>
  <c r="X85" i="48"/>
  <c r="Z85" i="48" s="1"/>
  <c r="AS26" i="95"/>
  <c r="AL26" i="95"/>
  <c r="AU26" i="95" s="1"/>
  <c r="Z84" i="50"/>
  <c r="AS32" i="95"/>
  <c r="AL32" i="95"/>
  <c r="AU32" i="95" s="1"/>
  <c r="AE84" i="42"/>
  <c r="AF84" i="42"/>
  <c r="AO84" i="42" s="1"/>
  <c r="AG84" i="42"/>
  <c r="AP84" i="42" s="1"/>
  <c r="W85" i="42"/>
  <c r="AJ7" i="99"/>
  <c r="AK7" i="99"/>
  <c r="AT7" i="99" s="1"/>
  <c r="AS37" i="99"/>
  <c r="AL37" i="99"/>
  <c r="AU37" i="99" s="1"/>
  <c r="AS79" i="99"/>
  <c r="AL79" i="99"/>
  <c r="AU79" i="99" s="1"/>
  <c r="AS88" i="99"/>
  <c r="AL88" i="99"/>
  <c r="AU88" i="99" s="1"/>
  <c r="AL46" i="95"/>
  <c r="AU46" i="95" s="1"/>
  <c r="AS46" i="95"/>
  <c r="AS64" i="95"/>
  <c r="AL64" i="95"/>
  <c r="AU64" i="95" s="1"/>
  <c r="AS82" i="95"/>
  <c r="AL82" i="95"/>
  <c r="AU82" i="95" s="1"/>
  <c r="AK8" i="99"/>
  <c r="AT8" i="99" s="1"/>
  <c r="AJ8" i="99"/>
  <c r="AS26" i="99"/>
  <c r="AL26" i="99"/>
  <c r="AU26" i="99" s="1"/>
  <c r="AS44" i="99"/>
  <c r="AL44" i="99"/>
  <c r="AU44" i="99" s="1"/>
  <c r="AS77" i="99"/>
  <c r="AL77" i="99"/>
  <c r="AU77" i="99" s="1"/>
  <c r="AJ6" i="95"/>
  <c r="AS23" i="95"/>
  <c r="AL23" i="95"/>
  <c r="AU23" i="95" s="1"/>
  <c r="AS41" i="95"/>
  <c r="AL41" i="95"/>
  <c r="AU41" i="95" s="1"/>
  <c r="W86" i="103"/>
  <c r="AF85" i="103"/>
  <c r="AO85" i="103" s="1"/>
  <c r="AE85" i="103"/>
  <c r="AG85" i="103"/>
  <c r="AP85" i="103" s="1"/>
  <c r="AJ3" i="99"/>
  <c r="AB4" i="99"/>
  <c r="AS21" i="99"/>
  <c r="AL21" i="99"/>
  <c r="AU21" i="99" s="1"/>
  <c r="AE83" i="90"/>
  <c r="AN83" i="90" s="1"/>
  <c r="AF83" i="90"/>
  <c r="AO83" i="90" s="1"/>
  <c r="AG83" i="90"/>
  <c r="W84" i="90"/>
  <c r="AS48" i="95"/>
  <c r="AL48" i="95"/>
  <c r="AU48" i="95" s="1"/>
  <c r="AU91" i="91"/>
  <c r="C11" i="91" s="1"/>
  <c r="F35" i="57" s="1"/>
  <c r="AS52" i="99"/>
  <c r="AL52" i="99"/>
  <c r="AU52" i="99" s="1"/>
  <c r="AS70" i="99"/>
  <c r="AL70" i="99"/>
  <c r="AU70" i="99" s="1"/>
  <c r="AS31" i="95"/>
  <c r="AL31" i="95"/>
  <c r="AU31" i="95" s="1"/>
  <c r="AL49" i="95"/>
  <c r="AU49" i="95" s="1"/>
  <c r="AS49" i="95"/>
  <c r="AS67" i="95"/>
  <c r="AL67" i="95"/>
  <c r="AU67" i="95" s="1"/>
  <c r="AH88" i="11"/>
  <c r="AQ88" i="11" s="1"/>
  <c r="AJ23" i="99"/>
  <c r="AJ41" i="99"/>
  <c r="AI84" i="94"/>
  <c r="AN84" i="94"/>
  <c r="AJ12" i="99"/>
  <c r="AK12" i="99"/>
  <c r="AT12" i="99" s="1"/>
  <c r="AJ54" i="99"/>
  <c r="AK54" i="99"/>
  <c r="AT54" i="99" s="1"/>
  <c r="AS83" i="99"/>
  <c r="AL83" i="99"/>
  <c r="AU83" i="99" s="1"/>
  <c r="AS39" i="95"/>
  <c r="AL39" i="95"/>
  <c r="AU39" i="95" s="1"/>
  <c r="AS68" i="95"/>
  <c r="AL68" i="95"/>
  <c r="AU68" i="95" s="1"/>
  <c r="W88" i="98"/>
  <c r="AG87" i="98"/>
  <c r="AP87" i="98" s="1"/>
  <c r="AF87" i="98"/>
  <c r="AO87" i="98" s="1"/>
  <c r="AE87" i="98"/>
  <c r="AE84" i="83"/>
  <c r="AG84" i="83"/>
  <c r="AP84" i="83" s="1"/>
  <c r="AF84" i="83"/>
  <c r="AO84" i="83" s="1"/>
  <c r="W85" i="83"/>
  <c r="AK24" i="99"/>
  <c r="AT24" i="99" s="1"/>
  <c r="AJ24" i="99"/>
  <c r="AJ60" i="99"/>
  <c r="AK60" i="99"/>
  <c r="AT60" i="99" s="1"/>
  <c r="AS85" i="99"/>
  <c r="AL85" i="99"/>
  <c r="AU85" i="99" s="1"/>
  <c r="AS63" i="99"/>
  <c r="AL63" i="99"/>
  <c r="AU63" i="99" s="1"/>
  <c r="AS8" i="95"/>
  <c r="AL8" i="95"/>
  <c r="AU8" i="95" s="1"/>
  <c r="AS45" i="95"/>
  <c r="AL45" i="95"/>
  <c r="AU45" i="95" s="1"/>
  <c r="AS63" i="95"/>
  <c r="AL63" i="95"/>
  <c r="AU63" i="95" s="1"/>
  <c r="AJ13" i="99"/>
  <c r="AK13" i="99"/>
  <c r="AT13" i="99" s="1"/>
  <c r="AS43" i="99"/>
  <c r="AL43" i="99"/>
  <c r="AU43" i="99" s="1"/>
  <c r="AS56" i="99"/>
  <c r="AL56" i="99"/>
  <c r="AU56" i="99" s="1"/>
  <c r="AS69" i="99"/>
  <c r="AL69" i="99"/>
  <c r="AU69" i="99" s="1"/>
  <c r="AH87" i="85"/>
  <c r="AQ87" i="85" s="1"/>
  <c r="AS9" i="95"/>
  <c r="AL9" i="95"/>
  <c r="AU9" i="95" s="1"/>
  <c r="AS28" i="95"/>
  <c r="AL28" i="95"/>
  <c r="AU28" i="95" s="1"/>
  <c r="AS14" i="99"/>
  <c r="AL14" i="99"/>
  <c r="AU14" i="99" s="1"/>
  <c r="AS32" i="99"/>
  <c r="AL32" i="99"/>
  <c r="AU32" i="99" s="1"/>
  <c r="AS50" i="99"/>
  <c r="AL50" i="99"/>
  <c r="AU50" i="99" s="1"/>
  <c r="AS47" i="95"/>
  <c r="AL47" i="95"/>
  <c r="AU47" i="95" s="1"/>
  <c r="AS65" i="95"/>
  <c r="AL65" i="95"/>
  <c r="AU65" i="95" s="1"/>
  <c r="AS9" i="99"/>
  <c r="AL9" i="99"/>
  <c r="AU9" i="99" s="1"/>
  <c r="AS45" i="99"/>
  <c r="AL45" i="99"/>
  <c r="AU45" i="99" s="1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AS16" i="99"/>
  <c r="AL16" i="99"/>
  <c r="AU16" i="99" s="1"/>
  <c r="AS34" i="99"/>
  <c r="AL34" i="99"/>
  <c r="AU34" i="99" s="1"/>
  <c r="AI86" i="87"/>
  <c r="AN86" i="87"/>
  <c r="AS12" i="95"/>
  <c r="AL12" i="95"/>
  <c r="AU12" i="95" s="1"/>
  <c r="AS85" i="95"/>
  <c r="AL85" i="95"/>
  <c r="AU85" i="95" s="1"/>
  <c r="Z88" i="11"/>
  <c r="AJ11" i="99"/>
  <c r="AJ29" i="99"/>
  <c r="AS65" i="99"/>
  <c r="AL65" i="99"/>
  <c r="AU65" i="99" s="1"/>
  <c r="AI84" i="48"/>
  <c r="AN84" i="48"/>
  <c r="AJ7" i="95"/>
  <c r="AK7" i="95"/>
  <c r="AT7" i="95" s="1"/>
  <c r="AS14" i="95"/>
  <c r="AL14" i="95"/>
  <c r="AU14" i="95" s="1"/>
  <c r="AJ18" i="99"/>
  <c r="AK18" i="99"/>
  <c r="AT18" i="99" s="1"/>
  <c r="AS78" i="99"/>
  <c r="AL78" i="99"/>
  <c r="AU78" i="99" s="1"/>
  <c r="AG86" i="49"/>
  <c r="AP86" i="49" s="1"/>
  <c r="AE86" i="49"/>
  <c r="AF86" i="49"/>
  <c r="AO86" i="49" s="1"/>
  <c r="W87" i="49"/>
  <c r="AS57" i="95"/>
  <c r="AL57" i="95"/>
  <c r="AU57" i="95" s="1"/>
  <c r="AS50" i="95"/>
  <c r="AL50" i="95"/>
  <c r="AU50" i="95" s="1"/>
  <c r="AS87" i="95"/>
  <c r="AL87" i="95"/>
  <c r="AU87" i="95" s="1"/>
  <c r="AS20" i="95"/>
  <c r="AL20" i="95"/>
  <c r="AU20" i="95" s="1"/>
  <c r="AS38" i="95"/>
  <c r="AL38" i="95"/>
  <c r="AU38" i="95" s="1"/>
  <c r="AS74" i="95"/>
  <c r="AL74" i="95"/>
  <c r="AU74" i="95" s="1"/>
  <c r="AJ30" i="99"/>
  <c r="AK30" i="99"/>
  <c r="AT30" i="99" s="1"/>
  <c r="AS66" i="99"/>
  <c r="AL66" i="99"/>
  <c r="AU66" i="99" s="1"/>
  <c r="AS84" i="99"/>
  <c r="AL84" i="99"/>
  <c r="AU84" i="99" s="1"/>
  <c r="AS87" i="99"/>
  <c r="AL87" i="99"/>
  <c r="AU87" i="99" s="1"/>
  <c r="AS27" i="95"/>
  <c r="AL27" i="95"/>
  <c r="AU27" i="95" s="1"/>
  <c r="AS81" i="95"/>
  <c r="AL81" i="95"/>
  <c r="AU81" i="95" s="1"/>
  <c r="AK19" i="99"/>
  <c r="AT19" i="99" s="1"/>
  <c r="AJ19" i="99"/>
  <c r="AS61" i="99"/>
  <c r="AL61" i="99"/>
  <c r="AU61" i="99" s="1"/>
  <c r="Z87" i="85"/>
  <c r="AL16" i="95"/>
  <c r="AU16" i="95" s="1"/>
  <c r="AS16" i="95"/>
  <c r="AR89" i="99"/>
  <c r="AR91" i="99" s="1"/>
  <c r="AL89" i="99"/>
  <c r="AU89" i="99" s="1"/>
  <c r="AS10" i="95"/>
  <c r="AL10" i="95"/>
  <c r="AU10" i="95" s="1"/>
  <c r="AS29" i="95"/>
  <c r="AL29" i="95"/>
  <c r="AU29" i="95" s="1"/>
  <c r="AS83" i="95"/>
  <c r="AL83" i="95"/>
  <c r="AU83" i="95" s="1"/>
  <c r="AR87" i="11"/>
  <c r="AS27" i="99"/>
  <c r="AL27" i="99"/>
  <c r="AU27" i="99" s="1"/>
  <c r="AS75" i="99"/>
  <c r="AL75" i="99"/>
  <c r="AU75" i="99" s="1"/>
  <c r="AS22" i="99"/>
  <c r="AL22" i="99"/>
  <c r="AU22" i="99" s="1"/>
  <c r="AS40" i="99"/>
  <c r="AL40" i="99"/>
  <c r="AU40" i="99" s="1"/>
  <c r="AH88" i="10"/>
  <c r="AQ88" i="10" s="1"/>
  <c r="AS19" i="95"/>
  <c r="AL19" i="95"/>
  <c r="AU19" i="95" s="1"/>
  <c r="AS37" i="95"/>
  <c r="AL37" i="95"/>
  <c r="AU37" i="95" s="1"/>
  <c r="AS55" i="95"/>
  <c r="AL55" i="95"/>
  <c r="AU55" i="95" s="1"/>
  <c r="AJ47" i="99"/>
  <c r="Y85" i="94"/>
  <c r="X85" i="94"/>
  <c r="AL11" i="99" l="1"/>
  <c r="AU11" i="99" s="1"/>
  <c r="AS11" i="99"/>
  <c r="Y85" i="83"/>
  <c r="X85" i="83"/>
  <c r="AS12" i="99"/>
  <c r="AL12" i="99"/>
  <c r="AU12" i="99" s="1"/>
  <c r="Y84" i="90"/>
  <c r="X84" i="90"/>
  <c r="AK4" i="99"/>
  <c r="AT4" i="99" s="1"/>
  <c r="AT91" i="99" s="1"/>
  <c r="AJ4" i="99"/>
  <c r="Y86" i="103"/>
  <c r="X86" i="103"/>
  <c r="AL8" i="99"/>
  <c r="AU8" i="99" s="1"/>
  <c r="AS8" i="99"/>
  <c r="AS17" i="99"/>
  <c r="AL17" i="99"/>
  <c r="AU17" i="99" s="1"/>
  <c r="AS35" i="99"/>
  <c r="AL35" i="99"/>
  <c r="AU35" i="99" s="1"/>
  <c r="Y87" i="18"/>
  <c r="X87" i="18"/>
  <c r="AL25" i="99"/>
  <c r="AU25" i="99" s="1"/>
  <c r="AS25" i="99"/>
  <c r="W88" i="85"/>
  <c r="AE87" i="85"/>
  <c r="AN87" i="85" s="1"/>
  <c r="AF87" i="85"/>
  <c r="AO87" i="85" s="1"/>
  <c r="AG87" i="85"/>
  <c r="Y87" i="49"/>
  <c r="X87" i="49"/>
  <c r="AE88" i="11"/>
  <c r="AG88" i="11"/>
  <c r="AP88" i="11" s="1"/>
  <c r="W89" i="11"/>
  <c r="AF88" i="11"/>
  <c r="AO88" i="11" s="1"/>
  <c r="AR86" i="87"/>
  <c r="AI83" i="90"/>
  <c r="AP83" i="90"/>
  <c r="AS3" i="99"/>
  <c r="AL3" i="99"/>
  <c r="AU3" i="99" s="1"/>
  <c r="AI83" i="102"/>
  <c r="AN83" i="102"/>
  <c r="Y89" i="55"/>
  <c r="X89" i="55"/>
  <c r="AS42" i="99"/>
  <c r="AL42" i="99"/>
  <c r="AU42" i="99" s="1"/>
  <c r="AR87" i="43"/>
  <c r="AI86" i="18"/>
  <c r="AN86" i="18"/>
  <c r="AS36" i="99"/>
  <c r="AL36" i="99"/>
  <c r="AU36" i="99" s="1"/>
  <c r="AR84" i="48"/>
  <c r="AS13" i="99"/>
  <c r="AL13" i="99"/>
  <c r="AU13" i="99" s="1"/>
  <c r="AS60" i="99"/>
  <c r="AL60" i="99"/>
  <c r="AU60" i="99" s="1"/>
  <c r="Y88" i="98"/>
  <c r="X88" i="98"/>
  <c r="AR84" i="94"/>
  <c r="AI84" i="42"/>
  <c r="AN84" i="42"/>
  <c r="AH85" i="48"/>
  <c r="AQ85" i="48" s="1"/>
  <c r="AS48" i="99"/>
  <c r="AL48" i="99"/>
  <c r="AU48" i="99" s="1"/>
  <c r="AT91" i="95"/>
  <c r="AS5" i="99"/>
  <c r="AL5" i="99"/>
  <c r="AU5" i="99" s="1"/>
  <c r="Y84" i="82"/>
  <c r="X84" i="82"/>
  <c r="Y89" i="10"/>
  <c r="X89" i="10"/>
  <c r="AS41" i="99"/>
  <c r="AL41" i="99"/>
  <c r="AU41" i="99" s="1"/>
  <c r="AS7" i="99"/>
  <c r="AL7" i="99"/>
  <c r="AU7" i="99" s="1"/>
  <c r="AF85" i="48"/>
  <c r="AO85" i="48" s="1"/>
  <c r="W86" i="48"/>
  <c r="AG85" i="48"/>
  <c r="AP85" i="48" s="1"/>
  <c r="AE85" i="48"/>
  <c r="Y84" i="102"/>
  <c r="X84" i="102"/>
  <c r="AI88" i="55"/>
  <c r="AN88" i="55"/>
  <c r="AL4" i="95"/>
  <c r="AU4" i="95" s="1"/>
  <c r="AS4" i="95"/>
  <c r="AH87" i="87"/>
  <c r="AQ87" i="87" s="1"/>
  <c r="AI85" i="16"/>
  <c r="AN85" i="16"/>
  <c r="AI83" i="82"/>
  <c r="AN83" i="82"/>
  <c r="AS7" i="95"/>
  <c r="AL7" i="95"/>
  <c r="AU7" i="95" s="1"/>
  <c r="AH85" i="94"/>
  <c r="AQ85" i="94" s="1"/>
  <c r="AS18" i="99"/>
  <c r="AL18" i="99"/>
  <c r="AU18" i="99" s="1"/>
  <c r="Z85" i="94"/>
  <c r="AI86" i="49"/>
  <c r="AN86" i="49"/>
  <c r="AS24" i="99"/>
  <c r="AL24" i="99"/>
  <c r="AU24" i="99" s="1"/>
  <c r="AL19" i="99"/>
  <c r="AU19" i="99" s="1"/>
  <c r="AS19" i="99"/>
  <c r="AS54" i="99"/>
  <c r="AL54" i="99"/>
  <c r="AU54" i="99" s="1"/>
  <c r="AS23" i="99"/>
  <c r="AL23" i="99"/>
  <c r="AU23" i="99" s="1"/>
  <c r="AI85" i="103"/>
  <c r="AN85" i="103"/>
  <c r="AH88" i="43"/>
  <c r="AQ88" i="43" s="1"/>
  <c r="W86" i="35"/>
  <c r="AE85" i="35"/>
  <c r="AG85" i="35"/>
  <c r="AP85" i="35" s="1"/>
  <c r="AF85" i="35"/>
  <c r="AO85" i="35" s="1"/>
  <c r="Z87" i="87"/>
  <c r="AS6" i="99"/>
  <c r="AL6" i="99"/>
  <c r="AU6" i="99" s="1"/>
  <c r="AI84" i="83"/>
  <c r="AN84" i="83"/>
  <c r="AS47" i="99"/>
  <c r="AL47" i="99"/>
  <c r="AU47" i="99" s="1"/>
  <c r="AS30" i="99"/>
  <c r="AL30" i="99"/>
  <c r="AU30" i="99" s="1"/>
  <c r="AL29" i="99"/>
  <c r="AU29" i="99" s="1"/>
  <c r="AS29" i="99"/>
  <c r="AI87" i="98"/>
  <c r="AN87" i="98"/>
  <c r="AS6" i="95"/>
  <c r="AL6" i="95"/>
  <c r="AU6" i="95" s="1"/>
  <c r="Y85" i="42"/>
  <c r="Z85" i="42" s="1"/>
  <c r="X85" i="42"/>
  <c r="AG84" i="50"/>
  <c r="AP84" i="50" s="1"/>
  <c r="AE84" i="50"/>
  <c r="W85" i="50"/>
  <c r="AF84" i="50"/>
  <c r="AO84" i="50" s="1"/>
  <c r="AL59" i="99"/>
  <c r="AU59" i="99" s="1"/>
  <c r="AS59" i="99"/>
  <c r="Z88" i="43"/>
  <c r="AS53" i="99"/>
  <c r="AL53" i="99"/>
  <c r="AU53" i="99" s="1"/>
  <c r="AS31" i="99"/>
  <c r="AL31" i="99"/>
  <c r="AU31" i="99" s="1"/>
  <c r="Y86" i="16"/>
  <c r="X86" i="16"/>
  <c r="AI88" i="10"/>
  <c r="AN88" i="10"/>
  <c r="Z84" i="102" l="1"/>
  <c r="AS91" i="95"/>
  <c r="AU91" i="95"/>
  <c r="C11" i="95" s="1"/>
  <c r="F39" i="57" s="1"/>
  <c r="Z87" i="18"/>
  <c r="AE87" i="18" s="1"/>
  <c r="AF85" i="42"/>
  <c r="AO85" i="42" s="1"/>
  <c r="AE85" i="42"/>
  <c r="W86" i="42"/>
  <c r="AG85" i="42"/>
  <c r="AP85" i="42" s="1"/>
  <c r="AG84" i="102"/>
  <c r="AP84" i="102" s="1"/>
  <c r="AE84" i="102"/>
  <c r="W85" i="102"/>
  <c r="AF84" i="102"/>
  <c r="AO84" i="102" s="1"/>
  <c r="AF87" i="18"/>
  <c r="AO87" i="18" s="1"/>
  <c r="W88" i="18"/>
  <c r="AR88" i="10"/>
  <c r="AR88" i="55"/>
  <c r="AR84" i="42"/>
  <c r="AR83" i="102"/>
  <c r="AI88" i="11"/>
  <c r="AN88" i="11"/>
  <c r="AS4" i="99"/>
  <c r="AL4" i="99"/>
  <c r="AU4" i="99" s="1"/>
  <c r="AH84" i="102"/>
  <c r="AQ84" i="102" s="1"/>
  <c r="Y86" i="48"/>
  <c r="X86" i="48"/>
  <c r="AH89" i="10"/>
  <c r="AQ89" i="10" s="1"/>
  <c r="AH87" i="49"/>
  <c r="AQ87" i="49" s="1"/>
  <c r="AH85" i="83"/>
  <c r="AQ85" i="83" s="1"/>
  <c r="Y85" i="50"/>
  <c r="X85" i="50"/>
  <c r="AR83" i="82"/>
  <c r="Z89" i="10"/>
  <c r="AH89" i="55"/>
  <c r="AQ89" i="55" s="1"/>
  <c r="AQ91" i="55" s="1"/>
  <c r="AZ3" i="55"/>
  <c r="AX17" i="55" s="1"/>
  <c r="S17" i="55" s="1"/>
  <c r="AC17" i="55" s="1"/>
  <c r="AB18" i="55" s="1"/>
  <c r="AX11" i="55"/>
  <c r="S11" i="55" s="1"/>
  <c r="AC11" i="55" s="1"/>
  <c r="AB12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5" i="55"/>
  <c r="S85" i="55" s="1"/>
  <c r="AC85" i="55" s="1"/>
  <c r="AB86" i="55" s="1"/>
  <c r="AX86" i="55"/>
  <c r="S86" i="55" s="1"/>
  <c r="AC86" i="55" s="1"/>
  <c r="AB87" i="55" s="1"/>
  <c r="AX87" i="55"/>
  <c r="S87" i="55" s="1"/>
  <c r="AC87" i="55" s="1"/>
  <c r="AB88" i="55" s="1"/>
  <c r="AX88" i="55"/>
  <c r="S88" i="55" s="1"/>
  <c r="AC88" i="55" s="1"/>
  <c r="AB89" i="55" s="1"/>
  <c r="AU91" i="99"/>
  <c r="C11" i="99" s="1"/>
  <c r="F43" i="57" s="1"/>
  <c r="Z87" i="49"/>
  <c r="Y88" i="85"/>
  <c r="X88" i="85"/>
  <c r="AH84" i="90"/>
  <c r="AQ84" i="90" s="1"/>
  <c r="Z85" i="83"/>
  <c r="AF88" i="43"/>
  <c r="AO88" i="43" s="1"/>
  <c r="AG88" i="43"/>
  <c r="W89" i="43"/>
  <c r="AE88" i="43"/>
  <c r="AN88" i="43" s="1"/>
  <c r="AF85" i="94"/>
  <c r="AO85" i="94" s="1"/>
  <c r="W86" i="94"/>
  <c r="AE85" i="94"/>
  <c r="AG85" i="94"/>
  <c r="AP85" i="94" s="1"/>
  <c r="AH88" i="98"/>
  <c r="AQ88" i="98" s="1"/>
  <c r="AR86" i="18"/>
  <c r="Z89" i="55"/>
  <c r="AS91" i="99"/>
  <c r="AH86" i="103"/>
  <c r="AQ86" i="103" s="1"/>
  <c r="Z84" i="90"/>
  <c r="AR84" i="83"/>
  <c r="AH86" i="16"/>
  <c r="AQ86" i="16" s="1"/>
  <c r="AI85" i="35"/>
  <c r="AN85" i="35"/>
  <c r="AE87" i="87"/>
  <c r="AF87" i="87"/>
  <c r="AO87" i="87" s="1"/>
  <c r="W88" i="87"/>
  <c r="AG87" i="87"/>
  <c r="AP87" i="87" s="1"/>
  <c r="AR85" i="103"/>
  <c r="AR85" i="16"/>
  <c r="AH84" i="82"/>
  <c r="AQ84" i="82" s="1"/>
  <c r="Z88" i="98"/>
  <c r="Y89" i="11"/>
  <c r="X89" i="11"/>
  <c r="Z89" i="11" s="1"/>
  <c r="Z86" i="103"/>
  <c r="AR86" i="49"/>
  <c r="Z86" i="16"/>
  <c r="AI84" i="50"/>
  <c r="AN84" i="50"/>
  <c r="Y86" i="35"/>
  <c r="Z86" i="35"/>
  <c r="X86" i="35"/>
  <c r="AH85" i="42"/>
  <c r="AQ85" i="42" s="1"/>
  <c r="AR87" i="98"/>
  <c r="AI85" i="48"/>
  <c r="AN85" i="48"/>
  <c r="Z84" i="82"/>
  <c r="AR83" i="90"/>
  <c r="AI87" i="85"/>
  <c r="AP87" i="85"/>
  <c r="AH87" i="18"/>
  <c r="AQ87" i="18" s="1"/>
  <c r="AX10" i="55" l="1"/>
  <c r="S10" i="55" s="1"/>
  <c r="AC10" i="55" s="1"/>
  <c r="AB11" i="55" s="1"/>
  <c r="AX9" i="55"/>
  <c r="S9" i="55" s="1"/>
  <c r="AC9" i="55" s="1"/>
  <c r="AB10" i="55" s="1"/>
  <c r="AX8" i="55"/>
  <c r="S8" i="55" s="1"/>
  <c r="AC8" i="55" s="1"/>
  <c r="AB9" i="55" s="1"/>
  <c r="AX13" i="55"/>
  <c r="S13" i="55" s="1"/>
  <c r="AC13" i="55" s="1"/>
  <c r="AB14" i="55" s="1"/>
  <c r="AX7" i="55"/>
  <c r="S7" i="55" s="1"/>
  <c r="AC7" i="55" s="1"/>
  <c r="AB8" i="55" s="1"/>
  <c r="AG87" i="18"/>
  <c r="AP87" i="18" s="1"/>
  <c r="AX12" i="55"/>
  <c r="S12" i="55" s="1"/>
  <c r="AC12" i="55" s="1"/>
  <c r="AB13" i="55" s="1"/>
  <c r="AX4" i="55"/>
  <c r="S4" i="55" s="1"/>
  <c r="AC4" i="55" s="1"/>
  <c r="AB5" i="55" s="1"/>
  <c r="AK86" i="55"/>
  <c r="AT86" i="55" s="1"/>
  <c r="AJ86" i="55"/>
  <c r="AJ68" i="55"/>
  <c r="AK68" i="55"/>
  <c r="AT68" i="55" s="1"/>
  <c r="AH89" i="11"/>
  <c r="AQ89" i="11" s="1"/>
  <c r="AQ91" i="11" s="1"/>
  <c r="AZ3" i="11"/>
  <c r="AX11" i="11" s="1"/>
  <c r="S11" i="11" s="1"/>
  <c r="AC11" i="11" s="1"/>
  <c r="AB12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6" i="11"/>
  <c r="S86" i="11" s="1"/>
  <c r="AC86" i="11" s="1"/>
  <c r="AB87" i="11" s="1"/>
  <c r="AX88" i="11"/>
  <c r="S88" i="11" s="1"/>
  <c r="AC88" i="11" s="1"/>
  <c r="AB89" i="11" s="1"/>
  <c r="AI85" i="94"/>
  <c r="AN85" i="94"/>
  <c r="AI88" i="43"/>
  <c r="AP88" i="43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3" i="55"/>
  <c r="S3" i="55" s="1"/>
  <c r="AC3" i="55" s="1"/>
  <c r="AR88" i="11"/>
  <c r="AR85" i="48"/>
  <c r="AR84" i="50"/>
  <c r="AX89" i="11"/>
  <c r="S89" i="11" s="1"/>
  <c r="AC89" i="11" s="1"/>
  <c r="AF89" i="11"/>
  <c r="AO89" i="11" s="1"/>
  <c r="AO91" i="11" s="1"/>
  <c r="AE89" i="11"/>
  <c r="AG89" i="11"/>
  <c r="AP89" i="11" s="1"/>
  <c r="AP91" i="11" s="1"/>
  <c r="AR85" i="35"/>
  <c r="Y86" i="94"/>
  <c r="X86" i="94"/>
  <c r="Z86" i="94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K5" i="55"/>
  <c r="AT5" i="55" s="1"/>
  <c r="AH85" i="50"/>
  <c r="AQ85" i="50" s="1"/>
  <c r="AH86" i="48"/>
  <c r="AQ86" i="48" s="1"/>
  <c r="AI87" i="18"/>
  <c r="AN87" i="18"/>
  <c r="AF86" i="35"/>
  <c r="AO86" i="35" s="1"/>
  <c r="AE86" i="35"/>
  <c r="AN86" i="35" s="1"/>
  <c r="AG86" i="35"/>
  <c r="W87" i="35"/>
  <c r="AR87" i="85"/>
  <c r="AE86" i="16"/>
  <c r="W87" i="16"/>
  <c r="AF86" i="16"/>
  <c r="AO86" i="16" s="1"/>
  <c r="AG86" i="16"/>
  <c r="AP86" i="16" s="1"/>
  <c r="W85" i="90"/>
  <c r="AG84" i="90"/>
  <c r="AP84" i="90" s="1"/>
  <c r="AE84" i="90"/>
  <c r="AF84" i="90"/>
  <c r="AO84" i="90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E85" i="83"/>
  <c r="W86" i="83"/>
  <c r="AF85" i="83"/>
  <c r="AO85" i="83" s="1"/>
  <c r="AG85" i="83"/>
  <c r="AP85" i="83" s="1"/>
  <c r="AH88" i="85"/>
  <c r="AQ88" i="85" s="1"/>
  <c r="AK88" i="55"/>
  <c r="AT88" i="55" s="1"/>
  <c r="AJ88" i="55"/>
  <c r="AJ82" i="55"/>
  <c r="AK82" i="55"/>
  <c r="AT82" i="55" s="1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Z85" i="50"/>
  <c r="Z86" i="48"/>
  <c r="AH86" i="35"/>
  <c r="AQ86" i="35" s="1"/>
  <c r="W89" i="98"/>
  <c r="AF88" i="98"/>
  <c r="AO88" i="98" s="1"/>
  <c r="AG88" i="98"/>
  <c r="AE88" i="98"/>
  <c r="AN88" i="98" s="1"/>
  <c r="Y88" i="87"/>
  <c r="X88" i="87"/>
  <c r="Z88" i="87" s="1"/>
  <c r="Z88" i="85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Y86" i="42"/>
  <c r="X86" i="42"/>
  <c r="Z86" i="42" s="1"/>
  <c r="AK62" i="55"/>
  <c r="AT62" i="55" s="1"/>
  <c r="AJ62" i="55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X6" i="55"/>
  <c r="S6" i="55" s="1"/>
  <c r="AC6" i="55" s="1"/>
  <c r="AB7" i="55" s="1"/>
  <c r="AE89" i="10"/>
  <c r="AF89" i="10"/>
  <c r="AO89" i="10" s="1"/>
  <c r="W90" i="10"/>
  <c r="AG89" i="10"/>
  <c r="AP89" i="10" s="1"/>
  <c r="Y88" i="18"/>
  <c r="X88" i="18"/>
  <c r="Y85" i="102"/>
  <c r="X85" i="102"/>
  <c r="Z85" i="102" s="1"/>
  <c r="AI85" i="42"/>
  <c r="AN85" i="42"/>
  <c r="AK80" i="55"/>
  <c r="AT80" i="55" s="1"/>
  <c r="AJ80" i="55"/>
  <c r="AK74" i="55"/>
  <c r="AT74" i="55" s="1"/>
  <c r="AJ74" i="55"/>
  <c r="AF84" i="82"/>
  <c r="AO84" i="82" s="1"/>
  <c r="AG84" i="82"/>
  <c r="AP84" i="82" s="1"/>
  <c r="AE84" i="82"/>
  <c r="W85" i="82"/>
  <c r="AG86" i="103"/>
  <c r="AP86" i="103" s="1"/>
  <c r="AF86" i="103"/>
  <c r="AO86" i="103" s="1"/>
  <c r="AE86" i="103"/>
  <c r="W87" i="103"/>
  <c r="AI87" i="87"/>
  <c r="AN87" i="87"/>
  <c r="Y89" i="43"/>
  <c r="X89" i="43"/>
  <c r="AF87" i="49"/>
  <c r="AO87" i="49" s="1"/>
  <c r="AE87" i="49"/>
  <c r="AG87" i="49"/>
  <c r="AP87" i="49" s="1"/>
  <c r="W88" i="49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K12" i="55"/>
  <c r="AT12" i="55" s="1"/>
  <c r="AJ12" i="55"/>
  <c r="AX5" i="55"/>
  <c r="S5" i="55" s="1"/>
  <c r="AC5" i="55" s="1"/>
  <c r="AB6" i="55" s="1"/>
  <c r="AI84" i="102"/>
  <c r="AN84" i="102"/>
  <c r="AX8" i="11" l="1"/>
  <c r="S8" i="11" s="1"/>
  <c r="AC8" i="11" s="1"/>
  <c r="AB9" i="11" s="1"/>
  <c r="AX7" i="11"/>
  <c r="S7" i="11" s="1"/>
  <c r="AC7" i="11" s="1"/>
  <c r="AB8" i="11" s="1"/>
  <c r="AX6" i="11"/>
  <c r="S6" i="11" s="1"/>
  <c r="AC6" i="11" s="1"/>
  <c r="AB7" i="11" s="1"/>
  <c r="AX4" i="11"/>
  <c r="S4" i="11" s="1"/>
  <c r="AC4" i="11" s="1"/>
  <c r="AB5" i="11" s="1"/>
  <c r="AS73" i="55"/>
  <c r="AL73" i="55"/>
  <c r="AU73" i="55" s="1"/>
  <c r="Y88" i="49"/>
  <c r="X88" i="49"/>
  <c r="AR85" i="42"/>
  <c r="AS33" i="55"/>
  <c r="AL33" i="55"/>
  <c r="AU33" i="55" s="1"/>
  <c r="AS69" i="55"/>
  <c r="AL69" i="55"/>
  <c r="AU69" i="55" s="1"/>
  <c r="AS87" i="55"/>
  <c r="AL87" i="55"/>
  <c r="AU87" i="55" s="1"/>
  <c r="AS18" i="55"/>
  <c r="AL18" i="55"/>
  <c r="AU18" i="55" s="1"/>
  <c r="AS22" i="55"/>
  <c r="AL22" i="55"/>
  <c r="AU22" i="55" s="1"/>
  <c r="AS58" i="55"/>
  <c r="AL58" i="55"/>
  <c r="AU58" i="55" s="1"/>
  <c r="AI89" i="55"/>
  <c r="AN89" i="55"/>
  <c r="AN91" i="55" s="1"/>
  <c r="Y85" i="90"/>
  <c r="X85" i="90"/>
  <c r="Z85" i="90" s="1"/>
  <c r="AS16" i="55"/>
  <c r="AL16" i="55"/>
  <c r="AU16" i="55" s="1"/>
  <c r="AK89" i="55"/>
  <c r="AT89" i="55" s="1"/>
  <c r="AS66" i="55"/>
  <c r="AL66" i="55"/>
  <c r="AU66" i="55" s="1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12" i="11"/>
  <c r="AT12" i="11" s="1"/>
  <c r="AJ12" i="11"/>
  <c r="AK7" i="55"/>
  <c r="AT7" i="55" s="1"/>
  <c r="AJ7" i="55"/>
  <c r="AR84" i="102"/>
  <c r="AS25" i="55"/>
  <c r="AL25" i="55"/>
  <c r="AU25" i="55" s="1"/>
  <c r="AS79" i="55"/>
  <c r="AL79" i="55"/>
  <c r="AU79" i="55" s="1"/>
  <c r="AS74" i="55"/>
  <c r="AL74" i="55"/>
  <c r="AU74" i="55" s="1"/>
  <c r="AH85" i="102"/>
  <c r="AQ85" i="102" s="1"/>
  <c r="AS32" i="55"/>
  <c r="AL32" i="55"/>
  <c r="AU32" i="55" s="1"/>
  <c r="AS50" i="55"/>
  <c r="AL50" i="55"/>
  <c r="AU50" i="55" s="1"/>
  <c r="AH86" i="42"/>
  <c r="AQ86" i="42" s="1"/>
  <c r="AS14" i="55"/>
  <c r="AL14" i="55"/>
  <c r="AU14" i="55" s="1"/>
  <c r="AS51" i="55"/>
  <c r="AL51" i="55"/>
  <c r="AU51" i="55" s="1"/>
  <c r="AS40" i="55"/>
  <c r="AL40" i="55"/>
  <c r="AU40" i="55" s="1"/>
  <c r="AS76" i="55"/>
  <c r="AL76" i="55"/>
  <c r="AU76" i="55" s="1"/>
  <c r="AJ5" i="55"/>
  <c r="AL23" i="55"/>
  <c r="AU23" i="55" s="1"/>
  <c r="AS23" i="55"/>
  <c r="AS59" i="55"/>
  <c r="AL59" i="55"/>
  <c r="AU59" i="55" s="1"/>
  <c r="AS77" i="55"/>
  <c r="AL77" i="55"/>
  <c r="AU77" i="55" s="1"/>
  <c r="AH86" i="94"/>
  <c r="AQ86" i="94" s="1"/>
  <c r="AI89" i="11"/>
  <c r="AN89" i="11"/>
  <c r="AN91" i="11" s="1"/>
  <c r="AS54" i="55"/>
  <c r="AL54" i="55"/>
  <c r="AU54" i="55" s="1"/>
  <c r="AS72" i="55"/>
  <c r="AL72" i="55"/>
  <c r="AU72" i="55" s="1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J15" i="11"/>
  <c r="AK15" i="11"/>
  <c r="AT15" i="11" s="1"/>
  <c r="AK8" i="11"/>
  <c r="AT8" i="11" s="1"/>
  <c r="AJ8" i="11"/>
  <c r="AK6" i="55"/>
  <c r="AT6" i="55" s="1"/>
  <c r="AJ6" i="55"/>
  <c r="AS61" i="55"/>
  <c r="AL61" i="55"/>
  <c r="AU61" i="55" s="1"/>
  <c r="AE85" i="102"/>
  <c r="AG85" i="102"/>
  <c r="AP85" i="102" s="1"/>
  <c r="W86" i="102"/>
  <c r="AF85" i="102"/>
  <c r="AO85" i="102" s="1"/>
  <c r="AS13" i="55"/>
  <c r="AL13" i="55"/>
  <c r="AU13" i="55" s="1"/>
  <c r="AF86" i="42"/>
  <c r="AO86" i="42" s="1"/>
  <c r="AG86" i="42"/>
  <c r="AP86" i="42" s="1"/>
  <c r="AE86" i="42"/>
  <c r="W87" i="42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F88" i="85"/>
  <c r="AO88" i="85" s="1"/>
  <c r="AE88" i="85"/>
  <c r="W89" i="85"/>
  <c r="AG88" i="85"/>
  <c r="AP88" i="85" s="1"/>
  <c r="AI88" i="98"/>
  <c r="AP88" i="98"/>
  <c r="AL46" i="55"/>
  <c r="AU46" i="55" s="1"/>
  <c r="AS46" i="55"/>
  <c r="Y86" i="83"/>
  <c r="X86" i="83"/>
  <c r="AR87" i="18"/>
  <c r="AS41" i="55"/>
  <c r="AL41" i="55"/>
  <c r="AU41" i="55" s="1"/>
  <c r="W87" i="94"/>
  <c r="AG86" i="94"/>
  <c r="AP86" i="94" s="1"/>
  <c r="AF86" i="94"/>
  <c r="AO86" i="94" s="1"/>
  <c r="AE86" i="94"/>
  <c r="AS17" i="55"/>
  <c r="AL17" i="55"/>
  <c r="AU17" i="55" s="1"/>
  <c r="AS36" i="55"/>
  <c r="AL36" i="55"/>
  <c r="AU36" i="55" s="1"/>
  <c r="AR88" i="43"/>
  <c r="AJ86" i="11"/>
  <c r="AK86" i="11"/>
  <c r="AT86" i="11" s="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J14" i="11"/>
  <c r="AK14" i="11"/>
  <c r="AT14" i="11" s="1"/>
  <c r="AK7" i="11"/>
  <c r="AT7" i="11" s="1"/>
  <c r="AJ7" i="11"/>
  <c r="AS55" i="55"/>
  <c r="AL55" i="55"/>
  <c r="AU55" i="55" s="1"/>
  <c r="AS19" i="55"/>
  <c r="AL19" i="55"/>
  <c r="AU19" i="55" s="1"/>
  <c r="AS43" i="55"/>
  <c r="AL43" i="55"/>
  <c r="AU43" i="55" s="1"/>
  <c r="AI87" i="49"/>
  <c r="AN87" i="49"/>
  <c r="AR87" i="87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Y85" i="82"/>
  <c r="X85" i="82"/>
  <c r="AS80" i="55"/>
  <c r="AL80" i="55"/>
  <c r="AU80" i="55" s="1"/>
  <c r="Y90" i="10"/>
  <c r="X90" i="10"/>
  <c r="AL38" i="55"/>
  <c r="AU38" i="55" s="1"/>
  <c r="AS38" i="55"/>
  <c r="AL56" i="55"/>
  <c r="AU56" i="55" s="1"/>
  <c r="AS56" i="55"/>
  <c r="AH88" i="87"/>
  <c r="AQ88" i="87" s="1"/>
  <c r="AS9" i="55"/>
  <c r="AL9" i="55"/>
  <c r="AU9" i="55" s="1"/>
  <c r="AS28" i="55"/>
  <c r="AL28" i="55"/>
  <c r="AU28" i="55" s="1"/>
  <c r="AS64" i="55"/>
  <c r="AL64" i="55"/>
  <c r="AU64" i="55" s="1"/>
  <c r="AS82" i="55"/>
  <c r="AL82" i="55"/>
  <c r="AU82" i="55" s="1"/>
  <c r="AI85" i="83"/>
  <c r="AN85" i="83"/>
  <c r="Y87" i="35"/>
  <c r="X87" i="35"/>
  <c r="AS47" i="55"/>
  <c r="AL47" i="55"/>
  <c r="AU47" i="55" s="1"/>
  <c r="AS24" i="55"/>
  <c r="AL24" i="55"/>
  <c r="AU24" i="55" s="1"/>
  <c r="AS42" i="55"/>
  <c r="AL42" i="55"/>
  <c r="AU42" i="55" s="1"/>
  <c r="AS78" i="55"/>
  <c r="AL78" i="55"/>
  <c r="AU78" i="55" s="1"/>
  <c r="AK88" i="11"/>
  <c r="AT88" i="11" s="1"/>
  <c r="AJ88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5" i="11"/>
  <c r="AT5" i="11" s="1"/>
  <c r="AS68" i="55"/>
  <c r="AL68" i="55"/>
  <c r="AU68" i="55" s="1"/>
  <c r="AS85" i="55"/>
  <c r="AL85" i="55"/>
  <c r="AU85" i="55" s="1"/>
  <c r="AH89" i="43"/>
  <c r="AQ89" i="43" s="1"/>
  <c r="AQ91" i="43" s="1"/>
  <c r="AZ3" i="43"/>
  <c r="AX77" i="43" s="1"/>
  <c r="S77" i="43" s="1"/>
  <c r="AC77" i="43" s="1"/>
  <c r="AB78" i="43" s="1"/>
  <c r="AX13" i="43"/>
  <c r="S13" i="43" s="1"/>
  <c r="AC13" i="43" s="1"/>
  <c r="AB14" i="43" s="1"/>
  <c r="AX14" i="43"/>
  <c r="S14" i="43" s="1"/>
  <c r="AC14" i="43" s="1"/>
  <c r="AB15" i="43" s="1"/>
  <c r="AX17" i="43"/>
  <c r="S17" i="43" s="1"/>
  <c r="AC17" i="43" s="1"/>
  <c r="AB18" i="43" s="1"/>
  <c r="AX18" i="43"/>
  <c r="S18" i="43" s="1"/>
  <c r="AC18" i="43" s="1"/>
  <c r="AB19" i="43" s="1"/>
  <c r="AX20" i="43"/>
  <c r="S20" i="43" s="1"/>
  <c r="AC20" i="43" s="1"/>
  <c r="AB21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Y87" i="103"/>
  <c r="X87" i="103"/>
  <c r="AI84" i="82"/>
  <c r="AR84" i="82" s="1"/>
  <c r="AN84" i="82"/>
  <c r="AH88" i="18"/>
  <c r="AQ88" i="18" s="1"/>
  <c r="AS20" i="55"/>
  <c r="AL20" i="55"/>
  <c r="AU20" i="55" s="1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W89" i="87"/>
  <c r="AG88" i="87"/>
  <c r="AP88" i="87" s="1"/>
  <c r="AF88" i="87"/>
  <c r="AO88" i="87" s="1"/>
  <c r="AE88" i="87"/>
  <c r="Y89" i="98"/>
  <c r="X89" i="98"/>
  <c r="AF86" i="48"/>
  <c r="AO86" i="48" s="1"/>
  <c r="AE86" i="48"/>
  <c r="AG86" i="48"/>
  <c r="AP86" i="48" s="1"/>
  <c r="W87" i="48"/>
  <c r="AL52" i="55"/>
  <c r="AU52" i="55" s="1"/>
  <c r="AS52" i="55"/>
  <c r="AS70" i="55"/>
  <c r="AL70" i="55"/>
  <c r="AU70" i="55" s="1"/>
  <c r="AS88" i="55"/>
  <c r="AL88" i="55"/>
  <c r="AU88" i="55" s="1"/>
  <c r="AI84" i="90"/>
  <c r="AN84" i="90"/>
  <c r="Y87" i="16"/>
  <c r="X87" i="16"/>
  <c r="AI86" i="35"/>
  <c r="AP86" i="35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J3" i="55"/>
  <c r="AB4" i="55"/>
  <c r="AS60" i="55"/>
  <c r="AL60" i="55"/>
  <c r="AU60" i="55" s="1"/>
  <c r="AR85" i="94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X5" i="11"/>
  <c r="S5" i="11" s="1"/>
  <c r="AC5" i="11" s="1"/>
  <c r="AB6" i="11" s="1"/>
  <c r="AS86" i="55"/>
  <c r="AL86" i="55"/>
  <c r="AU86" i="55" s="1"/>
  <c r="AS37" i="55"/>
  <c r="AL37" i="55"/>
  <c r="AU37" i="55" s="1"/>
  <c r="Z89" i="43"/>
  <c r="AI86" i="103"/>
  <c r="AN86" i="103"/>
  <c r="Z88" i="18"/>
  <c r="AI89" i="10"/>
  <c r="AN89" i="10"/>
  <c r="AS26" i="55"/>
  <c r="AL26" i="55"/>
  <c r="AU26" i="55" s="1"/>
  <c r="AS44" i="55"/>
  <c r="AL44" i="55"/>
  <c r="AU44" i="55" s="1"/>
  <c r="AS62" i="55"/>
  <c r="AL62" i="55"/>
  <c r="AU62" i="55" s="1"/>
  <c r="AS45" i="55"/>
  <c r="AL45" i="55"/>
  <c r="AU45" i="55" s="1"/>
  <c r="AE85" i="50"/>
  <c r="AF85" i="50"/>
  <c r="AO85" i="50" s="1"/>
  <c r="AG85" i="50"/>
  <c r="AP85" i="50" s="1"/>
  <c r="W86" i="50"/>
  <c r="AS15" i="55"/>
  <c r="AL15" i="55"/>
  <c r="AU15" i="55" s="1"/>
  <c r="AS34" i="55"/>
  <c r="AL34" i="55"/>
  <c r="AU34" i="55" s="1"/>
  <c r="AI86" i="16"/>
  <c r="AN86" i="16"/>
  <c r="AS35" i="55"/>
  <c r="AL35" i="55"/>
  <c r="AU35" i="55" s="1"/>
  <c r="AL53" i="55"/>
  <c r="AU53" i="55" s="1"/>
  <c r="AS53" i="55"/>
  <c r="AS71" i="55"/>
  <c r="AL71" i="55"/>
  <c r="AU71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AX8" i="43" l="1"/>
  <c r="S8" i="43" s="1"/>
  <c r="AC8" i="43" s="1"/>
  <c r="AB9" i="43" s="1"/>
  <c r="AX7" i="43"/>
  <c r="S7" i="43" s="1"/>
  <c r="AC7" i="43" s="1"/>
  <c r="AB8" i="43" s="1"/>
  <c r="AX3" i="43"/>
  <c r="S3" i="43" s="1"/>
  <c r="AC3" i="43" s="1"/>
  <c r="AX12" i="43"/>
  <c r="S12" i="43" s="1"/>
  <c r="AC12" i="43" s="1"/>
  <c r="AB13" i="43" s="1"/>
  <c r="AX19" i="43"/>
  <c r="S19" i="43" s="1"/>
  <c r="AC19" i="43" s="1"/>
  <c r="AB20" i="43" s="1"/>
  <c r="AX11" i="43"/>
  <c r="S11" i="43" s="1"/>
  <c r="AC11" i="43" s="1"/>
  <c r="AB12" i="43" s="1"/>
  <c r="AS35" i="11"/>
  <c r="AL35" i="11"/>
  <c r="AU35" i="11" s="1"/>
  <c r="AS18" i="11"/>
  <c r="AL18" i="11"/>
  <c r="AU18" i="11" s="1"/>
  <c r="AJ87" i="43"/>
  <c r="AK87" i="43"/>
  <c r="AT87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K27" i="43"/>
  <c r="AT27" i="43" s="1"/>
  <c r="AK21" i="43"/>
  <c r="AT21" i="43" s="1"/>
  <c r="AK15" i="43"/>
  <c r="AT15" i="43" s="1"/>
  <c r="AK9" i="43"/>
  <c r="AT9" i="43" s="1"/>
  <c r="AB4" i="43"/>
  <c r="AJ3" i="43"/>
  <c r="AS79" i="11"/>
  <c r="AL79" i="11"/>
  <c r="AU79" i="11" s="1"/>
  <c r="AH87" i="35"/>
  <c r="AQ87" i="35" s="1"/>
  <c r="AL7" i="11"/>
  <c r="AU7" i="11" s="1"/>
  <c r="AS7" i="11"/>
  <c r="AS26" i="11"/>
  <c r="AL26" i="11"/>
  <c r="AU26" i="11" s="1"/>
  <c r="Y86" i="102"/>
  <c r="X86" i="102"/>
  <c r="AS75" i="11"/>
  <c r="AL75" i="11"/>
  <c r="AU75" i="11" s="1"/>
  <c r="AS34" i="11"/>
  <c r="AL34" i="11"/>
  <c r="AU34" i="11" s="1"/>
  <c r="AS87" i="11"/>
  <c r="AL87" i="11"/>
  <c r="AU87" i="11" s="1"/>
  <c r="AH85" i="90"/>
  <c r="AQ85" i="90" s="1"/>
  <c r="AS17" i="11"/>
  <c r="AL17" i="11"/>
  <c r="AU17" i="11" s="1"/>
  <c r="AS71" i="11"/>
  <c r="AL71" i="11"/>
  <c r="AU71" i="11" s="1"/>
  <c r="AI85" i="50"/>
  <c r="AN85" i="50"/>
  <c r="AS60" i="11"/>
  <c r="AL60" i="11"/>
  <c r="AU60" i="11" s="1"/>
  <c r="AR84" i="90"/>
  <c r="AH89" i="98"/>
  <c r="AQ89" i="98" s="1"/>
  <c r="AJ85" i="43"/>
  <c r="AK85" i="43"/>
  <c r="AT85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J5" i="11"/>
  <c r="AS25" i="11"/>
  <c r="AL25" i="11"/>
  <c r="AU25" i="11" s="1"/>
  <c r="AS43" i="11"/>
  <c r="AL43" i="11"/>
  <c r="AU43" i="11" s="1"/>
  <c r="AS61" i="11"/>
  <c r="AL61" i="11"/>
  <c r="AU61" i="11" s="1"/>
  <c r="Z87" i="35"/>
  <c r="AS44" i="11"/>
  <c r="AL44" i="11"/>
  <c r="AU44" i="11" s="1"/>
  <c r="AS62" i="11"/>
  <c r="AL62" i="11"/>
  <c r="AU62" i="11" s="1"/>
  <c r="AS80" i="11"/>
  <c r="AL80" i="11"/>
  <c r="AU80" i="11" s="1"/>
  <c r="AH86" i="83"/>
  <c r="AQ86" i="83" s="1"/>
  <c r="AR88" i="98"/>
  <c r="AS8" i="11"/>
  <c r="AL8" i="11"/>
  <c r="AU8" i="11" s="1"/>
  <c r="AS12" i="11"/>
  <c r="AL12" i="11"/>
  <c r="AU12" i="11" s="1"/>
  <c r="AL58" i="11"/>
  <c r="AU58" i="11" s="1"/>
  <c r="AS58" i="11"/>
  <c r="AS76" i="11"/>
  <c r="AL76" i="11"/>
  <c r="AU76" i="11" s="1"/>
  <c r="W86" i="90"/>
  <c r="AF85" i="90"/>
  <c r="AO85" i="90" s="1"/>
  <c r="AE85" i="90"/>
  <c r="AG85" i="90"/>
  <c r="AP85" i="90" s="1"/>
  <c r="AH88" i="49"/>
  <c r="AQ88" i="49" s="1"/>
  <c r="AK6" i="11"/>
  <c r="AT6" i="11" s="1"/>
  <c r="AJ6" i="11"/>
  <c r="AS42" i="11"/>
  <c r="AL42" i="11"/>
  <c r="AU42" i="11" s="1"/>
  <c r="AS78" i="11"/>
  <c r="AL78" i="11"/>
  <c r="AU78" i="11" s="1"/>
  <c r="AR86" i="35"/>
  <c r="Z89" i="98"/>
  <c r="Y89" i="87"/>
  <c r="X89" i="87"/>
  <c r="AH87" i="103"/>
  <c r="AQ87" i="103" s="1"/>
  <c r="AJ88" i="43"/>
  <c r="AK88" i="43"/>
  <c r="AT88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S49" i="11"/>
  <c r="AL49" i="11"/>
  <c r="AU49" i="11" s="1"/>
  <c r="AS88" i="11"/>
  <c r="AL88" i="11"/>
  <c r="AU88" i="11" s="1"/>
  <c r="AS32" i="11"/>
  <c r="AL32" i="11"/>
  <c r="AU32" i="11" s="1"/>
  <c r="AS68" i="11"/>
  <c r="AL68" i="11"/>
  <c r="AU68" i="11" s="1"/>
  <c r="Y87" i="94"/>
  <c r="X87" i="94"/>
  <c r="Z86" i="83"/>
  <c r="AI85" i="102"/>
  <c r="AR85" i="102" s="1"/>
  <c r="AN85" i="102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AS22" i="11"/>
  <c r="AL22" i="11"/>
  <c r="AU22" i="11" s="1"/>
  <c r="AS40" i="11"/>
  <c r="AL40" i="11"/>
  <c r="AU40" i="11" s="1"/>
  <c r="Z88" i="49"/>
  <c r="AE88" i="18"/>
  <c r="AG88" i="18"/>
  <c r="AP88" i="18" s="1"/>
  <c r="W89" i="18"/>
  <c r="AF88" i="18"/>
  <c r="AO88" i="18" s="1"/>
  <c r="Z87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S13" i="11"/>
  <c r="AL13" i="11"/>
  <c r="AU13" i="11" s="1"/>
  <c r="AS31" i="11"/>
  <c r="AL31" i="11"/>
  <c r="AU31" i="11" s="1"/>
  <c r="AS67" i="11"/>
  <c r="AL67" i="11"/>
  <c r="AU67" i="11" s="1"/>
  <c r="AH85" i="82"/>
  <c r="AQ85" i="82" s="1"/>
  <c r="AS14" i="11"/>
  <c r="AL14" i="11"/>
  <c r="AU14" i="11" s="1"/>
  <c r="AS50" i="11"/>
  <c r="AL50" i="11"/>
  <c r="AU50" i="11" s="1"/>
  <c r="AS86" i="11"/>
  <c r="AL86" i="11"/>
  <c r="AU86" i="11" s="1"/>
  <c r="AS51" i="11"/>
  <c r="AL51" i="11"/>
  <c r="AU51" i="11" s="1"/>
  <c r="AS69" i="11"/>
  <c r="AL69" i="11"/>
  <c r="AU69" i="11" s="1"/>
  <c r="AS85" i="11"/>
  <c r="AL85" i="11"/>
  <c r="AU85" i="11" s="1"/>
  <c r="AS9" i="11"/>
  <c r="AL9" i="11"/>
  <c r="AU9" i="11" s="1"/>
  <c r="AS28" i="11"/>
  <c r="AL28" i="11"/>
  <c r="AU28" i="11" s="1"/>
  <c r="AS46" i="11"/>
  <c r="AL46" i="11"/>
  <c r="AU46" i="11" s="1"/>
  <c r="AS64" i="11"/>
  <c r="AL64" i="11"/>
  <c r="AU64" i="11" s="1"/>
  <c r="AJ3" i="11"/>
  <c r="AB4" i="11"/>
  <c r="AS41" i="11"/>
  <c r="AL41" i="11"/>
  <c r="AU41" i="11" s="1"/>
  <c r="AL77" i="11"/>
  <c r="AU77" i="11" s="1"/>
  <c r="AS77" i="11"/>
  <c r="AS24" i="11"/>
  <c r="AL24" i="11"/>
  <c r="AU24" i="11" s="1"/>
  <c r="AS65" i="11"/>
  <c r="AL65" i="11"/>
  <c r="AU65" i="11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K4" i="55"/>
  <c r="AT4" i="55" s="1"/>
  <c r="AT91" i="55" s="1"/>
  <c r="AJ4" i="55"/>
  <c r="AH87" i="16"/>
  <c r="AQ87" i="16" s="1"/>
  <c r="Y87" i="48"/>
  <c r="X87" i="48"/>
  <c r="AS29" i="11"/>
  <c r="AL29" i="11"/>
  <c r="AU29" i="11" s="1"/>
  <c r="AS47" i="11"/>
  <c r="AL47" i="11"/>
  <c r="AU47" i="11" s="1"/>
  <c r="AR86" i="16"/>
  <c r="Y86" i="50"/>
  <c r="X86" i="50"/>
  <c r="AS11" i="11"/>
  <c r="AL11" i="11"/>
  <c r="AU11" i="11" s="1"/>
  <c r="AS66" i="11"/>
  <c r="AL66" i="11"/>
  <c r="AU66" i="11" s="1"/>
  <c r="AS84" i="11"/>
  <c r="AL84" i="11"/>
  <c r="AU84" i="11" s="1"/>
  <c r="AL3" i="55"/>
  <c r="AU3" i="55" s="1"/>
  <c r="AS3" i="55"/>
  <c r="Z87" i="16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4" i="43"/>
  <c r="S4" i="43" s="1"/>
  <c r="AC4" i="43" s="1"/>
  <c r="AB5" i="43" s="1"/>
  <c r="AS19" i="11"/>
  <c r="AL19" i="11"/>
  <c r="AU19" i="11" s="1"/>
  <c r="AS37" i="11"/>
  <c r="AL37" i="11"/>
  <c r="AU37" i="11" s="1"/>
  <c r="AS55" i="11"/>
  <c r="AL55" i="11"/>
  <c r="AU55" i="11" s="1"/>
  <c r="AR85" i="83"/>
  <c r="AH90" i="10"/>
  <c r="AQ90" i="10" s="1"/>
  <c r="Z85" i="82"/>
  <c r="AS20" i="11"/>
  <c r="AL20" i="11"/>
  <c r="AU20" i="11" s="1"/>
  <c r="AL38" i="11"/>
  <c r="AU38" i="11" s="1"/>
  <c r="AS38" i="11"/>
  <c r="AL56" i="11"/>
  <c r="AU56" i="11" s="1"/>
  <c r="AS56" i="11"/>
  <c r="Y89" i="85"/>
  <c r="X89" i="85"/>
  <c r="Y87" i="42"/>
  <c r="X87" i="42"/>
  <c r="Z87" i="42" s="1"/>
  <c r="AS15" i="11"/>
  <c r="AL15" i="11"/>
  <c r="AU15" i="11" s="1"/>
  <c r="AS33" i="11"/>
  <c r="AL33" i="11"/>
  <c r="AU33" i="11" s="1"/>
  <c r="AR89" i="11"/>
  <c r="AR91" i="11" s="1"/>
  <c r="AL89" i="11"/>
  <c r="AU89" i="11" s="1"/>
  <c r="AS5" i="55"/>
  <c r="AL5" i="55"/>
  <c r="AU5" i="55" s="1"/>
  <c r="AS82" i="11"/>
  <c r="AL82" i="11"/>
  <c r="AU82" i="11" s="1"/>
  <c r="AR89" i="55"/>
  <c r="AR91" i="55" s="1"/>
  <c r="AL89" i="55"/>
  <c r="AU89" i="55" s="1"/>
  <c r="AS23" i="11"/>
  <c r="AL23" i="11"/>
  <c r="AU23" i="11" s="1"/>
  <c r="AS59" i="11"/>
  <c r="AL59" i="11"/>
  <c r="AU59" i="11" s="1"/>
  <c r="AR86" i="103"/>
  <c r="AS10" i="11"/>
  <c r="AL10" i="11"/>
  <c r="AU10" i="11" s="1"/>
  <c r="AS83" i="11"/>
  <c r="AL83" i="11"/>
  <c r="AU83" i="11" s="1"/>
  <c r="AS30" i="11"/>
  <c r="AL30" i="11"/>
  <c r="AU30" i="11" s="1"/>
  <c r="AS48" i="11"/>
  <c r="AL48" i="11"/>
  <c r="AU48" i="11" s="1"/>
  <c r="AS53" i="11"/>
  <c r="AL53" i="11"/>
  <c r="AU53" i="11" s="1"/>
  <c r="AR89" i="10"/>
  <c r="AL36" i="11"/>
  <c r="AU36" i="11" s="1"/>
  <c r="AS36" i="11"/>
  <c r="AS54" i="11"/>
  <c r="AL54" i="11"/>
  <c r="AU54" i="11" s="1"/>
  <c r="AS72" i="11"/>
  <c r="AL72" i="11"/>
  <c r="AU72" i="11" s="1"/>
  <c r="AI86" i="48"/>
  <c r="AN86" i="48"/>
  <c r="AI88" i="87"/>
  <c r="AR88" i="87" s="1"/>
  <c r="AN88" i="87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X27" i="43"/>
  <c r="S27" i="43" s="1"/>
  <c r="AC27" i="43" s="1"/>
  <c r="AB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5" i="43"/>
  <c r="S5" i="43" s="1"/>
  <c r="AC5" i="43" s="1"/>
  <c r="AB6" i="43" s="1"/>
  <c r="AS73" i="11"/>
  <c r="AL73" i="11"/>
  <c r="AU73" i="11" s="1"/>
  <c r="Z90" i="10"/>
  <c r="AR87" i="49"/>
  <c r="AS74" i="11"/>
  <c r="AL74" i="11"/>
  <c r="AU74" i="11" s="1"/>
  <c r="AI86" i="94"/>
  <c r="AN86" i="94"/>
  <c r="AI88" i="85"/>
  <c r="AN88" i="85"/>
  <c r="AI86" i="42"/>
  <c r="AN86" i="42"/>
  <c r="AS6" i="55"/>
  <c r="AL6" i="55"/>
  <c r="AU6" i="55" s="1"/>
  <c r="AS21" i="11"/>
  <c r="AL21" i="11"/>
  <c r="AU21" i="11" s="1"/>
  <c r="AS39" i="11"/>
  <c r="AL39" i="11"/>
  <c r="AU39" i="11" s="1"/>
  <c r="AS57" i="11"/>
  <c r="AL57" i="11"/>
  <c r="AU57" i="11" s="1"/>
  <c r="AS7" i="55"/>
  <c r="AL7" i="55"/>
  <c r="AU7" i="55" s="1"/>
  <c r="AS16" i="11"/>
  <c r="AL16" i="11"/>
  <c r="AU16" i="11" s="1"/>
  <c r="AS52" i="11"/>
  <c r="AL52" i="11"/>
  <c r="AU52" i="11" s="1"/>
  <c r="AS70" i="11"/>
  <c r="AL70" i="11"/>
  <c r="AU70" i="11" s="1"/>
  <c r="AS70" i="43" l="1"/>
  <c r="AL70" i="43"/>
  <c r="AU70" i="43" s="1"/>
  <c r="AF87" i="42"/>
  <c r="AO87" i="42" s="1"/>
  <c r="AG87" i="42"/>
  <c r="AP87" i="42" s="1"/>
  <c r="W88" i="42"/>
  <c r="AE87" i="42"/>
  <c r="AG87" i="16"/>
  <c r="AP87" i="16" s="1"/>
  <c r="AE87" i="16"/>
  <c r="W88" i="16"/>
  <c r="AF87" i="16"/>
  <c r="AO87" i="16" s="1"/>
  <c r="AH87" i="48"/>
  <c r="AQ87" i="48" s="1"/>
  <c r="AS78" i="43"/>
  <c r="AL78" i="43"/>
  <c r="AU78" i="43" s="1"/>
  <c r="AS79" i="43"/>
  <c r="AL79" i="43"/>
  <c r="AU79" i="43" s="1"/>
  <c r="AE89" i="98"/>
  <c r="W90" i="98"/>
  <c r="AG89" i="98"/>
  <c r="AP89" i="98" s="1"/>
  <c r="AF89" i="98"/>
  <c r="AO89" i="98" s="1"/>
  <c r="Y86" i="90"/>
  <c r="X86" i="90"/>
  <c r="AS26" i="43"/>
  <c r="AL26" i="43"/>
  <c r="AU26" i="43" s="1"/>
  <c r="AS44" i="43"/>
  <c r="AL44" i="43"/>
  <c r="AU44" i="43" s="1"/>
  <c r="AH86" i="102"/>
  <c r="AQ86" i="102" s="1"/>
  <c r="AS33" i="43"/>
  <c r="AL33" i="43"/>
  <c r="AU33" i="43" s="1"/>
  <c r="AJ10" i="43"/>
  <c r="AK10" i="43"/>
  <c r="AT10" i="43" s="1"/>
  <c r="AK5" i="43"/>
  <c r="AT5" i="43" s="1"/>
  <c r="AJ5" i="43"/>
  <c r="AS35" i="43"/>
  <c r="AL35" i="43"/>
  <c r="AU35" i="43" s="1"/>
  <c r="AS53" i="43"/>
  <c r="AL53" i="43"/>
  <c r="AU53" i="43" s="1"/>
  <c r="AS71" i="43"/>
  <c r="AL71" i="43"/>
  <c r="AU71" i="43" s="1"/>
  <c r="Z87" i="48"/>
  <c r="AL4" i="55"/>
  <c r="AU4" i="55" s="1"/>
  <c r="AU91" i="55" s="1"/>
  <c r="C11" i="55" s="1"/>
  <c r="AS4" i="55"/>
  <c r="AS91" i="55" s="1"/>
  <c r="AS24" i="43"/>
  <c r="AL24" i="43"/>
  <c r="AU24" i="43" s="1"/>
  <c r="AS42" i="43"/>
  <c r="AL42" i="43"/>
  <c r="AU42" i="43" s="1"/>
  <c r="AS60" i="43"/>
  <c r="AL60" i="43"/>
  <c r="AU60" i="43" s="1"/>
  <c r="Y89" i="18"/>
  <c r="X89" i="18"/>
  <c r="AF86" i="83"/>
  <c r="AO86" i="83" s="1"/>
  <c r="W87" i="83"/>
  <c r="AG86" i="83"/>
  <c r="AP86" i="83" s="1"/>
  <c r="AE86" i="83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6" i="11"/>
  <c r="AU6" i="11" s="1"/>
  <c r="AS6" i="11"/>
  <c r="AS8" i="43"/>
  <c r="AL8" i="43"/>
  <c r="AU8" i="43" s="1"/>
  <c r="AS62" i="43"/>
  <c r="AL62" i="43"/>
  <c r="AU62" i="43" s="1"/>
  <c r="AS81" i="43"/>
  <c r="AL81" i="43"/>
  <c r="AU81" i="43" s="1"/>
  <c r="Z86" i="102"/>
  <c r="AJ15" i="43"/>
  <c r="AS51" i="43"/>
  <c r="AL51" i="43"/>
  <c r="AU51" i="43" s="1"/>
  <c r="AS69" i="43"/>
  <c r="AL69" i="43"/>
  <c r="AU69" i="43" s="1"/>
  <c r="AS87" i="43"/>
  <c r="AL87" i="43"/>
  <c r="AU87" i="43" s="1"/>
  <c r="AR88" i="85"/>
  <c r="AH89" i="85"/>
  <c r="AQ89" i="85" s="1"/>
  <c r="AJ11" i="43"/>
  <c r="AK11" i="43"/>
  <c r="AT11" i="43" s="1"/>
  <c r="AS59" i="43"/>
  <c r="AL59" i="43"/>
  <c r="AU59" i="43" s="1"/>
  <c r="AS77" i="43"/>
  <c r="AL77" i="43"/>
  <c r="AU77" i="43" s="1"/>
  <c r="AS12" i="43"/>
  <c r="AL12" i="43"/>
  <c r="AU12" i="43" s="1"/>
  <c r="AS30" i="43"/>
  <c r="AL30" i="43"/>
  <c r="AU30" i="43" s="1"/>
  <c r="AH87" i="94"/>
  <c r="AQ87" i="94" s="1"/>
  <c r="AS31" i="43"/>
  <c r="AL31" i="43"/>
  <c r="AU31" i="43" s="1"/>
  <c r="AS32" i="43"/>
  <c r="AL32" i="43"/>
  <c r="AU32" i="43" s="1"/>
  <c r="AR85" i="50"/>
  <c r="AS3" i="43"/>
  <c r="AL3" i="43"/>
  <c r="AU3" i="43" s="1"/>
  <c r="AS57" i="43"/>
  <c r="AL57" i="43"/>
  <c r="AU57" i="43" s="1"/>
  <c r="AJ6" i="43"/>
  <c r="AK6" i="43"/>
  <c r="AT6" i="43" s="1"/>
  <c r="AS64" i="43"/>
  <c r="AL64" i="43"/>
  <c r="AU64" i="43" s="1"/>
  <c r="AJ17" i="43"/>
  <c r="AK17" i="43"/>
  <c r="AT17" i="43" s="1"/>
  <c r="AS41" i="43"/>
  <c r="AL41" i="43"/>
  <c r="AU41" i="43" s="1"/>
  <c r="AH86" i="50"/>
  <c r="AQ86" i="50" s="1"/>
  <c r="AK4" i="11"/>
  <c r="AT4" i="11" s="1"/>
  <c r="AT91" i="11" s="1"/>
  <c r="AJ4" i="11"/>
  <c r="AS48" i="43"/>
  <c r="AL48" i="43"/>
  <c r="AU48" i="43" s="1"/>
  <c r="AS66" i="43"/>
  <c r="AL66" i="43"/>
  <c r="AU66" i="43" s="1"/>
  <c r="AS86" i="43"/>
  <c r="AL86" i="43"/>
  <c r="AU86" i="43" s="1"/>
  <c r="AI88" i="18"/>
  <c r="AN88" i="18"/>
  <c r="Z87" i="94"/>
  <c r="AS13" i="43"/>
  <c r="AL13" i="43"/>
  <c r="AU13" i="43" s="1"/>
  <c r="AS49" i="43"/>
  <c r="AL49" i="43"/>
  <c r="AU49" i="43" s="1"/>
  <c r="AS67" i="43"/>
  <c r="AL67" i="43"/>
  <c r="AU67" i="43" s="1"/>
  <c r="AS88" i="43"/>
  <c r="AL88" i="43"/>
  <c r="AU88" i="43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3" i="87"/>
  <c r="S3" i="87" s="1"/>
  <c r="AC3" i="87" s="1"/>
  <c r="AX10" i="87"/>
  <c r="S10" i="87" s="1"/>
  <c r="AC10" i="87" s="1"/>
  <c r="AB11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6" i="87"/>
  <c r="S86" i="87" s="1"/>
  <c r="AC86" i="87" s="1"/>
  <c r="AB87" i="87" s="1"/>
  <c r="AX88" i="87"/>
  <c r="S88" i="87" s="1"/>
  <c r="AC88" i="87" s="1"/>
  <c r="AB89" i="87" s="1"/>
  <c r="AX84" i="87"/>
  <c r="S84" i="87" s="1"/>
  <c r="AC84" i="87" s="1"/>
  <c r="AB85" i="87" s="1"/>
  <c r="AX85" i="87"/>
  <c r="S85" i="87" s="1"/>
  <c r="AC85" i="87" s="1"/>
  <c r="AB86" i="87" s="1"/>
  <c r="AX87" i="87"/>
  <c r="S87" i="87" s="1"/>
  <c r="AC87" i="87" s="1"/>
  <c r="AB88" i="87" s="1"/>
  <c r="AS14" i="43"/>
  <c r="AL14" i="43"/>
  <c r="AU14" i="43" s="1"/>
  <c r="AS50" i="43"/>
  <c r="AL50" i="43"/>
  <c r="AU50" i="43" s="1"/>
  <c r="AS68" i="43"/>
  <c r="AL68" i="43"/>
  <c r="AU68" i="43" s="1"/>
  <c r="AS85" i="43"/>
  <c r="AL85" i="43"/>
  <c r="AU85" i="43" s="1"/>
  <c r="AJ4" i="43"/>
  <c r="AK4" i="43"/>
  <c r="AT4" i="43" s="1"/>
  <c r="AJ21" i="43"/>
  <c r="AS39" i="43"/>
  <c r="AL39" i="43"/>
  <c r="AU39" i="43" s="1"/>
  <c r="AS75" i="43"/>
  <c r="AL75" i="43"/>
  <c r="AU75" i="43" s="1"/>
  <c r="AS52" i="43"/>
  <c r="AL52" i="43"/>
  <c r="AU52" i="43" s="1"/>
  <c r="AJ16" i="43"/>
  <c r="AK16" i="43"/>
  <c r="AT16" i="43" s="1"/>
  <c r="AS58" i="43"/>
  <c r="AL58" i="43"/>
  <c r="AU58" i="43" s="1"/>
  <c r="AG90" i="10"/>
  <c r="AP90" i="10" s="1"/>
  <c r="W91" i="10"/>
  <c r="AF90" i="10"/>
  <c r="AO90" i="10" s="1"/>
  <c r="AE90" i="10"/>
  <c r="AS46" i="43"/>
  <c r="AL46" i="43"/>
  <c r="AU46" i="43" s="1"/>
  <c r="Z89" i="85"/>
  <c r="AR86" i="94"/>
  <c r="AJ28" i="43"/>
  <c r="AK28" i="43"/>
  <c r="AT28" i="43" s="1"/>
  <c r="AS83" i="43"/>
  <c r="AL83" i="43"/>
  <c r="AU83" i="43" s="1"/>
  <c r="AR86" i="48"/>
  <c r="AJ23" i="43"/>
  <c r="AK23" i="43"/>
  <c r="AT23" i="43" s="1"/>
  <c r="AS65" i="43"/>
  <c r="AL65" i="43"/>
  <c r="AU65" i="43" s="1"/>
  <c r="AS84" i="43"/>
  <c r="AL84" i="43"/>
  <c r="AU84" i="43" s="1"/>
  <c r="Z86" i="50"/>
  <c r="AS3" i="11"/>
  <c r="AL3" i="11"/>
  <c r="AU3" i="11" s="1"/>
  <c r="W88" i="103"/>
  <c r="AG87" i="103"/>
  <c r="AP87" i="103" s="1"/>
  <c r="AE87" i="103"/>
  <c r="AF87" i="103"/>
  <c r="AO87" i="103" s="1"/>
  <c r="AG88" i="49"/>
  <c r="AP88" i="49" s="1"/>
  <c r="W89" i="49"/>
  <c r="AF88" i="49"/>
  <c r="AO88" i="49" s="1"/>
  <c r="AE88" i="49"/>
  <c r="AS37" i="43"/>
  <c r="AL37" i="43"/>
  <c r="AU37" i="43" s="1"/>
  <c r="AS73" i="43"/>
  <c r="AL73" i="43"/>
  <c r="AU73" i="43" s="1"/>
  <c r="Z89" i="87"/>
  <c r="AI85" i="90"/>
  <c r="AN85" i="90"/>
  <c r="W88" i="35"/>
  <c r="AE87" i="35"/>
  <c r="AG87" i="35"/>
  <c r="AP87" i="35" s="1"/>
  <c r="AF87" i="35"/>
  <c r="AO87" i="35" s="1"/>
  <c r="AS74" i="43"/>
  <c r="AL74" i="43"/>
  <c r="AU74" i="43" s="1"/>
  <c r="AR86" i="42"/>
  <c r="AS34" i="43"/>
  <c r="AL34" i="43"/>
  <c r="AU34" i="43" s="1"/>
  <c r="AS40" i="43"/>
  <c r="AL40" i="43"/>
  <c r="AU40" i="43" s="1"/>
  <c r="AS76" i="43"/>
  <c r="AL76" i="43"/>
  <c r="AU76" i="43" s="1"/>
  <c r="AK22" i="43"/>
  <c r="AT22" i="43" s="1"/>
  <c r="AJ22" i="43"/>
  <c r="AH87" i="42"/>
  <c r="AQ87" i="42" s="1"/>
  <c r="W86" i="82"/>
  <c r="AG85" i="82"/>
  <c r="AP85" i="82" s="1"/>
  <c r="AF85" i="82"/>
  <c r="AO85" i="82" s="1"/>
  <c r="AE85" i="82"/>
  <c r="AJ29" i="43"/>
  <c r="AK29" i="43"/>
  <c r="AT29" i="43" s="1"/>
  <c r="AS47" i="43"/>
  <c r="AL47" i="43"/>
  <c r="AU47" i="43" s="1"/>
  <c r="AI89" i="43"/>
  <c r="AN89" i="43"/>
  <c r="AN91" i="43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9" i="43"/>
  <c r="AL19" i="43"/>
  <c r="AU19" i="43" s="1"/>
  <c r="AS55" i="43"/>
  <c r="AL55" i="43"/>
  <c r="AU55" i="43" s="1"/>
  <c r="AS5" i="11"/>
  <c r="AL5" i="11"/>
  <c r="AU5" i="11" s="1"/>
  <c r="AS20" i="43"/>
  <c r="AL20" i="43"/>
  <c r="AU20" i="43" s="1"/>
  <c r="AS38" i="43"/>
  <c r="AL38" i="43"/>
  <c r="AU38" i="43" s="1"/>
  <c r="AS56" i="43"/>
  <c r="AL56" i="43"/>
  <c r="AU56" i="43" s="1"/>
  <c r="AJ9" i="43"/>
  <c r="AJ27" i="43"/>
  <c r="AS45" i="43"/>
  <c r="AL45" i="43"/>
  <c r="AU45" i="43" s="1"/>
  <c r="AS63" i="43"/>
  <c r="AL63" i="43"/>
  <c r="AU63" i="43" s="1"/>
  <c r="AS82" i="43"/>
  <c r="AL82" i="43"/>
  <c r="AU82" i="43" s="1"/>
  <c r="AX9" i="87" l="1"/>
  <c r="S9" i="87" s="1"/>
  <c r="AC9" i="87" s="1"/>
  <c r="AB10" i="87" s="1"/>
  <c r="AX8" i="87"/>
  <c r="S8" i="87" s="1"/>
  <c r="AC8" i="87" s="1"/>
  <c r="AB9" i="87" s="1"/>
  <c r="Y88" i="103"/>
  <c r="X88" i="103"/>
  <c r="Y86" i="82"/>
  <c r="Z86" i="82" s="1"/>
  <c r="X86" i="82"/>
  <c r="AS22" i="43"/>
  <c r="AL22" i="43"/>
  <c r="AU22" i="43" s="1"/>
  <c r="AR85" i="90"/>
  <c r="AF86" i="50"/>
  <c r="AO86" i="50" s="1"/>
  <c r="AE86" i="50"/>
  <c r="AG86" i="50"/>
  <c r="AP86" i="50" s="1"/>
  <c r="W87" i="50"/>
  <c r="AS23" i="43"/>
  <c r="AL23" i="43"/>
  <c r="AU23" i="43" s="1"/>
  <c r="AS28" i="43"/>
  <c r="AL28" i="43"/>
  <c r="AU28" i="43" s="1"/>
  <c r="AJ87" i="87"/>
  <c r="AK87" i="87"/>
  <c r="AT87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X11" i="87"/>
  <c r="S11" i="87" s="1"/>
  <c r="AC11" i="87" s="1"/>
  <c r="AB12" i="87" s="1"/>
  <c r="AX4" i="87"/>
  <c r="S4" i="87" s="1"/>
  <c r="AC4" i="87" s="1"/>
  <c r="AB5" i="87" s="1"/>
  <c r="AS6" i="43"/>
  <c r="AL6" i="43"/>
  <c r="AU6" i="43" s="1"/>
  <c r="AI86" i="83"/>
  <c r="AN86" i="83"/>
  <c r="AI87" i="42"/>
  <c r="AN87" i="42"/>
  <c r="AX89" i="87"/>
  <c r="S89" i="87" s="1"/>
  <c r="AC89" i="87" s="1"/>
  <c r="AG89" i="87"/>
  <c r="AP89" i="87" s="1"/>
  <c r="AP91" i="87" s="1"/>
  <c r="AE89" i="87"/>
  <c r="AK89" i="87" s="1"/>
  <c r="AT89" i="87" s="1"/>
  <c r="AF89" i="87"/>
  <c r="AO89" i="87" s="1"/>
  <c r="AO91" i="87" s="1"/>
  <c r="AI88" i="49"/>
  <c r="AN88" i="49"/>
  <c r="AI87" i="103"/>
  <c r="AN87" i="103"/>
  <c r="AI90" i="10"/>
  <c r="AN90" i="10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B4" i="87"/>
  <c r="AJ3" i="87"/>
  <c r="AE87" i="94"/>
  <c r="W88" i="94"/>
  <c r="AF87" i="94"/>
  <c r="AO87" i="94" s="1"/>
  <c r="AG87" i="94"/>
  <c r="AP87" i="94" s="1"/>
  <c r="AS11" i="43"/>
  <c r="AL11" i="43"/>
  <c r="AU11" i="43" s="1"/>
  <c r="AS10" i="43"/>
  <c r="AL10" i="43"/>
  <c r="AU10" i="43" s="1"/>
  <c r="AH86" i="90"/>
  <c r="AQ86" i="90" s="1"/>
  <c r="Y90" i="98"/>
  <c r="X90" i="98"/>
  <c r="Y88" i="42"/>
  <c r="X88" i="42"/>
  <c r="AS16" i="43"/>
  <c r="AL16" i="43"/>
  <c r="AU16" i="43" s="1"/>
  <c r="AK88" i="87"/>
  <c r="AT88" i="87" s="1"/>
  <c r="AJ88" i="87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J10" i="87"/>
  <c r="AK10" i="87"/>
  <c r="AT10" i="87" s="1"/>
  <c r="AK84" i="87"/>
  <c r="AT84" i="87" s="1"/>
  <c r="AJ84" i="87"/>
  <c r="AS17" i="43"/>
  <c r="AL17" i="43"/>
  <c r="AU17" i="43" s="1"/>
  <c r="Y87" i="83"/>
  <c r="X87" i="83"/>
  <c r="Z86" i="90"/>
  <c r="AI89" i="98"/>
  <c r="AN89" i="98"/>
  <c r="Y88" i="16"/>
  <c r="X88" i="16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K6" i="87"/>
  <c r="AT6" i="87" s="1"/>
  <c r="AR88" i="18"/>
  <c r="AS15" i="43"/>
  <c r="AL15" i="43"/>
  <c r="AU15" i="43" s="1"/>
  <c r="AF87" i="48"/>
  <c r="AO87" i="48" s="1"/>
  <c r="W88" i="48"/>
  <c r="AG87" i="48"/>
  <c r="AP87" i="48" s="1"/>
  <c r="AE87" i="48"/>
  <c r="AI87" i="16"/>
  <c r="AN87" i="16"/>
  <c r="AR89" i="43"/>
  <c r="AR91" i="43" s="1"/>
  <c r="AL89" i="43"/>
  <c r="AU89" i="43" s="1"/>
  <c r="AI85" i="82"/>
  <c r="AN85" i="82"/>
  <c r="AI87" i="35"/>
  <c r="AN87" i="35"/>
  <c r="Y89" i="49"/>
  <c r="Z89" i="49" s="1"/>
  <c r="X89" i="49"/>
  <c r="AG89" i="85"/>
  <c r="AP89" i="85" s="1"/>
  <c r="AE89" i="85"/>
  <c r="AF89" i="85"/>
  <c r="AO89" i="85" s="1"/>
  <c r="W90" i="85"/>
  <c r="Y91" i="10"/>
  <c r="Z91" i="10" s="1"/>
  <c r="X91" i="10"/>
  <c r="AS21" i="43"/>
  <c r="AL21" i="43"/>
  <c r="AU21" i="43" s="1"/>
  <c r="Y88" i="35"/>
  <c r="X88" i="35"/>
  <c r="AT91" i="43"/>
  <c r="AJ85" i="87"/>
  <c r="AK85" i="87"/>
  <c r="AT85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X13" i="87"/>
  <c r="S13" i="87" s="1"/>
  <c r="AC13" i="87" s="1"/>
  <c r="AB14" i="87" s="1"/>
  <c r="AX7" i="87"/>
  <c r="S7" i="87" s="1"/>
  <c r="AC7" i="87" s="1"/>
  <c r="AB8" i="87" s="1"/>
  <c r="AS4" i="11"/>
  <c r="AS91" i="11" s="1"/>
  <c r="AL4" i="11"/>
  <c r="AU4" i="11" s="1"/>
  <c r="AU91" i="11" s="1"/>
  <c r="C11" i="11" s="1"/>
  <c r="AE86" i="102"/>
  <c r="AG86" i="102"/>
  <c r="AP86" i="102" s="1"/>
  <c r="AF86" i="102"/>
  <c r="AO86" i="102" s="1"/>
  <c r="W87" i="102"/>
  <c r="AS7" i="43"/>
  <c r="AL7" i="43"/>
  <c r="AU7" i="43" s="1"/>
  <c r="AH89" i="18"/>
  <c r="AQ89" i="18" s="1"/>
  <c r="AS5" i="43"/>
  <c r="AL5" i="43"/>
  <c r="AU5" i="43" s="1"/>
  <c r="AS29" i="43"/>
  <c r="AL29" i="43"/>
  <c r="AU29" i="43" s="1"/>
  <c r="AJ86" i="87"/>
  <c r="AK86" i="87"/>
  <c r="AT86" i="87" s="1"/>
  <c r="AS27" i="43"/>
  <c r="AL27" i="43"/>
  <c r="AU27" i="43" s="1"/>
  <c r="AS9" i="43"/>
  <c r="AL9" i="43"/>
  <c r="AU9" i="43" s="1"/>
  <c r="AL4" i="43"/>
  <c r="AU4" i="43" s="1"/>
  <c r="AS4" i="43"/>
  <c r="AJ89" i="87"/>
  <c r="AS89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X12" i="87"/>
  <c r="S12" i="87" s="1"/>
  <c r="AC12" i="87" s="1"/>
  <c r="AB13" i="87" s="1"/>
  <c r="AX6" i="87"/>
  <c r="S6" i="87" s="1"/>
  <c r="AC6" i="87" s="1"/>
  <c r="AB7" i="87" s="1"/>
  <c r="Z89" i="18"/>
  <c r="Z87" i="83" l="1"/>
  <c r="Z88" i="42"/>
  <c r="AE88" i="42" s="1"/>
  <c r="Z88" i="16"/>
  <c r="AE88" i="16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F87" i="83"/>
  <c r="AO87" i="83" s="1"/>
  <c r="AE87" i="83"/>
  <c r="W88" i="83"/>
  <c r="AG87" i="83"/>
  <c r="AP87" i="83" s="1"/>
  <c r="AG88" i="42"/>
  <c r="AP88" i="42" s="1"/>
  <c r="W89" i="42"/>
  <c r="AF88" i="42"/>
  <c r="AO88" i="42" s="1"/>
  <c r="W89" i="16"/>
  <c r="AG88" i="16"/>
  <c r="AP88" i="16" s="1"/>
  <c r="AF88" i="16"/>
  <c r="AO88" i="16" s="1"/>
  <c r="AS31" i="87"/>
  <c r="AL31" i="87"/>
  <c r="AU31" i="87" s="1"/>
  <c r="AS20" i="87"/>
  <c r="AL20" i="87"/>
  <c r="AU20" i="87" s="1"/>
  <c r="AS25" i="87"/>
  <c r="AL25" i="87"/>
  <c r="AU25" i="87" s="1"/>
  <c r="AS61" i="87"/>
  <c r="AL61" i="87"/>
  <c r="AU61" i="87" s="1"/>
  <c r="AS79" i="87"/>
  <c r="AL79" i="87"/>
  <c r="AU79" i="87" s="1"/>
  <c r="Y87" i="102"/>
  <c r="X87" i="102"/>
  <c r="AK8" i="87"/>
  <c r="AT8" i="87" s="1"/>
  <c r="AJ8" i="87"/>
  <c r="Y90" i="85"/>
  <c r="X90" i="85"/>
  <c r="Z90" i="85" s="1"/>
  <c r="Y88" i="48"/>
  <c r="X88" i="48"/>
  <c r="Z88" i="48" s="1"/>
  <c r="AS21" i="87"/>
  <c r="AL21" i="87"/>
  <c r="AU21" i="87" s="1"/>
  <c r="AS57" i="87"/>
  <c r="AL57" i="87"/>
  <c r="AU57" i="87" s="1"/>
  <c r="AS75" i="87"/>
  <c r="AL75" i="87"/>
  <c r="AU75" i="87" s="1"/>
  <c r="AS10" i="87"/>
  <c r="AL10" i="87"/>
  <c r="AU10" i="87" s="1"/>
  <c r="AS64" i="87"/>
  <c r="AL64" i="87"/>
  <c r="AU64" i="87" s="1"/>
  <c r="AS82" i="87"/>
  <c r="AL82" i="87"/>
  <c r="AU82" i="87" s="1"/>
  <c r="AI87" i="94"/>
  <c r="AN87" i="94"/>
  <c r="AS17" i="87"/>
  <c r="AL17" i="87"/>
  <c r="AU17" i="87" s="1"/>
  <c r="AS35" i="87"/>
  <c r="AL35" i="87"/>
  <c r="AU35" i="87" s="1"/>
  <c r="AR90" i="10"/>
  <c r="AI89" i="87"/>
  <c r="AN89" i="87"/>
  <c r="AN91" i="87" s="1"/>
  <c r="AR86" i="83"/>
  <c r="AS36" i="87"/>
  <c r="AL36" i="87"/>
  <c r="AU36" i="87" s="1"/>
  <c r="AS54" i="87"/>
  <c r="AL54" i="87"/>
  <c r="AU54" i="87" s="1"/>
  <c r="AS72" i="87"/>
  <c r="AL72" i="87"/>
  <c r="AU72" i="87" s="1"/>
  <c r="AI86" i="50"/>
  <c r="AN86" i="50"/>
  <c r="AH86" i="82"/>
  <c r="AQ86" i="82" s="1"/>
  <c r="AS43" i="87"/>
  <c r="AL43" i="87"/>
  <c r="AU43" i="87" s="1"/>
  <c r="AJ14" i="87"/>
  <c r="AK14" i="87"/>
  <c r="AT14" i="87" s="1"/>
  <c r="AS32" i="87"/>
  <c r="AL32" i="87"/>
  <c r="AU32" i="87" s="1"/>
  <c r="AS50" i="87"/>
  <c r="AL50" i="87"/>
  <c r="AU50" i="87" s="1"/>
  <c r="AS68" i="87"/>
  <c r="AL68" i="87"/>
  <c r="AU68" i="87" s="1"/>
  <c r="AS85" i="87"/>
  <c r="AL85" i="87"/>
  <c r="AU85" i="87" s="1"/>
  <c r="AJ6" i="87"/>
  <c r="AS39" i="87"/>
  <c r="AL39" i="87"/>
  <c r="AU39" i="87" s="1"/>
  <c r="AS16" i="87"/>
  <c r="AL16" i="87"/>
  <c r="AU16" i="87" s="1"/>
  <c r="AS34" i="87"/>
  <c r="AL34" i="87"/>
  <c r="AU34" i="87" s="1"/>
  <c r="AS52" i="87"/>
  <c r="AL52" i="87"/>
  <c r="AU52" i="87" s="1"/>
  <c r="AL88" i="87"/>
  <c r="AU88" i="87" s="1"/>
  <c r="AS88" i="87"/>
  <c r="AL3" i="87"/>
  <c r="AU3" i="87" s="1"/>
  <c r="AS3" i="87"/>
  <c r="AS59" i="87"/>
  <c r="AL59" i="87"/>
  <c r="AU59" i="87" s="1"/>
  <c r="AS77" i="87"/>
  <c r="AL77" i="87"/>
  <c r="AU77" i="87" s="1"/>
  <c r="AS24" i="87"/>
  <c r="AL24" i="87"/>
  <c r="AU24" i="87" s="1"/>
  <c r="AS60" i="87"/>
  <c r="AL60" i="87"/>
  <c r="AU60" i="87" s="1"/>
  <c r="AE86" i="82"/>
  <c r="W87" i="82"/>
  <c r="AG86" i="82"/>
  <c r="AP86" i="82" s="1"/>
  <c r="AF86" i="82"/>
  <c r="AO86" i="82" s="1"/>
  <c r="AH91" i="10"/>
  <c r="AQ91" i="10" s="1"/>
  <c r="AI89" i="85"/>
  <c r="AN89" i="85"/>
  <c r="AR87" i="35"/>
  <c r="AR87" i="16"/>
  <c r="AS45" i="87"/>
  <c r="AL45" i="87"/>
  <c r="AU45" i="87" s="1"/>
  <c r="AR89" i="98"/>
  <c r="AS70" i="87"/>
  <c r="AL70" i="87"/>
  <c r="AU70" i="87" s="1"/>
  <c r="AH90" i="98"/>
  <c r="AQ90" i="98" s="1"/>
  <c r="AK4" i="87"/>
  <c r="AT4" i="87" s="1"/>
  <c r="AJ4" i="87"/>
  <c r="AS23" i="87"/>
  <c r="AL23" i="87"/>
  <c r="AU23" i="87" s="1"/>
  <c r="AS41" i="87"/>
  <c r="AL41" i="87"/>
  <c r="AU41" i="87" s="1"/>
  <c r="AR87" i="103"/>
  <c r="AS42" i="87"/>
  <c r="AL42" i="87"/>
  <c r="AU42" i="87" s="1"/>
  <c r="AS78" i="87"/>
  <c r="AL78" i="87"/>
  <c r="AU78" i="87" s="1"/>
  <c r="AF91" i="10"/>
  <c r="AO91" i="10" s="1"/>
  <c r="W92" i="10"/>
  <c r="AG91" i="10"/>
  <c r="AP91" i="10" s="1"/>
  <c r="AE91" i="10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F86" i="90"/>
  <c r="AO86" i="90" s="1"/>
  <c r="AE86" i="90"/>
  <c r="W87" i="90"/>
  <c r="AG86" i="90"/>
  <c r="AP86" i="90" s="1"/>
  <c r="AS84" i="87"/>
  <c r="AL84" i="87"/>
  <c r="AU84" i="87" s="1"/>
  <c r="AS22" i="87"/>
  <c r="AL22" i="87"/>
  <c r="AU22" i="87" s="1"/>
  <c r="AS76" i="87"/>
  <c r="AL76" i="87"/>
  <c r="AU76" i="87" s="1"/>
  <c r="Z90" i="98"/>
  <c r="AS11" i="87"/>
  <c r="AL11" i="87"/>
  <c r="AU11" i="87" s="1"/>
  <c r="AS29" i="87"/>
  <c r="AL29" i="87"/>
  <c r="AU29" i="87" s="1"/>
  <c r="AK5" i="87"/>
  <c r="AT5" i="87" s="1"/>
  <c r="AJ5" i="87"/>
  <c r="AS48" i="87"/>
  <c r="AL48" i="87"/>
  <c r="AU48" i="87" s="1"/>
  <c r="AS66" i="87"/>
  <c r="AL66" i="87"/>
  <c r="AU66" i="87" s="1"/>
  <c r="AH88" i="103"/>
  <c r="AQ88" i="103" s="1"/>
  <c r="AJ7" i="87"/>
  <c r="AK7" i="87"/>
  <c r="AT7" i="87" s="1"/>
  <c r="AS38" i="87"/>
  <c r="AL38" i="87"/>
  <c r="AU38" i="87" s="1"/>
  <c r="AS49" i="87"/>
  <c r="AL49" i="87"/>
  <c r="AU49" i="87" s="1"/>
  <c r="AS67" i="87"/>
  <c r="AL67" i="87"/>
  <c r="AU67" i="87" s="1"/>
  <c r="AI86" i="102"/>
  <c r="AN86" i="102"/>
  <c r="AS56" i="87"/>
  <c r="AL56" i="87"/>
  <c r="AU56" i="87" s="1"/>
  <c r="AS74" i="87"/>
  <c r="AL74" i="87"/>
  <c r="AU74" i="87" s="1"/>
  <c r="AH88" i="35"/>
  <c r="AQ88" i="35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S91" i="43"/>
  <c r="AS26" i="87"/>
  <c r="AL26" i="87"/>
  <c r="AU26" i="87" s="1"/>
  <c r="Z88" i="35"/>
  <c r="AH89" i="49"/>
  <c r="AQ89" i="49" s="1"/>
  <c r="AQ91" i="49" s="1"/>
  <c r="AZ3" i="49"/>
  <c r="AX12" i="49" s="1"/>
  <c r="S12" i="49" s="1"/>
  <c r="AC12" i="49" s="1"/>
  <c r="AB13" i="49" s="1"/>
  <c r="AX13" i="49"/>
  <c r="S13" i="49" s="1"/>
  <c r="AC13" i="49" s="1"/>
  <c r="AB14" i="49" s="1"/>
  <c r="AX20" i="49"/>
  <c r="S20" i="49" s="1"/>
  <c r="AC20" i="49" s="1"/>
  <c r="AB21" i="49" s="1"/>
  <c r="AX23" i="49"/>
  <c r="S23" i="49" s="1"/>
  <c r="AC23" i="49" s="1"/>
  <c r="AB24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6" i="49"/>
  <c r="S86" i="49" s="1"/>
  <c r="AC86" i="49" s="1"/>
  <c r="AB87" i="49" s="1"/>
  <c r="AX85" i="49"/>
  <c r="S85" i="49" s="1"/>
  <c r="AC85" i="49" s="1"/>
  <c r="AB86" i="49" s="1"/>
  <c r="AX87" i="49"/>
  <c r="S87" i="49" s="1"/>
  <c r="AC87" i="49" s="1"/>
  <c r="AB88" i="49" s="1"/>
  <c r="AX84" i="49"/>
  <c r="S84" i="49" s="1"/>
  <c r="AC84" i="49" s="1"/>
  <c r="AB85" i="49" s="1"/>
  <c r="AX88" i="49"/>
  <c r="S88" i="49" s="1"/>
  <c r="AC88" i="49" s="1"/>
  <c r="AB89" i="49" s="1"/>
  <c r="AR85" i="82"/>
  <c r="AI87" i="48"/>
  <c r="AN87" i="48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8" i="16"/>
  <c r="AQ88" i="16" s="1"/>
  <c r="AH87" i="83"/>
  <c r="AQ87" i="83" s="1"/>
  <c r="AS40" i="87"/>
  <c r="AL40" i="87"/>
  <c r="AU40" i="87" s="1"/>
  <c r="AS58" i="87"/>
  <c r="AL58" i="87"/>
  <c r="AU58" i="87" s="1"/>
  <c r="AS47" i="87"/>
  <c r="AL47" i="87"/>
  <c r="AU47" i="87" s="1"/>
  <c r="AS65" i="87"/>
  <c r="AL65" i="87"/>
  <c r="AU65" i="87" s="1"/>
  <c r="AS83" i="87"/>
  <c r="AL83" i="87"/>
  <c r="AU83" i="87" s="1"/>
  <c r="AR88" i="49"/>
  <c r="AR87" i="42"/>
  <c r="AJ12" i="87"/>
  <c r="AK12" i="87"/>
  <c r="AT12" i="87" s="1"/>
  <c r="AS30" i="87"/>
  <c r="AL30" i="87"/>
  <c r="AU30" i="87" s="1"/>
  <c r="AS87" i="87"/>
  <c r="AL87" i="87"/>
  <c r="AU87" i="87" s="1"/>
  <c r="Y87" i="50"/>
  <c r="X87" i="50"/>
  <c r="Z88" i="103"/>
  <c r="W90" i="18"/>
  <c r="AF89" i="18"/>
  <c r="AO89" i="18" s="1"/>
  <c r="AE89" i="18"/>
  <c r="AG89" i="18"/>
  <c r="AP89" i="18" s="1"/>
  <c r="AJ13" i="87"/>
  <c r="AK13" i="87"/>
  <c r="AT13" i="87" s="1"/>
  <c r="AU91" i="43"/>
  <c r="C11" i="43" s="1"/>
  <c r="AS86" i="87"/>
  <c r="AL86" i="87"/>
  <c r="AU86" i="87" s="1"/>
  <c r="AS44" i="87"/>
  <c r="AL44" i="87"/>
  <c r="AU44" i="87" s="1"/>
  <c r="AS62" i="87"/>
  <c r="AL62" i="87"/>
  <c r="AU62" i="87" s="1"/>
  <c r="AS80" i="87"/>
  <c r="AL80" i="87"/>
  <c r="AU80" i="87" s="1"/>
  <c r="AS28" i="87"/>
  <c r="AL28" i="87"/>
  <c r="AU28" i="87" s="1"/>
  <c r="AS46" i="87"/>
  <c r="AL46" i="87"/>
  <c r="AU46" i="87" s="1"/>
  <c r="AH88" i="42"/>
  <c r="AQ88" i="42" s="1"/>
  <c r="Y88" i="94"/>
  <c r="X88" i="94"/>
  <c r="AS53" i="87"/>
  <c r="AL53" i="87"/>
  <c r="AU53" i="87" s="1"/>
  <c r="AS71" i="87"/>
  <c r="AL71" i="87"/>
  <c r="AU71" i="87" s="1"/>
  <c r="AS18" i="87"/>
  <c r="AL18" i="87"/>
  <c r="AU18" i="87" s="1"/>
  <c r="AX25" i="49" l="1"/>
  <c r="S25" i="49" s="1"/>
  <c r="AC25" i="49" s="1"/>
  <c r="AB26" i="49" s="1"/>
  <c r="AX19" i="49"/>
  <c r="S19" i="49" s="1"/>
  <c r="AC19" i="49" s="1"/>
  <c r="AB20" i="49" s="1"/>
  <c r="AX11" i="49"/>
  <c r="S11" i="49" s="1"/>
  <c r="AC11" i="49" s="1"/>
  <c r="AB12" i="49" s="1"/>
  <c r="AX24" i="49"/>
  <c r="S24" i="49" s="1"/>
  <c r="AC24" i="49" s="1"/>
  <c r="AB25" i="49" s="1"/>
  <c r="AX18" i="49"/>
  <c r="S18" i="49" s="1"/>
  <c r="AC18" i="49" s="1"/>
  <c r="AB19" i="49" s="1"/>
  <c r="AX10" i="49"/>
  <c r="S10" i="49" s="1"/>
  <c r="AC10" i="49" s="1"/>
  <c r="AB11" i="49" s="1"/>
  <c r="AX17" i="49"/>
  <c r="S17" i="49" s="1"/>
  <c r="AC17" i="49" s="1"/>
  <c r="AB18" i="49" s="1"/>
  <c r="AX7" i="49"/>
  <c r="S7" i="49" s="1"/>
  <c r="AC7" i="49" s="1"/>
  <c r="AB8" i="49" s="1"/>
  <c r="AX22" i="49"/>
  <c r="S22" i="49" s="1"/>
  <c r="AC22" i="49" s="1"/>
  <c r="AB23" i="49" s="1"/>
  <c r="AX15" i="49"/>
  <c r="S15" i="49" s="1"/>
  <c r="AC15" i="49" s="1"/>
  <c r="AB16" i="49" s="1"/>
  <c r="AX6" i="49"/>
  <c r="S6" i="49" s="1"/>
  <c r="AC6" i="49" s="1"/>
  <c r="AB7" i="49" s="1"/>
  <c r="AX21" i="49"/>
  <c r="S21" i="49" s="1"/>
  <c r="AC21" i="49" s="1"/>
  <c r="AB22" i="49" s="1"/>
  <c r="AK22" i="49" s="1"/>
  <c r="AT22" i="49" s="1"/>
  <c r="AX14" i="49"/>
  <c r="S14" i="49" s="1"/>
  <c r="AC14" i="49" s="1"/>
  <c r="AB15" i="49" s="1"/>
  <c r="AX5" i="49"/>
  <c r="S5" i="49" s="1"/>
  <c r="AC5" i="49" s="1"/>
  <c r="AB6" i="49" s="1"/>
  <c r="W89" i="103"/>
  <c r="AG88" i="103"/>
  <c r="AP88" i="103" s="1"/>
  <c r="AE88" i="103"/>
  <c r="AF88" i="103"/>
  <c r="AO88" i="103" s="1"/>
  <c r="AH88" i="94"/>
  <c r="AQ88" i="94" s="1"/>
  <c r="AK85" i="49"/>
  <c r="AT85" i="49" s="1"/>
  <c r="AJ85" i="49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K52" i="49"/>
  <c r="AT52" i="49" s="1"/>
  <c r="AJ52" i="49"/>
  <c r="AJ46" i="49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K16" i="49"/>
  <c r="AT16" i="49" s="1"/>
  <c r="AX8" i="49"/>
  <c r="S8" i="49" s="1"/>
  <c r="AC8" i="49" s="1"/>
  <c r="AB9" i="49" s="1"/>
  <c r="AX4" i="49"/>
  <c r="S4" i="49" s="1"/>
  <c r="AC4" i="49" s="1"/>
  <c r="AB5" i="49" s="1"/>
  <c r="AR86" i="102"/>
  <c r="AL5" i="87"/>
  <c r="AU5" i="87" s="1"/>
  <c r="AS5" i="87"/>
  <c r="AF90" i="98"/>
  <c r="AO90" i="98" s="1"/>
  <c r="AE90" i="98"/>
  <c r="W91" i="98"/>
  <c r="AG90" i="98"/>
  <c r="AP90" i="98" s="1"/>
  <c r="AT91" i="87"/>
  <c r="AS6" i="87"/>
  <c r="AL6" i="87"/>
  <c r="AU6" i="87" s="1"/>
  <c r="AE90" i="85"/>
  <c r="AF90" i="85"/>
  <c r="AO90" i="85" s="1"/>
  <c r="AG90" i="85"/>
  <c r="AP90" i="85" s="1"/>
  <c r="W91" i="85"/>
  <c r="AI88" i="16"/>
  <c r="AN88" i="16"/>
  <c r="Y89" i="42"/>
  <c r="Z89" i="42"/>
  <c r="X89" i="42"/>
  <c r="AI87" i="83"/>
  <c r="AN87" i="83"/>
  <c r="AJ88" i="49"/>
  <c r="AK88" i="49"/>
  <c r="AT88" i="49" s="1"/>
  <c r="AK81" i="49"/>
  <c r="AT81" i="49" s="1"/>
  <c r="AJ81" i="49"/>
  <c r="AJ75" i="49"/>
  <c r="AK75" i="49"/>
  <c r="AT75" i="49" s="1"/>
  <c r="AK69" i="49"/>
  <c r="AT69" i="49" s="1"/>
  <c r="AJ69" i="49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K39" i="49"/>
  <c r="AT39" i="49" s="1"/>
  <c r="AJ39" i="49"/>
  <c r="AJ33" i="49"/>
  <c r="AK33" i="49"/>
  <c r="AT33" i="49" s="1"/>
  <c r="AJ27" i="49"/>
  <c r="AK27" i="49"/>
  <c r="AT27" i="49" s="1"/>
  <c r="AJ21" i="49"/>
  <c r="AK21" i="49"/>
  <c r="AT21" i="49" s="1"/>
  <c r="AK15" i="49"/>
  <c r="AT15" i="49" s="1"/>
  <c r="AJ15" i="49"/>
  <c r="AK8" i="49"/>
  <c r="AT8" i="49" s="1"/>
  <c r="AJ8" i="49"/>
  <c r="AR86" i="50"/>
  <c r="AR87" i="94"/>
  <c r="AI88" i="42"/>
  <c r="AN88" i="42"/>
  <c r="AR87" i="48"/>
  <c r="AJ86" i="49"/>
  <c r="AK86" i="49"/>
  <c r="AT86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J7" i="49"/>
  <c r="AE88" i="35"/>
  <c r="W89" i="35"/>
  <c r="AF88" i="35"/>
  <c r="AO88" i="35" s="1"/>
  <c r="AG88" i="35"/>
  <c r="AP88" i="35" s="1"/>
  <c r="AS7" i="87"/>
  <c r="AL7" i="87"/>
  <c r="AU7" i="87" s="1"/>
  <c r="Y87" i="82"/>
  <c r="X87" i="82"/>
  <c r="AH88" i="48"/>
  <c r="AQ88" i="48" s="1"/>
  <c r="AS8" i="87"/>
  <c r="AL8" i="87"/>
  <c r="AU8" i="87" s="1"/>
  <c r="AI89" i="49"/>
  <c r="AN89" i="49"/>
  <c r="AN91" i="49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J6" i="49"/>
  <c r="AK6" i="49"/>
  <c r="AT6" i="49" s="1"/>
  <c r="Y87" i="90"/>
  <c r="X87" i="90"/>
  <c r="AI91" i="10"/>
  <c r="AN91" i="10"/>
  <c r="AI86" i="82"/>
  <c r="AN86" i="82"/>
  <c r="W89" i="48"/>
  <c r="AE88" i="48"/>
  <c r="AF88" i="48"/>
  <c r="AO88" i="48" s="1"/>
  <c r="AG88" i="48"/>
  <c r="AP88" i="48" s="1"/>
  <c r="Y89" i="16"/>
  <c r="Z89" i="16" s="1"/>
  <c r="X89" i="16"/>
  <c r="AH87" i="50"/>
  <c r="AQ87" i="50" s="1"/>
  <c r="Z87" i="50"/>
  <c r="AK84" i="49"/>
  <c r="AT84" i="49" s="1"/>
  <c r="AJ84" i="49"/>
  <c r="AK72" i="49"/>
  <c r="AT72" i="49" s="1"/>
  <c r="AJ72" i="49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K30" i="49"/>
  <c r="AT30" i="49" s="1"/>
  <c r="AJ24" i="49"/>
  <c r="AK24" i="49"/>
  <c r="AT24" i="49" s="1"/>
  <c r="AK18" i="49"/>
  <c r="AT18" i="49" s="1"/>
  <c r="AJ18" i="49"/>
  <c r="AK11" i="49"/>
  <c r="AT11" i="49" s="1"/>
  <c r="AJ11" i="49"/>
  <c r="AK13" i="49"/>
  <c r="AT13" i="49" s="1"/>
  <c r="AJ13" i="49"/>
  <c r="AI86" i="90"/>
  <c r="AN86" i="90"/>
  <c r="AS14" i="87"/>
  <c r="AL14" i="87"/>
  <c r="AU14" i="87" s="1"/>
  <c r="AH87" i="102"/>
  <c r="AQ87" i="102" s="1"/>
  <c r="Y90" i="18"/>
  <c r="X90" i="18"/>
  <c r="Z90" i="18" s="1"/>
  <c r="AS13" i="87"/>
  <c r="AL13" i="87"/>
  <c r="AU13" i="87" s="1"/>
  <c r="AK78" i="49"/>
  <c r="AT78" i="49" s="1"/>
  <c r="AJ78" i="49"/>
  <c r="Z88" i="94"/>
  <c r="AI89" i="18"/>
  <c r="AN89" i="18"/>
  <c r="AS12" i="87"/>
  <c r="AL12" i="87"/>
  <c r="AU12" i="87" s="1"/>
  <c r="AJ89" i="49"/>
  <c r="AS89" i="49" s="1"/>
  <c r="AK89" i="49"/>
  <c r="AT89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J65" i="49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K35" i="49"/>
  <c r="AT35" i="49" s="1"/>
  <c r="AJ35" i="49"/>
  <c r="AK29" i="49"/>
  <c r="AT29" i="49" s="1"/>
  <c r="AJ29" i="49"/>
  <c r="AJ23" i="49"/>
  <c r="AK23" i="49"/>
  <c r="AT23" i="49" s="1"/>
  <c r="AX16" i="49"/>
  <c r="S16" i="49" s="1"/>
  <c r="AC16" i="49" s="1"/>
  <c r="AB17" i="49" s="1"/>
  <c r="AX9" i="49"/>
  <c r="S9" i="49" s="1"/>
  <c r="AC9" i="49" s="1"/>
  <c r="AB10" i="49" s="1"/>
  <c r="AX3" i="49"/>
  <c r="S3" i="49" s="1"/>
  <c r="AC3" i="49" s="1"/>
  <c r="Y92" i="10"/>
  <c r="X92" i="10"/>
  <c r="AL4" i="87"/>
  <c r="AU4" i="87" s="1"/>
  <c r="AU91" i="87" s="1"/>
  <c r="C11" i="87" s="1"/>
  <c r="F31" i="57" s="1"/>
  <c r="AS4" i="87"/>
  <c r="AS91" i="87" s="1"/>
  <c r="AR89" i="85"/>
  <c r="AR89" i="87"/>
  <c r="AR91" i="87" s="1"/>
  <c r="AL89" i="87"/>
  <c r="AU89" i="87" s="1"/>
  <c r="AH90" i="85"/>
  <c r="AQ90" i="85" s="1"/>
  <c r="Z87" i="102"/>
  <c r="Y88" i="83"/>
  <c r="X88" i="83"/>
  <c r="Z88" i="83" l="1"/>
  <c r="Z87" i="90"/>
  <c r="Z92" i="10"/>
  <c r="W93" i="10" s="1"/>
  <c r="AE92" i="10"/>
  <c r="AG92" i="10"/>
  <c r="AP92" i="10" s="1"/>
  <c r="AF92" i="10"/>
  <c r="AO92" i="10" s="1"/>
  <c r="AF87" i="90"/>
  <c r="AO87" i="90" s="1"/>
  <c r="AG87" i="90"/>
  <c r="AP87" i="90" s="1"/>
  <c r="AE87" i="90"/>
  <c r="W88" i="90"/>
  <c r="AG90" i="18"/>
  <c r="AP90" i="18" s="1"/>
  <c r="W91" i="18"/>
  <c r="AF90" i="18"/>
  <c r="AO90" i="18" s="1"/>
  <c r="AE90" i="18"/>
  <c r="AX89" i="16"/>
  <c r="S89" i="16" s="1"/>
  <c r="AC89" i="16" s="1"/>
  <c r="AF89" i="16"/>
  <c r="AO89" i="16" s="1"/>
  <c r="AO91" i="16" s="1"/>
  <c r="AG89" i="16"/>
  <c r="AP89" i="16" s="1"/>
  <c r="AP91" i="16" s="1"/>
  <c r="AE89" i="16"/>
  <c r="AE88" i="83"/>
  <c r="AG88" i="83"/>
  <c r="AP88" i="83" s="1"/>
  <c r="W89" i="83"/>
  <c r="AF88" i="83"/>
  <c r="AO88" i="83" s="1"/>
  <c r="AB4" i="49"/>
  <c r="AJ3" i="49"/>
  <c r="AS13" i="49"/>
  <c r="AL13" i="49"/>
  <c r="AU13" i="49" s="1"/>
  <c r="AS60" i="49"/>
  <c r="AL60" i="49"/>
  <c r="AU60" i="49" s="1"/>
  <c r="AS25" i="49"/>
  <c r="AL25" i="49"/>
  <c r="AU25" i="49" s="1"/>
  <c r="AH87" i="82"/>
  <c r="AQ87" i="82" s="1"/>
  <c r="AS32" i="49"/>
  <c r="AL32" i="49"/>
  <c r="AU32" i="49" s="1"/>
  <c r="W90" i="42"/>
  <c r="AG89" i="42"/>
  <c r="AP89" i="42" s="1"/>
  <c r="AE89" i="42"/>
  <c r="AF89" i="42"/>
  <c r="AO89" i="42" s="1"/>
  <c r="AJ10" i="49"/>
  <c r="AK10" i="49"/>
  <c r="AT10" i="49" s="1"/>
  <c r="AS35" i="49"/>
  <c r="AL35" i="49"/>
  <c r="AU35" i="49" s="1"/>
  <c r="AS53" i="49"/>
  <c r="AL53" i="49"/>
  <c r="AU53" i="49" s="1"/>
  <c r="AS71" i="49"/>
  <c r="AL71" i="49"/>
  <c r="AU71" i="49" s="1"/>
  <c r="W89" i="94"/>
  <c r="AE88" i="94"/>
  <c r="AF88" i="94"/>
  <c r="AO88" i="94" s="1"/>
  <c r="AG88" i="94"/>
  <c r="AP88" i="94" s="1"/>
  <c r="AS24" i="49"/>
  <c r="AL24" i="49"/>
  <c r="AU24" i="49" s="1"/>
  <c r="AS42" i="49"/>
  <c r="AL42" i="49"/>
  <c r="AU42" i="49" s="1"/>
  <c r="AR91" i="10"/>
  <c r="AS49" i="49"/>
  <c r="AL49" i="49"/>
  <c r="AU49" i="49" s="1"/>
  <c r="Z87" i="82"/>
  <c r="AS86" i="49"/>
  <c r="AL86" i="49"/>
  <c r="AU86" i="49" s="1"/>
  <c r="AS15" i="49"/>
  <c r="AL15" i="49"/>
  <c r="AU15" i="49" s="1"/>
  <c r="AS69" i="49"/>
  <c r="AL69" i="49"/>
  <c r="AU69" i="49" s="1"/>
  <c r="AJ16" i="49"/>
  <c r="AS70" i="49"/>
  <c r="AL70" i="49"/>
  <c r="AU70" i="49" s="1"/>
  <c r="AR89" i="18"/>
  <c r="AS14" i="49"/>
  <c r="AL14" i="49"/>
  <c r="AU14" i="49" s="1"/>
  <c r="AS68" i="49"/>
  <c r="AL68" i="49"/>
  <c r="AU68" i="49" s="1"/>
  <c r="AS27" i="49"/>
  <c r="AL27" i="49"/>
  <c r="AU27" i="49" s="1"/>
  <c r="AK17" i="49"/>
  <c r="AT17" i="49" s="1"/>
  <c r="AJ17" i="49"/>
  <c r="AS78" i="49"/>
  <c r="AL78" i="49"/>
  <c r="AU78" i="49" s="1"/>
  <c r="AL11" i="49"/>
  <c r="AU11" i="49" s="1"/>
  <c r="AS11" i="49"/>
  <c r="AS48" i="49"/>
  <c r="AL48" i="49"/>
  <c r="AU48" i="49" s="1"/>
  <c r="AS66" i="49"/>
  <c r="AL66" i="49"/>
  <c r="AU66" i="49" s="1"/>
  <c r="AE87" i="50"/>
  <c r="AF87" i="50"/>
  <c r="AO87" i="50" s="1"/>
  <c r="W88" i="50"/>
  <c r="AG87" i="50"/>
  <c r="AP87" i="50" s="1"/>
  <c r="AH89" i="16"/>
  <c r="AQ89" i="16" s="1"/>
  <c r="AQ91" i="16" s="1"/>
  <c r="AZ3" i="16"/>
  <c r="AX85" i="16" s="1"/>
  <c r="S85" i="16" s="1"/>
  <c r="AC85" i="16" s="1"/>
  <c r="AB86" i="16" s="1"/>
  <c r="AX12" i="16"/>
  <c r="S12" i="16" s="1"/>
  <c r="AC12" i="16" s="1"/>
  <c r="AB13" i="16" s="1"/>
  <c r="AX13" i="16"/>
  <c r="S13" i="16" s="1"/>
  <c r="AC13" i="16" s="1"/>
  <c r="AB14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I88" i="48"/>
  <c r="AN88" i="48"/>
  <c r="AH87" i="90"/>
  <c r="AQ87" i="90" s="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Y89" i="35"/>
  <c r="X89" i="35"/>
  <c r="AS20" i="49"/>
  <c r="AL20" i="49"/>
  <c r="AU20" i="49" s="1"/>
  <c r="AS33" i="49"/>
  <c r="AL33" i="49"/>
  <c r="AU33" i="49" s="1"/>
  <c r="AS51" i="49"/>
  <c r="AL51" i="49"/>
  <c r="AU51" i="49" s="1"/>
  <c r="AS88" i="49"/>
  <c r="AL88" i="49"/>
  <c r="AU88" i="49" s="1"/>
  <c r="AI90" i="85"/>
  <c r="AN90" i="85"/>
  <c r="AS40" i="49"/>
  <c r="AL40" i="49"/>
  <c r="AU40" i="49" s="1"/>
  <c r="AH90" i="18"/>
  <c r="AQ90" i="18" s="1"/>
  <c r="AS84" i="49"/>
  <c r="AL84" i="49"/>
  <c r="AU84" i="49" s="1"/>
  <c r="AS6" i="49"/>
  <c r="AL6" i="49"/>
  <c r="AU6" i="49" s="1"/>
  <c r="AS61" i="49"/>
  <c r="AL61" i="49"/>
  <c r="AU61" i="49" s="1"/>
  <c r="AS50" i="49"/>
  <c r="AL50" i="49"/>
  <c r="AU50" i="49" s="1"/>
  <c r="AS34" i="49"/>
  <c r="AL34" i="49"/>
  <c r="AU34" i="49" s="1"/>
  <c r="AS85" i="49"/>
  <c r="AL85" i="49"/>
  <c r="AU85" i="49" s="1"/>
  <c r="AG87" i="102"/>
  <c r="AP87" i="102" s="1"/>
  <c r="AF87" i="102"/>
  <c r="AO87" i="102" s="1"/>
  <c r="AE87" i="102"/>
  <c r="W88" i="102"/>
  <c r="AH92" i="10"/>
  <c r="AQ92" i="10" s="1"/>
  <c r="AL59" i="49"/>
  <c r="AU59" i="49" s="1"/>
  <c r="AS59" i="49"/>
  <c r="AS30" i="49"/>
  <c r="AL30" i="49"/>
  <c r="AU30" i="49" s="1"/>
  <c r="Y89" i="48"/>
  <c r="X89" i="48"/>
  <c r="AS55" i="49"/>
  <c r="AL55" i="49"/>
  <c r="AU55" i="49" s="1"/>
  <c r="AI88" i="35"/>
  <c r="AN88" i="35"/>
  <c r="AS38" i="49"/>
  <c r="AL38" i="49"/>
  <c r="AU38" i="49" s="1"/>
  <c r="AS56" i="49"/>
  <c r="AL56" i="49"/>
  <c r="AU56" i="49" s="1"/>
  <c r="AS74" i="49"/>
  <c r="AL74" i="49"/>
  <c r="AU74" i="49" s="1"/>
  <c r="AS39" i="49"/>
  <c r="AL39" i="49"/>
  <c r="AU39" i="49" s="1"/>
  <c r="AR88" i="16"/>
  <c r="Y91" i="98"/>
  <c r="X91" i="98"/>
  <c r="AS22" i="49"/>
  <c r="AL22" i="49"/>
  <c r="AU22" i="49" s="1"/>
  <c r="AS58" i="49"/>
  <c r="AL58" i="49"/>
  <c r="AU58" i="49" s="1"/>
  <c r="AS76" i="49"/>
  <c r="AL76" i="49"/>
  <c r="AU76" i="49" s="1"/>
  <c r="AI88" i="103"/>
  <c r="AN88" i="103"/>
  <c r="AH88" i="83"/>
  <c r="AQ88" i="83" s="1"/>
  <c r="AS52" i="49"/>
  <c r="AL52" i="49"/>
  <c r="AU52" i="49" s="1"/>
  <c r="AS23" i="49"/>
  <c r="AL23" i="49"/>
  <c r="AU23" i="49" s="1"/>
  <c r="AS41" i="49"/>
  <c r="AL41" i="49"/>
  <c r="AU41" i="49" s="1"/>
  <c r="AS77" i="49"/>
  <c r="AL77" i="49"/>
  <c r="AU77" i="49" s="1"/>
  <c r="AL18" i="49"/>
  <c r="AU18" i="49" s="1"/>
  <c r="AS18" i="49"/>
  <c r="AS72" i="49"/>
  <c r="AL72" i="49"/>
  <c r="AU72" i="49" s="1"/>
  <c r="AS19" i="49"/>
  <c r="AL19" i="49"/>
  <c r="AU19" i="49" s="1"/>
  <c r="AS37" i="49"/>
  <c r="AL37" i="49"/>
  <c r="AU37" i="49" s="1"/>
  <c r="AS73" i="49"/>
  <c r="AL73" i="49"/>
  <c r="AU73" i="49" s="1"/>
  <c r="AR89" i="49"/>
  <c r="AR91" i="49" s="1"/>
  <c r="AL89" i="49"/>
  <c r="AU89" i="49" s="1"/>
  <c r="AS7" i="49"/>
  <c r="AL7" i="49"/>
  <c r="AU7" i="49" s="1"/>
  <c r="AS44" i="49"/>
  <c r="AL44" i="49"/>
  <c r="AU44" i="49" s="1"/>
  <c r="AS21" i="49"/>
  <c r="AL21" i="49"/>
  <c r="AU21" i="49" s="1"/>
  <c r="AS57" i="49"/>
  <c r="AL57" i="49"/>
  <c r="AU57" i="49" s="1"/>
  <c r="AS75" i="49"/>
  <c r="AL75" i="49"/>
  <c r="AU75" i="49" s="1"/>
  <c r="AR87" i="83"/>
  <c r="AI90" i="98"/>
  <c r="AN90" i="98"/>
  <c r="AK5" i="49"/>
  <c r="AT5" i="49" s="1"/>
  <c r="AJ5" i="49"/>
  <c r="AS64" i="49"/>
  <c r="AL64" i="49"/>
  <c r="AU64" i="49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R86" i="90"/>
  <c r="AS36" i="49"/>
  <c r="AL36" i="49"/>
  <c r="AU36" i="49" s="1"/>
  <c r="AS54" i="49"/>
  <c r="AL54" i="49"/>
  <c r="AU54" i="49" s="1"/>
  <c r="AR86" i="82"/>
  <c r="AL43" i="49"/>
  <c r="AU43" i="49" s="1"/>
  <c r="AS43" i="49"/>
  <c r="AS79" i="49"/>
  <c r="AL79" i="49"/>
  <c r="AU79" i="49" s="1"/>
  <c r="AS26" i="49"/>
  <c r="AL26" i="49"/>
  <c r="AU26" i="49" s="1"/>
  <c r="AS62" i="49"/>
  <c r="AL62" i="49"/>
  <c r="AU62" i="49" s="1"/>
  <c r="AS80" i="49"/>
  <c r="AL80" i="49"/>
  <c r="AU80" i="49" s="1"/>
  <c r="AR88" i="42"/>
  <c r="AS8" i="49"/>
  <c r="AL8" i="49"/>
  <c r="AU8" i="49" s="1"/>
  <c r="AS45" i="49"/>
  <c r="AL45" i="49"/>
  <c r="AU45" i="49" s="1"/>
  <c r="AS63" i="49"/>
  <c r="AL63" i="49"/>
  <c r="AU63" i="49" s="1"/>
  <c r="AS81" i="49"/>
  <c r="AL81" i="49"/>
  <c r="AU81" i="49" s="1"/>
  <c r="AH89" i="42"/>
  <c r="AQ89" i="42" s="1"/>
  <c r="Y91" i="85"/>
  <c r="X91" i="85"/>
  <c r="Z91" i="85" s="1"/>
  <c r="AK9" i="49"/>
  <c r="AT9" i="49" s="1"/>
  <c r="AJ9" i="49"/>
  <c r="AS28" i="49"/>
  <c r="AL28" i="49"/>
  <c r="AU28" i="49" s="1"/>
  <c r="AS46" i="49"/>
  <c r="AL46" i="49"/>
  <c r="AU46" i="49" s="1"/>
  <c r="AS82" i="49"/>
  <c r="AL82" i="49"/>
  <c r="AU82" i="49" s="1"/>
  <c r="Y89" i="103"/>
  <c r="X89" i="103"/>
  <c r="Z89" i="103" s="1"/>
  <c r="Z91" i="98" l="1"/>
  <c r="AX11" i="16"/>
  <c r="S11" i="16" s="1"/>
  <c r="AC11" i="16" s="1"/>
  <c r="AB12" i="16" s="1"/>
  <c r="AX10" i="16"/>
  <c r="S10" i="16" s="1"/>
  <c r="AC10" i="16" s="1"/>
  <c r="AB11" i="16" s="1"/>
  <c r="AX15" i="16"/>
  <c r="S15" i="16" s="1"/>
  <c r="AC15" i="16" s="1"/>
  <c r="AB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G91" i="98"/>
  <c r="AP91" i="98" s="1"/>
  <c r="AF91" i="98"/>
  <c r="AO91" i="98" s="1"/>
  <c r="W92" i="98"/>
  <c r="AE91" i="98"/>
  <c r="AE91" i="85"/>
  <c r="AG91" i="85"/>
  <c r="AP91" i="85" s="1"/>
  <c r="W92" i="85"/>
  <c r="AF91" i="85"/>
  <c r="AO91" i="85" s="1"/>
  <c r="AH89" i="103"/>
  <c r="AQ89" i="103" s="1"/>
  <c r="AQ91" i="103" s="1"/>
  <c r="AZ3" i="103"/>
  <c r="AX82" i="103" s="1"/>
  <c r="S82" i="103" s="1"/>
  <c r="AC82" i="103" s="1"/>
  <c r="AB83" i="103" s="1"/>
  <c r="AX10" i="103"/>
  <c r="S10" i="103" s="1"/>
  <c r="AC10" i="103" s="1"/>
  <c r="AB11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5" i="103"/>
  <c r="S85" i="103" s="1"/>
  <c r="AC85" i="103" s="1"/>
  <c r="AB86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R90" i="98"/>
  <c r="AR88" i="35"/>
  <c r="AR88" i="48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3" i="16"/>
  <c r="S3" i="16" s="1"/>
  <c r="AC3" i="16" s="1"/>
  <c r="Y88" i="50"/>
  <c r="Z88" i="50" s="1"/>
  <c r="X88" i="50"/>
  <c r="AG87" i="82"/>
  <c r="AP87" i="82" s="1"/>
  <c r="AE87" i="82"/>
  <c r="W88" i="82"/>
  <c r="AF87" i="82"/>
  <c r="AO87" i="82" s="1"/>
  <c r="AI88" i="94"/>
  <c r="AN88" i="94"/>
  <c r="AI89" i="42"/>
  <c r="AN89" i="42"/>
  <c r="X91" i="18"/>
  <c r="Y91" i="18"/>
  <c r="AH89" i="35"/>
  <c r="AQ89" i="35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K86" i="16"/>
  <c r="AT86" i="16" s="1"/>
  <c r="AJ86" i="16"/>
  <c r="Y89" i="94"/>
  <c r="X89" i="94"/>
  <c r="Z89" i="35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K9" i="16"/>
  <c r="AT9" i="16" s="1"/>
  <c r="AJ9" i="16"/>
  <c r="AX5" i="16"/>
  <c r="S5" i="16" s="1"/>
  <c r="AC5" i="16" s="1"/>
  <c r="AB6" i="16" s="1"/>
  <c r="AI87" i="50"/>
  <c r="AR87" i="50" s="1"/>
  <c r="AN87" i="50"/>
  <c r="Y90" i="42"/>
  <c r="Z90" i="42" s="1"/>
  <c r="X90" i="42"/>
  <c r="Y89" i="83"/>
  <c r="X89" i="83"/>
  <c r="Y93" i="10"/>
  <c r="X93" i="10"/>
  <c r="AX89" i="103"/>
  <c r="S89" i="103" s="1"/>
  <c r="AC89" i="103" s="1"/>
  <c r="AF89" i="103"/>
  <c r="AO89" i="103" s="1"/>
  <c r="AO91" i="103" s="1"/>
  <c r="AG89" i="103"/>
  <c r="AP89" i="103" s="1"/>
  <c r="AP91" i="103" s="1"/>
  <c r="AE89" i="103"/>
  <c r="AS5" i="49"/>
  <c r="AL5" i="49"/>
  <c r="AU5" i="49" s="1"/>
  <c r="AR88" i="103"/>
  <c r="AH89" i="48"/>
  <c r="AQ89" i="48" s="1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S10" i="49"/>
  <c r="AL10" i="49"/>
  <c r="AU10" i="49" s="1"/>
  <c r="Y88" i="90"/>
  <c r="Z88" i="90" s="1"/>
  <c r="X88" i="90"/>
  <c r="AS9" i="49"/>
  <c r="AL9" i="49"/>
  <c r="AU9" i="49" s="1"/>
  <c r="AH91" i="98"/>
  <c r="AQ91" i="98" s="1"/>
  <c r="Z89" i="48"/>
  <c r="Y88" i="102"/>
  <c r="X88" i="102"/>
  <c r="AR90" i="85"/>
  <c r="AJ89" i="16"/>
  <c r="AS89" i="16" s="1"/>
  <c r="AK89" i="16"/>
  <c r="AT89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X6" i="16"/>
  <c r="S6" i="16" s="1"/>
  <c r="AC6" i="16" s="1"/>
  <c r="AB7" i="16" s="1"/>
  <c r="AS3" i="49"/>
  <c r="AL3" i="49"/>
  <c r="AU3" i="49" s="1"/>
  <c r="AI88" i="83"/>
  <c r="AN88" i="83"/>
  <c r="AI90" i="18"/>
  <c r="AN90" i="18"/>
  <c r="AI87" i="90"/>
  <c r="AN87" i="90"/>
  <c r="AH91" i="85"/>
  <c r="AQ91" i="85" s="1"/>
  <c r="AI87" i="102"/>
  <c r="AN87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4" i="16"/>
  <c r="S4" i="16" s="1"/>
  <c r="AC4" i="16" s="1"/>
  <c r="AB5" i="16" s="1"/>
  <c r="AS17" i="49"/>
  <c r="AL17" i="49"/>
  <c r="AU17" i="49" s="1"/>
  <c r="AS16" i="49"/>
  <c r="AL16" i="49"/>
  <c r="AU16" i="49" s="1"/>
  <c r="AJ4" i="49"/>
  <c r="AK4" i="49"/>
  <c r="AT4" i="49" s="1"/>
  <c r="AT91" i="49" s="1"/>
  <c r="AI89" i="16"/>
  <c r="AN89" i="16"/>
  <c r="AN91" i="16" s="1"/>
  <c r="AI92" i="10"/>
  <c r="AN92" i="10"/>
  <c r="AX11" i="103" l="1"/>
  <c r="S11" i="103" s="1"/>
  <c r="AC11" i="103" s="1"/>
  <c r="AB12" i="103" s="1"/>
  <c r="AX4" i="103"/>
  <c r="S4" i="103" s="1"/>
  <c r="AC4" i="103" s="1"/>
  <c r="AB5" i="103" s="1"/>
  <c r="AX15" i="103"/>
  <c r="S15" i="103" s="1"/>
  <c r="AC15" i="103" s="1"/>
  <c r="AB16" i="103" s="1"/>
  <c r="AX9" i="103"/>
  <c r="S9" i="103" s="1"/>
  <c r="AC9" i="103" s="1"/>
  <c r="AB10" i="103" s="1"/>
  <c r="Z93" i="10"/>
  <c r="AX14" i="103"/>
  <c r="S14" i="103" s="1"/>
  <c r="AC14" i="103" s="1"/>
  <c r="AB15" i="103" s="1"/>
  <c r="AX8" i="103"/>
  <c r="S8" i="103" s="1"/>
  <c r="AC8" i="103" s="1"/>
  <c r="AB9" i="103" s="1"/>
  <c r="AX13" i="103"/>
  <c r="S13" i="103" s="1"/>
  <c r="AC13" i="103" s="1"/>
  <c r="AB14" i="103" s="1"/>
  <c r="AX7" i="103"/>
  <c r="S7" i="103" s="1"/>
  <c r="AC7" i="103" s="1"/>
  <c r="AB8" i="103" s="1"/>
  <c r="Z89" i="83"/>
  <c r="AX12" i="103"/>
  <c r="S12" i="103" s="1"/>
  <c r="AC12" i="103" s="1"/>
  <c r="AB13" i="103" s="1"/>
  <c r="AX6" i="103"/>
  <c r="S6" i="103" s="1"/>
  <c r="AC6" i="103" s="1"/>
  <c r="AB7" i="103" s="1"/>
  <c r="AE88" i="90"/>
  <c r="AF88" i="90"/>
  <c r="AO88" i="90" s="1"/>
  <c r="W89" i="90"/>
  <c r="AG88" i="90"/>
  <c r="AP88" i="90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F90" i="42"/>
  <c r="AO90" i="42" s="1"/>
  <c r="W91" i="42"/>
  <c r="AE90" i="42"/>
  <c r="AG90" i="42"/>
  <c r="AP90" i="42" s="1"/>
  <c r="AE93" i="10"/>
  <c r="W94" i="10"/>
  <c r="AG93" i="10"/>
  <c r="AP93" i="10" s="1"/>
  <c r="AF93" i="10"/>
  <c r="AO93" i="10" s="1"/>
  <c r="AR92" i="10"/>
  <c r="AS37" i="16"/>
  <c r="AL37" i="16"/>
  <c r="AU37" i="16" s="1"/>
  <c r="AS73" i="16"/>
  <c r="AL73" i="16"/>
  <c r="AU73" i="16" s="1"/>
  <c r="AJ8" i="16"/>
  <c r="AK8" i="16"/>
  <c r="AT8" i="16" s="1"/>
  <c r="AS26" i="16"/>
  <c r="AL26" i="16"/>
  <c r="AU26" i="16" s="1"/>
  <c r="AS62" i="16"/>
  <c r="AL62" i="16"/>
  <c r="AU62" i="16" s="1"/>
  <c r="AI89" i="103"/>
  <c r="AN89" i="103"/>
  <c r="AN91" i="103" s="1"/>
  <c r="AS51" i="16"/>
  <c r="AL51" i="16"/>
  <c r="AU51" i="16" s="1"/>
  <c r="AS86" i="16"/>
  <c r="AL86" i="16"/>
  <c r="AU86" i="16" s="1"/>
  <c r="AS22" i="16"/>
  <c r="AL22" i="16"/>
  <c r="AU22" i="16" s="1"/>
  <c r="AS76" i="16"/>
  <c r="AL76" i="16"/>
  <c r="AU76" i="16" s="1"/>
  <c r="AE88" i="50"/>
  <c r="AG88" i="50"/>
  <c r="AP88" i="50" s="1"/>
  <c r="W89" i="50"/>
  <c r="AF88" i="50"/>
  <c r="AO88" i="50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I91" i="85"/>
  <c r="AN91" i="85"/>
  <c r="AS18" i="16"/>
  <c r="AL18" i="16"/>
  <c r="AU18" i="16" s="1"/>
  <c r="AS54" i="16"/>
  <c r="AL54" i="16"/>
  <c r="AU54" i="16" s="1"/>
  <c r="AS72" i="16"/>
  <c r="AL72" i="16"/>
  <c r="AU72" i="16" s="1"/>
  <c r="AR87" i="102"/>
  <c r="AS19" i="16"/>
  <c r="AL19" i="16"/>
  <c r="AU19" i="16" s="1"/>
  <c r="AS55" i="16"/>
  <c r="AL55" i="16"/>
  <c r="AU55" i="16" s="1"/>
  <c r="AH88" i="90"/>
  <c r="AQ88" i="90" s="1"/>
  <c r="AS68" i="16"/>
  <c r="AL68" i="16"/>
  <c r="AU68" i="16" s="1"/>
  <c r="AS87" i="16"/>
  <c r="AL87" i="16"/>
  <c r="AU87" i="16" s="1"/>
  <c r="AH89" i="83"/>
  <c r="AQ89" i="83" s="1"/>
  <c r="AQ91" i="83" s="1"/>
  <c r="AZ3" i="83"/>
  <c r="AX6" i="83" s="1"/>
  <c r="S6" i="83" s="1"/>
  <c r="AC6" i="83" s="1"/>
  <c r="AB7" i="83" s="1"/>
  <c r="AX5" i="83"/>
  <c r="S5" i="83" s="1"/>
  <c r="AC5" i="83" s="1"/>
  <c r="AB6" i="83" s="1"/>
  <c r="AX4" i="83"/>
  <c r="S4" i="83" s="1"/>
  <c r="AC4" i="83" s="1"/>
  <c r="AB5" i="83" s="1"/>
  <c r="AX7" i="83"/>
  <c r="S7" i="83" s="1"/>
  <c r="AC7" i="83" s="1"/>
  <c r="AB8" i="83" s="1"/>
  <c r="AX8" i="83"/>
  <c r="S8" i="83" s="1"/>
  <c r="AC8" i="83" s="1"/>
  <c r="AB9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6" i="83"/>
  <c r="S86" i="83" s="1"/>
  <c r="AC86" i="83" s="1"/>
  <c r="AB87" i="83" s="1"/>
  <c r="AX87" i="83"/>
  <c r="S87" i="83" s="1"/>
  <c r="AC87" i="83" s="1"/>
  <c r="AB88" i="83" s="1"/>
  <c r="AX88" i="83"/>
  <c r="S88" i="83" s="1"/>
  <c r="AC88" i="83" s="1"/>
  <c r="AB89" i="83" s="1"/>
  <c r="AX85" i="83"/>
  <c r="S85" i="83" s="1"/>
  <c r="AC85" i="83" s="1"/>
  <c r="AB86" i="83" s="1"/>
  <c r="AS15" i="16"/>
  <c r="AL15" i="16"/>
  <c r="AU15" i="16" s="1"/>
  <c r="AS33" i="16"/>
  <c r="AL33" i="16"/>
  <c r="AU33" i="16" s="1"/>
  <c r="AS69" i="16"/>
  <c r="AL69" i="16"/>
  <c r="AU69" i="16" s="1"/>
  <c r="AS88" i="16"/>
  <c r="AL88" i="16"/>
  <c r="AU88" i="16" s="1"/>
  <c r="AS40" i="16"/>
  <c r="AL40" i="16"/>
  <c r="AU40" i="16" s="1"/>
  <c r="AS58" i="16"/>
  <c r="AL58" i="16"/>
  <c r="AU58" i="16" s="1"/>
  <c r="AH91" i="18"/>
  <c r="AQ91" i="18" s="1"/>
  <c r="AS41" i="16"/>
  <c r="AL41" i="16"/>
  <c r="AU41" i="16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S42" i="16"/>
  <c r="AL42" i="16"/>
  <c r="AU42" i="16" s="1"/>
  <c r="AR87" i="90"/>
  <c r="AS43" i="16"/>
  <c r="AL43" i="16"/>
  <c r="AU43" i="16" s="1"/>
  <c r="AS79" i="16"/>
  <c r="AL79" i="16"/>
  <c r="AU79" i="16" s="1"/>
  <c r="AH88" i="102"/>
  <c r="AQ88" i="102" s="1"/>
  <c r="AS14" i="16"/>
  <c r="AL14" i="16"/>
  <c r="AU14" i="16" s="1"/>
  <c r="AS32" i="16"/>
  <c r="AL32" i="16"/>
  <c r="AU32" i="16" s="1"/>
  <c r="AS50" i="16"/>
  <c r="AL50" i="16"/>
  <c r="AU50" i="16" s="1"/>
  <c r="AS39" i="16"/>
  <c r="AL39" i="16"/>
  <c r="AU39" i="16" s="1"/>
  <c r="AS57" i="16"/>
  <c r="AL57" i="16"/>
  <c r="AU57" i="16" s="1"/>
  <c r="AS75" i="16"/>
  <c r="AL75" i="16"/>
  <c r="AU75" i="16" s="1"/>
  <c r="W90" i="35"/>
  <c r="AG89" i="35"/>
  <c r="AP89" i="35" s="1"/>
  <c r="AF89" i="35"/>
  <c r="AO89" i="35" s="1"/>
  <c r="AE89" i="35"/>
  <c r="AS46" i="16"/>
  <c r="AL46" i="16"/>
  <c r="AU46" i="16" s="1"/>
  <c r="Y88" i="82"/>
  <c r="X88" i="82"/>
  <c r="Z88" i="82" s="1"/>
  <c r="AB4" i="16"/>
  <c r="AJ3" i="16"/>
  <c r="AS23" i="16"/>
  <c r="AL23" i="16"/>
  <c r="AU23" i="16" s="1"/>
  <c r="AS59" i="16"/>
  <c r="AL59" i="16"/>
  <c r="AU59" i="16" s="1"/>
  <c r="AS77" i="16"/>
  <c r="AL77" i="16"/>
  <c r="AU77" i="16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I91" i="98"/>
  <c r="AR91" i="98" s="1"/>
  <c r="AN91" i="98"/>
  <c r="AS61" i="16"/>
  <c r="AL61" i="16"/>
  <c r="AU61" i="16" s="1"/>
  <c r="AS56" i="16"/>
  <c r="AL56" i="16"/>
  <c r="AU56" i="16" s="1"/>
  <c r="AS74" i="16"/>
  <c r="AL74" i="16"/>
  <c r="AU74" i="16" s="1"/>
  <c r="AJ6" i="16"/>
  <c r="AK6" i="16"/>
  <c r="AT6" i="16" s="1"/>
  <c r="AS21" i="16"/>
  <c r="AL21" i="16"/>
  <c r="AU21" i="16" s="1"/>
  <c r="AH89" i="94"/>
  <c r="AQ89" i="94" s="1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R89" i="42"/>
  <c r="AI87" i="82"/>
  <c r="AN87" i="82"/>
  <c r="AS29" i="16"/>
  <c r="AL29" i="16"/>
  <c r="AU29" i="16" s="1"/>
  <c r="AS47" i="16"/>
  <c r="AL47" i="16"/>
  <c r="AU47" i="16" s="1"/>
  <c r="AK87" i="103"/>
  <c r="AT87" i="103" s="1"/>
  <c r="AJ87" i="103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J18" i="103"/>
  <c r="AK18" i="103"/>
  <c r="AT18" i="103" s="1"/>
  <c r="AJ12" i="103"/>
  <c r="AK12" i="103"/>
  <c r="AT12" i="103" s="1"/>
  <c r="AK5" i="103"/>
  <c r="AT5" i="103" s="1"/>
  <c r="Y92" i="98"/>
  <c r="X92" i="98"/>
  <c r="AL36" i="16"/>
  <c r="AU36" i="16" s="1"/>
  <c r="AS36" i="16"/>
  <c r="AR88" i="83"/>
  <c r="AR89" i="16"/>
  <c r="AR91" i="16" s="1"/>
  <c r="AL89" i="16"/>
  <c r="AU89" i="16" s="1"/>
  <c r="AS60" i="16"/>
  <c r="AL60" i="16"/>
  <c r="AU60" i="16" s="1"/>
  <c r="AJ7" i="16"/>
  <c r="AK7" i="16"/>
  <c r="AT7" i="16" s="1"/>
  <c r="AS4" i="49"/>
  <c r="AS91" i="49" s="1"/>
  <c r="AL4" i="49"/>
  <c r="AU4" i="49" s="1"/>
  <c r="AU91" i="49" s="1"/>
  <c r="C11" i="49" s="1"/>
  <c r="AS48" i="16"/>
  <c r="AL48" i="16"/>
  <c r="AU48" i="16" s="1"/>
  <c r="AS66" i="16"/>
  <c r="AL66" i="16"/>
  <c r="AU66" i="16" s="1"/>
  <c r="AL84" i="16"/>
  <c r="AU84" i="16" s="1"/>
  <c r="AS84" i="16"/>
  <c r="AR90" i="18"/>
  <c r="AS20" i="16"/>
  <c r="AL20" i="16"/>
  <c r="AU20" i="16" s="1"/>
  <c r="AS38" i="16"/>
  <c r="AL38" i="16"/>
  <c r="AU38" i="16" s="1"/>
  <c r="AH93" i="10"/>
  <c r="AQ93" i="10" s="1"/>
  <c r="AH90" i="42"/>
  <c r="AQ90" i="42" s="1"/>
  <c r="AS9" i="16"/>
  <c r="AL9" i="16"/>
  <c r="AU9" i="16" s="1"/>
  <c r="AS45" i="16"/>
  <c r="AL45" i="16"/>
  <c r="AU45" i="16" s="1"/>
  <c r="AL63" i="16"/>
  <c r="AU63" i="16" s="1"/>
  <c r="AS63" i="16"/>
  <c r="AS81" i="16"/>
  <c r="AL81" i="16"/>
  <c r="AU81" i="16" s="1"/>
  <c r="Z89" i="94"/>
  <c r="AS34" i="16"/>
  <c r="AL34" i="16"/>
  <c r="AU34" i="16" s="1"/>
  <c r="AL70" i="16"/>
  <c r="AU70" i="16" s="1"/>
  <c r="AS70" i="16"/>
  <c r="AS11" i="16"/>
  <c r="AL11" i="16"/>
  <c r="AU11" i="16" s="1"/>
  <c r="AS65" i="16"/>
  <c r="AL65" i="16"/>
  <c r="AU65" i="16" s="1"/>
  <c r="AS83" i="16"/>
  <c r="AL83" i="16"/>
  <c r="AU83" i="16" s="1"/>
  <c r="AK84" i="103"/>
  <c r="AT84" i="103" s="1"/>
  <c r="AJ84" i="103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J17" i="103"/>
  <c r="AK17" i="103"/>
  <c r="AT17" i="103" s="1"/>
  <c r="AK11" i="103"/>
  <c r="AT11" i="103" s="1"/>
  <c r="AJ11" i="103"/>
  <c r="AX5" i="103"/>
  <c r="S5" i="103" s="1"/>
  <c r="AC5" i="103" s="1"/>
  <c r="AB6" i="103" s="1"/>
  <c r="Y92" i="85"/>
  <c r="X92" i="85"/>
  <c r="AK5" i="16"/>
  <c r="AT5" i="16" s="1"/>
  <c r="AJ5" i="16"/>
  <c r="AS24" i="16"/>
  <c r="AL24" i="16"/>
  <c r="AU24" i="16" s="1"/>
  <c r="AS78" i="16"/>
  <c r="AL78" i="16"/>
  <c r="AU78" i="16" s="1"/>
  <c r="AS25" i="16"/>
  <c r="AL25" i="16"/>
  <c r="AU25" i="16" s="1"/>
  <c r="Z88" i="102"/>
  <c r="AS12" i="16"/>
  <c r="AL12" i="16"/>
  <c r="AU12" i="16" s="1"/>
  <c r="AS30" i="16"/>
  <c r="AL30" i="16"/>
  <c r="AU30" i="16" s="1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W90" i="48"/>
  <c r="AF89" i="48"/>
  <c r="AO89" i="48" s="1"/>
  <c r="AE89" i="48"/>
  <c r="AN89" i="48" s="1"/>
  <c r="AG89" i="48"/>
  <c r="AS44" i="16"/>
  <c r="AL44" i="16"/>
  <c r="AU44" i="16" s="1"/>
  <c r="AL80" i="16"/>
  <c r="AU80" i="16" s="1"/>
  <c r="AS80" i="16"/>
  <c r="AS27" i="16"/>
  <c r="AL27" i="16"/>
  <c r="AU27" i="16" s="1"/>
  <c r="AS16" i="16"/>
  <c r="AL16" i="16"/>
  <c r="AU16" i="16" s="1"/>
  <c r="AS52" i="16"/>
  <c r="AL52" i="16"/>
  <c r="AU52" i="16" s="1"/>
  <c r="AS85" i="16"/>
  <c r="AL85" i="16"/>
  <c r="AU85" i="16" s="1"/>
  <c r="Z91" i="18"/>
  <c r="AR88" i="94"/>
  <c r="AH88" i="50"/>
  <c r="AQ88" i="50" s="1"/>
  <c r="AJ89" i="103"/>
  <c r="AS89" i="103" s="1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J10" i="103"/>
  <c r="AK10" i="103"/>
  <c r="AT10" i="103" s="1"/>
  <c r="AX3" i="103"/>
  <c r="S3" i="103" s="1"/>
  <c r="AC3" i="103" s="1"/>
  <c r="AX3" i="83" l="1"/>
  <c r="S3" i="83" s="1"/>
  <c r="AC3" i="83" s="1"/>
  <c r="AJ3" i="103"/>
  <c r="AB4" i="103"/>
  <c r="AS58" i="103"/>
  <c r="AL58" i="103"/>
  <c r="AU58" i="103" s="1"/>
  <c r="AS76" i="103"/>
  <c r="AL76" i="103"/>
  <c r="AU76" i="103" s="1"/>
  <c r="AG91" i="18"/>
  <c r="AP91" i="18" s="1"/>
  <c r="AF91" i="18"/>
  <c r="AO91" i="18" s="1"/>
  <c r="AE91" i="18"/>
  <c r="W92" i="18"/>
  <c r="W89" i="102"/>
  <c r="AE88" i="102"/>
  <c r="AG88" i="102"/>
  <c r="AP88" i="102" s="1"/>
  <c r="AF88" i="102"/>
  <c r="AO88" i="102" s="1"/>
  <c r="AJ6" i="103"/>
  <c r="AK6" i="103"/>
  <c r="AT6" i="103" s="1"/>
  <c r="AS23" i="103"/>
  <c r="AL23" i="103"/>
  <c r="AU23" i="103" s="1"/>
  <c r="AS59" i="103"/>
  <c r="AL59" i="103"/>
  <c r="AU59" i="103" s="1"/>
  <c r="AS77" i="103"/>
  <c r="AL77" i="103"/>
  <c r="AU77" i="103" s="1"/>
  <c r="AJ5" i="103"/>
  <c r="AS42" i="103"/>
  <c r="AL42" i="103"/>
  <c r="AU4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H88" i="82"/>
  <c r="AQ88" i="82" s="1"/>
  <c r="AI89" i="35"/>
  <c r="AN89" i="35"/>
  <c r="AS8" i="103"/>
  <c r="AL8" i="103"/>
  <c r="AU8" i="103" s="1"/>
  <c r="AK88" i="83"/>
  <c r="AT88" i="83" s="1"/>
  <c r="AJ88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83" i="103"/>
  <c r="AL83" i="103"/>
  <c r="AU83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AI88" i="50"/>
  <c r="AN88" i="50"/>
  <c r="AI90" i="42"/>
  <c r="AN90" i="42"/>
  <c r="AL64" i="103"/>
  <c r="AU64" i="103" s="1"/>
  <c r="AS64" i="103"/>
  <c r="AS5" i="16"/>
  <c r="AL5" i="16"/>
  <c r="AU5" i="16" s="1"/>
  <c r="AL11" i="103"/>
  <c r="AU11" i="103" s="1"/>
  <c r="AS11" i="103"/>
  <c r="AS84" i="103"/>
  <c r="AL84" i="103"/>
  <c r="AU84" i="103" s="1"/>
  <c r="W90" i="94"/>
  <c r="AE89" i="94"/>
  <c r="AF89" i="94"/>
  <c r="AO89" i="94" s="1"/>
  <c r="AG89" i="94"/>
  <c r="AP89" i="94" s="1"/>
  <c r="AS30" i="103"/>
  <c r="AL30" i="103"/>
  <c r="AU30" i="103" s="1"/>
  <c r="AS48" i="103"/>
  <c r="AL48" i="103"/>
  <c r="AU48" i="103" s="1"/>
  <c r="AL66" i="103"/>
  <c r="AU66" i="103" s="1"/>
  <c r="AS66" i="103"/>
  <c r="AS87" i="103"/>
  <c r="AL87" i="103"/>
  <c r="AU87" i="103" s="1"/>
  <c r="AS61" i="103"/>
  <c r="AL61" i="103"/>
  <c r="AU61" i="103" s="1"/>
  <c r="AE88" i="82"/>
  <c r="AG88" i="82"/>
  <c r="AP88" i="82" s="1"/>
  <c r="W89" i="82"/>
  <c r="AF88" i="82"/>
  <c r="AO88" i="82" s="1"/>
  <c r="AS32" i="103"/>
  <c r="AL32" i="103"/>
  <c r="AU32" i="103" s="1"/>
  <c r="AS50" i="103"/>
  <c r="AL50" i="103"/>
  <c r="AU50" i="103" s="1"/>
  <c r="AK87" i="83"/>
  <c r="AT87" i="83" s="1"/>
  <c r="AJ87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Y91" i="42"/>
  <c r="X91" i="42"/>
  <c r="Z91" i="42" s="1"/>
  <c r="AS28" i="103"/>
  <c r="AL28" i="103"/>
  <c r="AU28" i="103" s="1"/>
  <c r="AS29" i="103"/>
  <c r="AL29" i="103"/>
  <c r="AU29" i="103" s="1"/>
  <c r="AS47" i="103"/>
  <c r="AL47" i="103"/>
  <c r="AU47" i="103" s="1"/>
  <c r="AS65" i="103"/>
  <c r="AL65" i="103"/>
  <c r="AU65" i="103" s="1"/>
  <c r="AH92" i="98"/>
  <c r="AQ92" i="98" s="1"/>
  <c r="AS12" i="103"/>
  <c r="AL12" i="103"/>
  <c r="AU12" i="103" s="1"/>
  <c r="AR87" i="82"/>
  <c r="AS13" i="103"/>
  <c r="AL13" i="103"/>
  <c r="AU13" i="103" s="1"/>
  <c r="AS31" i="103"/>
  <c r="AL31" i="103"/>
  <c r="AU31" i="103" s="1"/>
  <c r="AS14" i="103"/>
  <c r="AL14" i="103"/>
  <c r="AU14" i="103" s="1"/>
  <c r="AS68" i="103"/>
  <c r="AL68" i="103"/>
  <c r="AU68" i="103" s="1"/>
  <c r="AS88" i="103"/>
  <c r="AL88" i="103"/>
  <c r="AU88" i="103" s="1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K19" i="83"/>
  <c r="AT19" i="83" s="1"/>
  <c r="AJ19" i="83"/>
  <c r="AK13" i="83"/>
  <c r="AT13" i="83" s="1"/>
  <c r="AJ13" i="83"/>
  <c r="AJ5" i="83"/>
  <c r="AK5" i="83"/>
  <c r="AT5" i="83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94" i="10"/>
  <c r="X94" i="10"/>
  <c r="Z94" i="10" s="1"/>
  <c r="AS53" i="103"/>
  <c r="AL53" i="103"/>
  <c r="AU53" i="103" s="1"/>
  <c r="Z92" i="98"/>
  <c r="AS36" i="103"/>
  <c r="AL36" i="103"/>
  <c r="AU36" i="103" s="1"/>
  <c r="AL54" i="103"/>
  <c r="AU54" i="103" s="1"/>
  <c r="AS54" i="103"/>
  <c r="AS6" i="16"/>
  <c r="AL6" i="16"/>
  <c r="AU6" i="16" s="1"/>
  <c r="AS49" i="103"/>
  <c r="AL49" i="103"/>
  <c r="AU49" i="103" s="1"/>
  <c r="AS67" i="103"/>
  <c r="AL67" i="103"/>
  <c r="AU67" i="103" s="1"/>
  <c r="AS86" i="103"/>
  <c r="AL86" i="103"/>
  <c r="AU86" i="103" s="1"/>
  <c r="Y90" i="35"/>
  <c r="X90" i="35"/>
  <c r="Z90" i="35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6" i="83"/>
  <c r="AK6" i="83"/>
  <c r="AT6" i="83" s="1"/>
  <c r="AI93" i="10"/>
  <c r="AN93" i="10"/>
  <c r="AI89" i="83"/>
  <c r="AN89" i="83"/>
  <c r="AN91" i="83" s="1"/>
  <c r="Y89" i="90"/>
  <c r="X89" i="90"/>
  <c r="AS10" i="103"/>
  <c r="AL10" i="103"/>
  <c r="AU10" i="103" s="1"/>
  <c r="AI89" i="48"/>
  <c r="AP89" i="48"/>
  <c r="AS34" i="103"/>
  <c r="AL34" i="103"/>
  <c r="AU34" i="103" s="1"/>
  <c r="AL70" i="103"/>
  <c r="AU70" i="103" s="1"/>
  <c r="AS70" i="103"/>
  <c r="AH92" i="85"/>
  <c r="AQ92" i="85" s="1"/>
  <c r="AL35" i="103"/>
  <c r="AU35" i="103" s="1"/>
  <c r="AS35" i="103"/>
  <c r="AS71" i="103"/>
  <c r="AL71" i="103"/>
  <c r="AU71" i="103" s="1"/>
  <c r="Z92" i="85"/>
  <c r="AS17" i="103"/>
  <c r="AL17" i="103"/>
  <c r="AU17" i="103" s="1"/>
  <c r="AS18" i="103"/>
  <c r="AL18" i="103"/>
  <c r="AU18" i="103" s="1"/>
  <c r="AS72" i="103"/>
  <c r="AL72" i="103"/>
  <c r="AU72" i="103" s="1"/>
  <c r="AS19" i="103"/>
  <c r="AL19" i="103"/>
  <c r="AU19" i="103" s="1"/>
  <c r="AS55" i="103"/>
  <c r="AL55" i="103"/>
  <c r="AU55" i="103" s="1"/>
  <c r="AS3" i="16"/>
  <c r="AL3" i="16"/>
  <c r="AU3" i="16" s="1"/>
  <c r="AJ86" i="83"/>
  <c r="AK86" i="83"/>
  <c r="AT86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B4" i="83"/>
  <c r="AJ3" i="83"/>
  <c r="AL51" i="103"/>
  <c r="AU51" i="103" s="1"/>
  <c r="AS51" i="103"/>
  <c r="AL69" i="103"/>
  <c r="AU69" i="103" s="1"/>
  <c r="AS69" i="103"/>
  <c r="Y89" i="50"/>
  <c r="X89" i="50"/>
  <c r="AR89" i="103"/>
  <c r="AR91" i="103" s="1"/>
  <c r="AL89" i="103"/>
  <c r="AU89" i="103" s="1"/>
  <c r="AS8" i="16"/>
  <c r="AL8" i="16"/>
  <c r="AU8" i="16" s="1"/>
  <c r="AS46" i="103"/>
  <c r="AL46" i="103"/>
  <c r="AU46" i="103" s="1"/>
  <c r="AS82" i="103"/>
  <c r="AL82" i="103"/>
  <c r="AU82" i="103" s="1"/>
  <c r="AS16" i="103"/>
  <c r="AL16" i="103"/>
  <c r="AU16" i="103" s="1"/>
  <c r="AS52" i="103"/>
  <c r="AL52" i="103"/>
  <c r="AU52" i="103" s="1"/>
  <c r="AL22" i="103"/>
  <c r="AU22" i="103" s="1"/>
  <c r="AS22" i="103"/>
  <c r="AS40" i="103"/>
  <c r="AL40" i="103"/>
  <c r="AU40" i="103" s="1"/>
  <c r="Y90" i="48"/>
  <c r="X90" i="48"/>
  <c r="Z90" i="48" s="1"/>
  <c r="AS41" i="103"/>
  <c r="AL41" i="103"/>
  <c r="AU41" i="103" s="1"/>
  <c r="AS7" i="16"/>
  <c r="AL7" i="16"/>
  <c r="AU7" i="16" s="1"/>
  <c r="AS24" i="103"/>
  <c r="AL24" i="103"/>
  <c r="AU24" i="103" s="1"/>
  <c r="AS60" i="103"/>
  <c r="AL60" i="103"/>
  <c r="AU60" i="103" s="1"/>
  <c r="AS78" i="103"/>
  <c r="AL78" i="103"/>
  <c r="AU78" i="103" s="1"/>
  <c r="AS37" i="103"/>
  <c r="AL37" i="103"/>
  <c r="AU37" i="103" s="1"/>
  <c r="AS73" i="103"/>
  <c r="AL73" i="103"/>
  <c r="AU73" i="103" s="1"/>
  <c r="AJ4" i="16"/>
  <c r="AK4" i="16"/>
  <c r="AT4" i="16" s="1"/>
  <c r="AT91" i="16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89" i="83"/>
  <c r="AS89" i="83" s="1"/>
  <c r="AK89" i="83"/>
  <c r="AT89" i="83" s="1"/>
  <c r="AK82" i="83"/>
  <c r="AT82" i="83" s="1"/>
  <c r="AJ82" i="83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R91" i="85"/>
  <c r="AS15" i="103"/>
  <c r="AL15" i="103"/>
  <c r="AU15" i="103" s="1"/>
  <c r="AS33" i="103"/>
  <c r="AL33" i="103"/>
  <c r="AU33" i="103" s="1"/>
  <c r="AS85" i="103"/>
  <c r="AL85" i="103"/>
  <c r="AU85" i="103" s="1"/>
  <c r="AI88" i="90"/>
  <c r="AN88" i="90"/>
  <c r="AG90" i="48" l="1"/>
  <c r="AP90" i="48" s="1"/>
  <c r="W91" i="48"/>
  <c r="AE90" i="48"/>
  <c r="AF90" i="48"/>
  <c r="AO90" i="48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S6" i="83"/>
  <c r="AL6" i="83"/>
  <c r="AU6" i="83" s="1"/>
  <c r="AS24" i="83"/>
  <c r="AL24" i="83"/>
  <c r="AU24" i="83" s="1"/>
  <c r="AS60" i="83"/>
  <c r="AL60" i="83"/>
  <c r="AU60" i="83" s="1"/>
  <c r="AG90" i="35"/>
  <c r="AP90" i="35" s="1"/>
  <c r="W91" i="35"/>
  <c r="AF90" i="35"/>
  <c r="AO90" i="35" s="1"/>
  <c r="AE90" i="35"/>
  <c r="AE94" i="10"/>
  <c r="W95" i="10"/>
  <c r="AG94" i="10"/>
  <c r="AP94" i="10" s="1"/>
  <c r="AF94" i="10"/>
  <c r="AO94" i="10" s="1"/>
  <c r="AS43" i="83"/>
  <c r="AL43" i="83"/>
  <c r="AU43" i="83" s="1"/>
  <c r="AS50" i="83"/>
  <c r="AL50" i="83"/>
  <c r="AU50" i="83" s="1"/>
  <c r="AS87" i="83"/>
  <c r="AL87" i="83"/>
  <c r="AU87" i="83" s="1"/>
  <c r="AI89" i="94"/>
  <c r="AN89" i="94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Y89" i="102"/>
  <c r="X89" i="102"/>
  <c r="Z89" i="102" s="1"/>
  <c r="AS52" i="83"/>
  <c r="AL52" i="83"/>
  <c r="AU52" i="83" s="1"/>
  <c r="AS70" i="83"/>
  <c r="AL70" i="83"/>
  <c r="AU70" i="83" s="1"/>
  <c r="AS47" i="83"/>
  <c r="AL47" i="83"/>
  <c r="AU47" i="83" s="1"/>
  <c r="AR89" i="48"/>
  <c r="AS30" i="83"/>
  <c r="AL30" i="83"/>
  <c r="AU30" i="83" s="1"/>
  <c r="AS5" i="83"/>
  <c r="AL5" i="83"/>
  <c r="AU5" i="83" s="1"/>
  <c r="AS25" i="83"/>
  <c r="AL25" i="83"/>
  <c r="AU25" i="83" s="1"/>
  <c r="AS61" i="83"/>
  <c r="AL61" i="83"/>
  <c r="AU61" i="83" s="1"/>
  <c r="AS79" i="83"/>
  <c r="AL79" i="83"/>
  <c r="AU79" i="83" s="1"/>
  <c r="AH91" i="42"/>
  <c r="AQ91" i="42" s="1"/>
  <c r="AS14" i="83"/>
  <c r="AL14" i="83"/>
  <c r="AU14" i="83" s="1"/>
  <c r="AS32" i="83"/>
  <c r="AL32" i="83"/>
  <c r="AU32" i="83" s="1"/>
  <c r="AS68" i="83"/>
  <c r="AL68" i="83"/>
  <c r="AU68" i="83" s="1"/>
  <c r="Y90" i="94"/>
  <c r="X90" i="94"/>
  <c r="AR88" i="50"/>
  <c r="AS63" i="83"/>
  <c r="AL63" i="83"/>
  <c r="AU63" i="83" s="1"/>
  <c r="AR89" i="35"/>
  <c r="AS6" i="103"/>
  <c r="AL6" i="103"/>
  <c r="AU6" i="103" s="1"/>
  <c r="AL34" i="83"/>
  <c r="AU34" i="83" s="1"/>
  <c r="AS34" i="83"/>
  <c r="AS53" i="83"/>
  <c r="AL53" i="83"/>
  <c r="AU53" i="83" s="1"/>
  <c r="AS71" i="83"/>
  <c r="AL71" i="83"/>
  <c r="AU71" i="83" s="1"/>
  <c r="AR89" i="83"/>
  <c r="AR91" i="83" s="1"/>
  <c r="AL89" i="83"/>
  <c r="AU89" i="83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F92" i="98"/>
  <c r="AO92" i="98" s="1"/>
  <c r="AG92" i="98"/>
  <c r="AP92" i="98" s="1"/>
  <c r="W93" i="98"/>
  <c r="AE92" i="98"/>
  <c r="AS13" i="83"/>
  <c r="AL13" i="83"/>
  <c r="AU13" i="83" s="1"/>
  <c r="AS67" i="83"/>
  <c r="AL67" i="83"/>
  <c r="AU67" i="83" s="1"/>
  <c r="AE91" i="42"/>
  <c r="W92" i="42"/>
  <c r="AG91" i="42"/>
  <c r="AP91" i="42" s="1"/>
  <c r="AF91" i="42"/>
  <c r="AO91" i="42" s="1"/>
  <c r="AS74" i="83"/>
  <c r="AL74" i="83"/>
  <c r="AU74" i="83" s="1"/>
  <c r="Y89" i="82"/>
  <c r="X89" i="82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8" i="83"/>
  <c r="AL88" i="83"/>
  <c r="AU88" i="83" s="1"/>
  <c r="Y92" i="18"/>
  <c r="X92" i="18"/>
  <c r="AS16" i="83"/>
  <c r="AL16" i="83"/>
  <c r="AU16" i="83" s="1"/>
  <c r="AS35" i="83"/>
  <c r="AL35" i="83"/>
  <c r="AU35" i="83" s="1"/>
  <c r="AS18" i="83"/>
  <c r="AL18" i="83"/>
  <c r="AU18" i="83" s="1"/>
  <c r="AS54" i="83"/>
  <c r="AL54" i="83"/>
  <c r="AU54" i="83" s="1"/>
  <c r="AS72" i="83"/>
  <c r="AL72" i="83"/>
  <c r="AU72" i="83" s="1"/>
  <c r="AS31" i="83"/>
  <c r="AL31" i="83"/>
  <c r="AU31" i="83" s="1"/>
  <c r="AS49" i="83"/>
  <c r="AL49" i="83"/>
  <c r="AU49" i="83" s="1"/>
  <c r="AS85" i="83"/>
  <c r="AL85" i="83"/>
  <c r="AU85" i="83" s="1"/>
  <c r="AS20" i="83"/>
  <c r="AL20" i="83"/>
  <c r="AU20" i="83" s="1"/>
  <c r="AS38" i="83"/>
  <c r="AL38" i="83"/>
  <c r="AU38" i="83" s="1"/>
  <c r="AS56" i="83"/>
  <c r="AL56" i="83"/>
  <c r="AU56" i="83" s="1"/>
  <c r="AI91" i="18"/>
  <c r="AN91" i="18"/>
  <c r="AS40" i="83"/>
  <c r="AL40" i="83"/>
  <c r="AU40" i="83" s="1"/>
  <c r="AH89" i="50"/>
  <c r="AQ89" i="50" s="1"/>
  <c r="AS17" i="83"/>
  <c r="AL17" i="83"/>
  <c r="AU17" i="83" s="1"/>
  <c r="AS86" i="83"/>
  <c r="AL86" i="83"/>
  <c r="AU86" i="83" s="1"/>
  <c r="AS82" i="83"/>
  <c r="AL82" i="83"/>
  <c r="AU82" i="83" s="1"/>
  <c r="Z89" i="50"/>
  <c r="AL3" i="83"/>
  <c r="AU3" i="83" s="1"/>
  <c r="AS3" i="83"/>
  <c r="AS23" i="83"/>
  <c r="AL23" i="83"/>
  <c r="AU23" i="83" s="1"/>
  <c r="AS41" i="83"/>
  <c r="AL41" i="83"/>
  <c r="AU41" i="83" s="1"/>
  <c r="AS77" i="83"/>
  <c r="AL77" i="83"/>
  <c r="AU77" i="83" s="1"/>
  <c r="AF92" i="85"/>
  <c r="AO92" i="85" s="1"/>
  <c r="AE92" i="85"/>
  <c r="W93" i="85"/>
  <c r="AG92" i="85"/>
  <c r="AP92" i="85" s="1"/>
  <c r="AH89" i="90"/>
  <c r="AQ89" i="90" s="1"/>
  <c r="AR93" i="10"/>
  <c r="AS36" i="83"/>
  <c r="AL36" i="83"/>
  <c r="AU36" i="83" s="1"/>
  <c r="AS19" i="83"/>
  <c r="AL19" i="83"/>
  <c r="AU19" i="83" s="1"/>
  <c r="AL37" i="83"/>
  <c r="AU37" i="83" s="1"/>
  <c r="AS37" i="83"/>
  <c r="AL8" i="83"/>
  <c r="AU8" i="83" s="1"/>
  <c r="AS8" i="83"/>
  <c r="AS62" i="83"/>
  <c r="AL62" i="83"/>
  <c r="AU62" i="83" s="1"/>
  <c r="AS80" i="83"/>
  <c r="AL80" i="83"/>
  <c r="AU80" i="83" s="1"/>
  <c r="AI88" i="82"/>
  <c r="AN88" i="82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K4" i="103"/>
  <c r="AT4" i="103" s="1"/>
  <c r="AT91" i="103" s="1"/>
  <c r="AJ4" i="103"/>
  <c r="AL7" i="83"/>
  <c r="AU7" i="83" s="1"/>
  <c r="AS7" i="83"/>
  <c r="AS76" i="83"/>
  <c r="AL76" i="83"/>
  <c r="AU76" i="83" s="1"/>
  <c r="AH90" i="48"/>
  <c r="AQ90" i="48" s="1"/>
  <c r="AS22" i="83"/>
  <c r="AL22" i="83"/>
  <c r="AU22" i="83" s="1"/>
  <c r="AS58" i="83"/>
  <c r="AL58" i="83"/>
  <c r="AU58" i="83" s="1"/>
  <c r="AR88" i="9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4" i="16"/>
  <c r="AS91" i="16" s="1"/>
  <c r="AL4" i="16"/>
  <c r="AU4" i="16" s="1"/>
  <c r="AU91" i="16" s="1"/>
  <c r="C11" i="16" s="1"/>
  <c r="AJ4" i="83"/>
  <c r="AK4" i="83"/>
  <c r="AT4" i="83" s="1"/>
  <c r="AT91" i="83" s="1"/>
  <c r="AS59" i="83"/>
  <c r="AL59" i="83"/>
  <c r="AU59" i="83" s="1"/>
  <c r="Z89" i="90"/>
  <c r="AL42" i="83"/>
  <c r="AU42" i="83" s="1"/>
  <c r="AS42" i="83"/>
  <c r="AS78" i="83"/>
  <c r="AL78" i="83"/>
  <c r="AU78" i="83" s="1"/>
  <c r="AH90" i="35"/>
  <c r="AQ90" i="35" s="1"/>
  <c r="AH94" i="10"/>
  <c r="AQ94" i="10" s="1"/>
  <c r="AS55" i="83"/>
  <c r="AL55" i="83"/>
  <c r="AU55" i="83" s="1"/>
  <c r="AS73" i="83"/>
  <c r="AL73" i="83"/>
  <c r="AU73" i="83" s="1"/>
  <c r="AS26" i="83"/>
  <c r="AL26" i="83"/>
  <c r="AU26" i="83" s="1"/>
  <c r="AS44" i="83"/>
  <c r="AL44" i="83"/>
  <c r="AU44" i="83" s="1"/>
  <c r="AR90" i="42"/>
  <c r="AS5" i="103"/>
  <c r="AL5" i="103"/>
  <c r="AU5" i="103" s="1"/>
  <c r="AI88" i="102"/>
  <c r="AN88" i="102"/>
  <c r="AL3" i="103"/>
  <c r="AU3" i="103" s="1"/>
  <c r="AS3" i="103"/>
  <c r="AR88" i="102" l="1"/>
  <c r="AF89" i="50"/>
  <c r="AO89" i="50" s="1"/>
  <c r="AG89" i="50"/>
  <c r="AP89" i="50" s="1"/>
  <c r="W90" i="50"/>
  <c r="AE89" i="50"/>
  <c r="AI91" i="42"/>
  <c r="AN91" i="42"/>
  <c r="AI92" i="98"/>
  <c r="AN92" i="98"/>
  <c r="AH89" i="102"/>
  <c r="AQ89" i="102" s="1"/>
  <c r="AR89" i="94"/>
  <c r="Y93" i="85"/>
  <c r="X93" i="85"/>
  <c r="Y93" i="98"/>
  <c r="X93" i="98"/>
  <c r="AE89" i="102"/>
  <c r="AG89" i="102"/>
  <c r="AP89" i="102" s="1"/>
  <c r="W90" i="102"/>
  <c r="AF89" i="102"/>
  <c r="AO89" i="102" s="1"/>
  <c r="AI90" i="35"/>
  <c r="AN90" i="35"/>
  <c r="AL4" i="83"/>
  <c r="AU4" i="83" s="1"/>
  <c r="AU91" i="83" s="1"/>
  <c r="C11" i="83" s="1"/>
  <c r="F27" i="57" s="1"/>
  <c r="AS4" i="83"/>
  <c r="AI92" i="85"/>
  <c r="AN92" i="85"/>
  <c r="AH92" i="18"/>
  <c r="AQ92" i="18" s="1"/>
  <c r="AR91" i="18"/>
  <c r="Z92" i="18"/>
  <c r="AH89" i="82"/>
  <c r="AQ89" i="82" s="1"/>
  <c r="Y91" i="35"/>
  <c r="X91" i="35"/>
  <c r="AI90" i="48"/>
  <c r="AN90" i="48"/>
  <c r="AF89" i="90"/>
  <c r="AO89" i="90" s="1"/>
  <c r="W90" i="90"/>
  <c r="AE89" i="90"/>
  <c r="AG89" i="90"/>
  <c r="AP89" i="90" s="1"/>
  <c r="AS4" i="103"/>
  <c r="AS91" i="103" s="1"/>
  <c r="AL4" i="103"/>
  <c r="AU4" i="103" s="1"/>
  <c r="AS91" i="83"/>
  <c r="Z89" i="82"/>
  <c r="AH90" i="94"/>
  <c r="AQ90" i="94" s="1"/>
  <c r="Y95" i="10"/>
  <c r="X95" i="10"/>
  <c r="Z95" i="10" s="1"/>
  <c r="Y91" i="48"/>
  <c r="X91" i="48"/>
  <c r="AR88" i="82"/>
  <c r="AU91" i="103"/>
  <c r="C11" i="103" s="1"/>
  <c r="F47" i="57" s="1"/>
  <c r="Y92" i="42"/>
  <c r="X92" i="42"/>
  <c r="Z90" i="94"/>
  <c r="AI94" i="10"/>
  <c r="AN94" i="10"/>
  <c r="AG95" i="10" l="1"/>
  <c r="AP95" i="10" s="1"/>
  <c r="AE95" i="10"/>
  <c r="AF95" i="10"/>
  <c r="AO95" i="10" s="1"/>
  <c r="W96" i="10"/>
  <c r="AR90" i="35"/>
  <c r="AH93" i="98"/>
  <c r="AQ93" i="98" s="1"/>
  <c r="AI89" i="50"/>
  <c r="AN89" i="50"/>
  <c r="Z93" i="98"/>
  <c r="Y90" i="50"/>
  <c r="X90" i="50"/>
  <c r="Z90" i="50" s="1"/>
  <c r="AR90" i="48"/>
  <c r="AR92" i="85"/>
  <c r="AR92" i="98"/>
  <c r="AI89" i="90"/>
  <c r="AN89" i="90"/>
  <c r="AH91" i="35"/>
  <c r="AQ91" i="35" s="1"/>
  <c r="Y90" i="102"/>
  <c r="X90" i="102"/>
  <c r="AH93" i="85"/>
  <c r="AQ93" i="85" s="1"/>
  <c r="AR94" i="10"/>
  <c r="AG90" i="94"/>
  <c r="AP90" i="94" s="1"/>
  <c r="AF90" i="94"/>
  <c r="AO90" i="94" s="1"/>
  <c r="AE90" i="94"/>
  <c r="W91" i="94"/>
  <c r="AH92" i="42"/>
  <c r="AQ92" i="42" s="1"/>
  <c r="AH91" i="48"/>
  <c r="AQ91" i="48" s="1"/>
  <c r="Y90" i="90"/>
  <c r="X90" i="90"/>
  <c r="Z91" i="35"/>
  <c r="Z93" i="85"/>
  <c r="AR91" i="42"/>
  <c r="AH95" i="10"/>
  <c r="AQ95" i="10" s="1"/>
  <c r="AF89" i="82"/>
  <c r="AO89" i="82" s="1"/>
  <c r="AG89" i="82"/>
  <c r="AP89" i="82" s="1"/>
  <c r="W90" i="82"/>
  <c r="AE89" i="82"/>
  <c r="Z92" i="42"/>
  <c r="Z91" i="48"/>
  <c r="AG92" i="18"/>
  <c r="AP92" i="18" s="1"/>
  <c r="W93" i="18"/>
  <c r="AF92" i="18"/>
  <c r="AO92" i="18" s="1"/>
  <c r="AE92" i="18"/>
  <c r="AI89" i="102"/>
  <c r="AN89" i="102"/>
  <c r="AH90" i="50" l="1"/>
  <c r="AQ90" i="50" s="1"/>
  <c r="AF90" i="50"/>
  <c r="AO90" i="50" s="1"/>
  <c r="AG90" i="50"/>
  <c r="AP90" i="50" s="1"/>
  <c r="AE90" i="50"/>
  <c r="W91" i="50"/>
  <c r="Y90" i="82"/>
  <c r="Z90" i="82" s="1"/>
  <c r="X90" i="82"/>
  <c r="AH90" i="102"/>
  <c r="AQ90" i="102" s="1"/>
  <c r="Y96" i="10"/>
  <c r="X96" i="10"/>
  <c r="Y91" i="94"/>
  <c r="X91" i="94"/>
  <c r="Z90" i="102"/>
  <c r="AG93" i="98"/>
  <c r="AP93" i="98" s="1"/>
  <c r="AE93" i="98"/>
  <c r="AN93" i="98" s="1"/>
  <c r="AF93" i="98"/>
  <c r="W94" i="98"/>
  <c r="AI89" i="82"/>
  <c r="AN89" i="82"/>
  <c r="AH90" i="90"/>
  <c r="AQ90" i="90" s="1"/>
  <c r="W92" i="48"/>
  <c r="AG91" i="48"/>
  <c r="AP91" i="48" s="1"/>
  <c r="AF91" i="48"/>
  <c r="AO91" i="48" s="1"/>
  <c r="AE91" i="48"/>
  <c r="AG92" i="42"/>
  <c r="AP92" i="42" s="1"/>
  <c r="W93" i="42"/>
  <c r="AE92" i="42"/>
  <c r="AF92" i="42"/>
  <c r="AO92" i="42" s="1"/>
  <c r="AI90" i="94"/>
  <c r="AR90" i="94" s="1"/>
  <c r="AN90" i="94"/>
  <c r="AI95" i="10"/>
  <c r="AN95" i="10"/>
  <c r="AE91" i="35"/>
  <c r="W92" i="35"/>
  <c r="AF91" i="35"/>
  <c r="AO91" i="35" s="1"/>
  <c r="AG91" i="35"/>
  <c r="AP91" i="35" s="1"/>
  <c r="Y93" i="18"/>
  <c r="X93" i="18"/>
  <c r="Z90" i="90"/>
  <c r="AR89" i="102"/>
  <c r="AI92" i="18"/>
  <c r="AN92" i="18"/>
  <c r="W94" i="85"/>
  <c r="AG93" i="85"/>
  <c r="AP93" i="85" s="1"/>
  <c r="AE93" i="85"/>
  <c r="AF93" i="85"/>
  <c r="AO93" i="85" s="1"/>
  <c r="AR89" i="90"/>
  <c r="AR89" i="50"/>
  <c r="Z91" i="94" l="1"/>
  <c r="AF90" i="82"/>
  <c r="AO90" i="82" s="1"/>
  <c r="AE90" i="82"/>
  <c r="AN90" i="82" s="1"/>
  <c r="AG90" i="82"/>
  <c r="W91" i="82"/>
  <c r="AG91" i="94"/>
  <c r="AP91" i="94" s="1"/>
  <c r="W92" i="94"/>
  <c r="AF91" i="94"/>
  <c r="AE91" i="94"/>
  <c r="AN91" i="94" s="1"/>
  <c r="AH91" i="94"/>
  <c r="AQ91" i="94" s="1"/>
  <c r="AI91" i="48"/>
  <c r="AN91" i="48"/>
  <c r="Y94" i="98"/>
  <c r="X94" i="98"/>
  <c r="AI93" i="98"/>
  <c r="AO93" i="98"/>
  <c r="AE90" i="90"/>
  <c r="AN90" i="90" s="1"/>
  <c r="W91" i="90"/>
  <c r="AG90" i="90"/>
  <c r="AF90" i="90"/>
  <c r="AO90" i="90" s="1"/>
  <c r="Y94" i="85"/>
  <c r="Z94" i="85"/>
  <c r="X94" i="85"/>
  <c r="AH96" i="10"/>
  <c r="AQ96" i="10" s="1"/>
  <c r="Y91" i="50"/>
  <c r="X91" i="50"/>
  <c r="AH93" i="18"/>
  <c r="AQ93" i="18" s="1"/>
  <c r="Z93" i="18"/>
  <c r="AI91" i="35"/>
  <c r="AN91" i="35"/>
  <c r="AR92" i="18"/>
  <c r="AR95" i="10"/>
  <c r="Y93" i="42"/>
  <c r="X93" i="42"/>
  <c r="Y92" i="48"/>
  <c r="X92" i="48"/>
  <c r="Z96" i="10"/>
  <c r="AI90" i="50"/>
  <c r="AN90" i="50"/>
  <c r="Y92" i="35"/>
  <c r="X92" i="35"/>
  <c r="AI92" i="42"/>
  <c r="AN92" i="42"/>
  <c r="AI93" i="85"/>
  <c r="AN93" i="85"/>
  <c r="AR89" i="82"/>
  <c r="W91" i="102"/>
  <c r="AG90" i="102"/>
  <c r="AP90" i="102" s="1"/>
  <c r="AE90" i="102"/>
  <c r="AF90" i="102"/>
  <c r="AO90" i="102" s="1"/>
  <c r="AH90" i="82"/>
  <c r="AQ90" i="82" s="1"/>
  <c r="AH94" i="85" l="1"/>
  <c r="AQ94" i="85" s="1"/>
  <c r="Y91" i="90"/>
  <c r="X91" i="90"/>
  <c r="AR93" i="85"/>
  <c r="AH93" i="42"/>
  <c r="AQ93" i="42" s="1"/>
  <c r="AE94" i="85"/>
  <c r="AF94" i="85"/>
  <c r="AO94" i="85" s="1"/>
  <c r="AG94" i="85"/>
  <c r="AP94" i="85" s="1"/>
  <c r="W95" i="85"/>
  <c r="AI90" i="102"/>
  <c r="AN90" i="102"/>
  <c r="Z93" i="42"/>
  <c r="AR91" i="48"/>
  <c r="Y91" i="82"/>
  <c r="X91" i="82"/>
  <c r="AR92" i="42"/>
  <c r="AR93" i="98"/>
  <c r="AI90" i="82"/>
  <c r="AP90" i="82"/>
  <c r="Y91" i="102"/>
  <c r="X91" i="102"/>
  <c r="Z91" i="102" s="1"/>
  <c r="AR91" i="35"/>
  <c r="AH92" i="35"/>
  <c r="AQ92" i="35" s="1"/>
  <c r="AH92" i="48"/>
  <c r="AQ92" i="48" s="1"/>
  <c r="AE93" i="18"/>
  <c r="W94" i="18"/>
  <c r="AG93" i="18"/>
  <c r="AP93" i="18" s="1"/>
  <c r="AF93" i="18"/>
  <c r="AO93" i="18" s="1"/>
  <c r="AH91" i="50"/>
  <c r="AQ91" i="50" s="1"/>
  <c r="AH94" i="98"/>
  <c r="AQ94" i="98" s="1"/>
  <c r="AI91" i="94"/>
  <c r="AO91" i="94"/>
  <c r="AR90" i="50"/>
  <c r="W97" i="10"/>
  <c r="AE96" i="10"/>
  <c r="AF96" i="10"/>
  <c r="AO96" i="10" s="1"/>
  <c r="AG96" i="10"/>
  <c r="AP96" i="10" s="1"/>
  <c r="Z92" i="35"/>
  <c r="Z92" i="48"/>
  <c r="Z91" i="50"/>
  <c r="AI90" i="90"/>
  <c r="AP90" i="90"/>
  <c r="Z94" i="98"/>
  <c r="Y92" i="94"/>
  <c r="X92" i="94"/>
  <c r="Z91" i="90" l="1"/>
  <c r="W92" i="90"/>
  <c r="AG91" i="90"/>
  <c r="AP91" i="90" s="1"/>
  <c r="AE91" i="90"/>
  <c r="AF91" i="90"/>
  <c r="AO91" i="90" s="1"/>
  <c r="AF93" i="42"/>
  <c r="AO93" i="42" s="1"/>
  <c r="AG93" i="42"/>
  <c r="AP93" i="42" s="1"/>
  <c r="W94" i="42"/>
  <c r="AE93" i="42"/>
  <c r="W93" i="35"/>
  <c r="AG92" i="35"/>
  <c r="AP92" i="35" s="1"/>
  <c r="AE92" i="35"/>
  <c r="AN92" i="35" s="1"/>
  <c r="AF92" i="35"/>
  <c r="AR90" i="90"/>
  <c r="AI96" i="10"/>
  <c r="AN96" i="10"/>
  <c r="AH91" i="82"/>
  <c r="AQ91" i="82" s="1"/>
  <c r="AI94" i="85"/>
  <c r="AN94" i="85"/>
  <c r="AH92" i="94"/>
  <c r="AQ92" i="94" s="1"/>
  <c r="AG91" i="50"/>
  <c r="AP91" i="50" s="1"/>
  <c r="W92" i="50"/>
  <c r="AF91" i="50"/>
  <c r="AO91" i="50" s="1"/>
  <c r="AE91" i="50"/>
  <c r="Y97" i="10"/>
  <c r="X97" i="10"/>
  <c r="Y94" i="18"/>
  <c r="X94" i="18"/>
  <c r="Z94" i="18" s="1"/>
  <c r="AR90" i="82"/>
  <c r="Z91" i="82"/>
  <c r="AR90" i="102"/>
  <c r="AF94" i="98"/>
  <c r="AO94" i="98" s="1"/>
  <c r="AG94" i="98"/>
  <c r="AP94" i="98" s="1"/>
  <c r="W95" i="98"/>
  <c r="AE94" i="98"/>
  <c r="W92" i="102"/>
  <c r="AF91" i="102"/>
  <c r="AO91" i="102" s="1"/>
  <c r="AE91" i="102"/>
  <c r="AG91" i="102"/>
  <c r="AP91" i="102" s="1"/>
  <c r="AR91" i="94"/>
  <c r="Z92" i="94"/>
  <c r="AG92" i="48"/>
  <c r="AP92" i="48" s="1"/>
  <c r="AE92" i="48"/>
  <c r="W93" i="48"/>
  <c r="AF92" i="48"/>
  <c r="AO92" i="48" s="1"/>
  <c r="AI93" i="18"/>
  <c r="AN93" i="18"/>
  <c r="AH91" i="90"/>
  <c r="AQ91" i="90" s="1"/>
  <c r="AH91" i="102"/>
  <c r="AQ91" i="102" s="1"/>
  <c r="Y95" i="85"/>
  <c r="X95" i="85"/>
  <c r="AE94" i="18" l="1"/>
  <c r="AG94" i="18"/>
  <c r="AP94" i="18" s="1"/>
  <c r="W95" i="18"/>
  <c r="AF94" i="18"/>
  <c r="AO94" i="18" s="1"/>
  <c r="Y92" i="102"/>
  <c r="X92" i="102"/>
  <c r="AI91" i="50"/>
  <c r="AN91" i="50"/>
  <c r="Y93" i="35"/>
  <c r="X93" i="35"/>
  <c r="AR93" i="18"/>
  <c r="AR96" i="10"/>
  <c r="AH94" i="18"/>
  <c r="AQ94" i="18" s="1"/>
  <c r="AI94" i="98"/>
  <c r="AN94" i="98"/>
  <c r="W92" i="82"/>
  <c r="AE91" i="82"/>
  <c r="AF91" i="82"/>
  <c r="AO91" i="82" s="1"/>
  <c r="AG91" i="82"/>
  <c r="AP91" i="82" s="1"/>
  <c r="AH97" i="10"/>
  <c r="AQ97" i="10" s="1"/>
  <c r="Y92" i="50"/>
  <c r="Z92" i="50" s="1"/>
  <c r="X92" i="50"/>
  <c r="AI93" i="42"/>
  <c r="AN93" i="42"/>
  <c r="AI91" i="90"/>
  <c r="AN91" i="90"/>
  <c r="AI92" i="48"/>
  <c r="AN92" i="48"/>
  <c r="Y95" i="98"/>
  <c r="X95" i="98"/>
  <c r="Z97" i="10"/>
  <c r="AI92" i="35"/>
  <c r="AO92" i="35"/>
  <c r="X94" i="42"/>
  <c r="Y94" i="42"/>
  <c r="Z94" i="42"/>
  <c r="AE92" i="94"/>
  <c r="W93" i="94"/>
  <c r="AG92" i="94"/>
  <c r="AP92" i="94" s="1"/>
  <c r="AF92" i="94"/>
  <c r="AO92" i="94" s="1"/>
  <c r="Y93" i="48"/>
  <c r="Z93" i="48"/>
  <c r="X93" i="48"/>
  <c r="AH95" i="85"/>
  <c r="AQ95" i="85" s="1"/>
  <c r="Z95" i="85"/>
  <c r="AI91" i="102"/>
  <c r="AN91" i="102"/>
  <c r="AR94" i="85"/>
  <c r="Y92" i="90"/>
  <c r="Z92" i="90" s="1"/>
  <c r="X92" i="90"/>
  <c r="Z93" i="35" l="1"/>
  <c r="AE93" i="35"/>
  <c r="AG93" i="35"/>
  <c r="AP93" i="35" s="1"/>
  <c r="AF93" i="35"/>
  <c r="AO93" i="35" s="1"/>
  <c r="W94" i="35"/>
  <c r="AE92" i="50"/>
  <c r="AN92" i="50" s="1"/>
  <c r="W93" i="50"/>
  <c r="AF92" i="50"/>
  <c r="AO92" i="50" s="1"/>
  <c r="AG92" i="50"/>
  <c r="AE92" i="90"/>
  <c r="W93" i="90"/>
  <c r="AG92" i="90"/>
  <c r="AP92" i="90" s="1"/>
  <c r="AF92" i="90"/>
  <c r="AO92" i="90" s="1"/>
  <c r="AH92" i="90"/>
  <c r="AQ92" i="90" s="1"/>
  <c r="AR91" i="102"/>
  <c r="AH92" i="50"/>
  <c r="AQ92" i="50" s="1"/>
  <c r="AF95" i="85"/>
  <c r="AO95" i="85" s="1"/>
  <c r="AE95" i="85"/>
  <c r="W96" i="85"/>
  <c r="AG95" i="85"/>
  <c r="AP95" i="85" s="1"/>
  <c r="AH93" i="48"/>
  <c r="AQ93" i="48" s="1"/>
  <c r="Y93" i="94"/>
  <c r="X93" i="94"/>
  <c r="AR92" i="35"/>
  <c r="AR92" i="48"/>
  <c r="AR94" i="98"/>
  <c r="AI92" i="94"/>
  <c r="AR92" i="94" s="1"/>
  <c r="AN92" i="94"/>
  <c r="W94" i="48"/>
  <c r="AG93" i="48"/>
  <c r="AP93" i="48" s="1"/>
  <c r="AF93" i="48"/>
  <c r="AO93" i="48" s="1"/>
  <c r="AE93" i="48"/>
  <c r="AH95" i="98"/>
  <c r="AQ95" i="98" s="1"/>
  <c r="AR91" i="90"/>
  <c r="AR91" i="50"/>
  <c r="Y95" i="18"/>
  <c r="X95" i="18"/>
  <c r="AF97" i="10"/>
  <c r="AO97" i="10" s="1"/>
  <c r="AE97" i="10"/>
  <c r="AG97" i="10"/>
  <c r="AP97" i="10" s="1"/>
  <c r="W98" i="10"/>
  <c r="AH92" i="102"/>
  <c r="AQ92" i="102" s="1"/>
  <c r="AE94" i="42"/>
  <c r="W95" i="42"/>
  <c r="AG94" i="42"/>
  <c r="AP94" i="42" s="1"/>
  <c r="AF94" i="42"/>
  <c r="AO94" i="42" s="1"/>
  <c r="Z95" i="98"/>
  <c r="AI91" i="82"/>
  <c r="AN91" i="82"/>
  <c r="AH94" i="42"/>
  <c r="AQ94" i="42" s="1"/>
  <c r="AR93" i="42"/>
  <c r="Y92" i="82"/>
  <c r="X92" i="82"/>
  <c r="AH93" i="35"/>
  <c r="AQ93" i="35" s="1"/>
  <c r="Z92" i="102"/>
  <c r="AI94" i="18"/>
  <c r="AN94" i="18"/>
  <c r="Y96" i="85" l="1"/>
  <c r="X96" i="85"/>
  <c r="Y93" i="90"/>
  <c r="X93" i="90"/>
  <c r="Y95" i="42"/>
  <c r="X95" i="42"/>
  <c r="AH95" i="18"/>
  <c r="AQ95" i="18" s="1"/>
  <c r="AI95" i="85"/>
  <c r="AN95" i="85"/>
  <c r="AI92" i="90"/>
  <c r="AN92" i="90"/>
  <c r="AI94" i="42"/>
  <c r="AN94" i="42"/>
  <c r="Z95" i="18"/>
  <c r="AI93" i="48"/>
  <c r="AN93" i="48"/>
  <c r="AH93" i="94"/>
  <c r="AQ93" i="94" s="1"/>
  <c r="Y94" i="35"/>
  <c r="X94" i="35"/>
  <c r="Z94" i="35" s="1"/>
  <c r="Z93" i="94"/>
  <c r="AI92" i="50"/>
  <c r="AP92" i="50"/>
  <c r="AR94" i="18"/>
  <c r="AR91" i="82"/>
  <c r="W93" i="102"/>
  <c r="AE92" i="102"/>
  <c r="AF92" i="102"/>
  <c r="AO92" i="102" s="1"/>
  <c r="AG92" i="102"/>
  <c r="AP92" i="102" s="1"/>
  <c r="AH92" i="82"/>
  <c r="AQ92" i="82" s="1"/>
  <c r="W96" i="98"/>
  <c r="AF95" i="98"/>
  <c r="AO95" i="98" s="1"/>
  <c r="AG95" i="98"/>
  <c r="AP95" i="98" s="1"/>
  <c r="AE95" i="98"/>
  <c r="Y98" i="10"/>
  <c r="X98" i="10"/>
  <c r="Z92" i="82"/>
  <c r="AI97" i="10"/>
  <c r="AN97" i="10"/>
  <c r="Y94" i="48"/>
  <c r="X94" i="48"/>
  <c r="X93" i="50"/>
  <c r="Z93" i="50" s="1"/>
  <c r="Y93" i="50"/>
  <c r="AI93" i="35"/>
  <c r="AN93" i="35"/>
  <c r="AE94" i="35" l="1"/>
  <c r="AF94" i="35"/>
  <c r="AO94" i="35" s="1"/>
  <c r="AG94" i="35"/>
  <c r="AP94" i="35" s="1"/>
  <c r="W95" i="35"/>
  <c r="AH93" i="90"/>
  <c r="AQ93" i="90" s="1"/>
  <c r="AR93" i="35"/>
  <c r="AR92" i="90"/>
  <c r="Z93" i="90"/>
  <c r="AR97" i="10"/>
  <c r="AI92" i="102"/>
  <c r="AN92" i="102"/>
  <c r="AR93" i="48"/>
  <c r="AF93" i="50"/>
  <c r="AO93" i="50" s="1"/>
  <c r="AG93" i="50"/>
  <c r="AP93" i="50" s="1"/>
  <c r="W94" i="50"/>
  <c r="AE93" i="50"/>
  <c r="AE95" i="18"/>
  <c r="AG95" i="18"/>
  <c r="AP95" i="18" s="1"/>
  <c r="AF95" i="18"/>
  <c r="AO95" i="18" s="1"/>
  <c r="W96" i="18"/>
  <c r="AR95" i="85"/>
  <c r="AH95" i="42"/>
  <c r="AQ95" i="42" s="1"/>
  <c r="AH96" i="85"/>
  <c r="AQ96" i="85" s="1"/>
  <c r="AI95" i="98"/>
  <c r="AN95" i="98"/>
  <c r="AE92" i="82"/>
  <c r="AG92" i="82"/>
  <c r="AP92" i="82" s="1"/>
  <c r="W93" i="82"/>
  <c r="AF92" i="82"/>
  <c r="AO92" i="82" s="1"/>
  <c r="AR92" i="50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X97" i="10"/>
  <c r="S97" i="10" s="1"/>
  <c r="AC97" i="10" s="1"/>
  <c r="AB98" i="10" s="1"/>
  <c r="W94" i="94"/>
  <c r="AF93" i="94"/>
  <c r="AO93" i="94" s="1"/>
  <c r="AE93" i="94"/>
  <c r="AG93" i="94"/>
  <c r="AP93" i="94" s="1"/>
  <c r="Z95" i="42"/>
  <c r="Z96" i="85"/>
  <c r="AH93" i="50"/>
  <c r="AQ93" i="50" s="1"/>
  <c r="Y93" i="102"/>
  <c r="X93" i="102"/>
  <c r="AH94" i="48"/>
  <c r="AQ94" i="48" s="1"/>
  <c r="Z94" i="48"/>
  <c r="Z98" i="10"/>
  <c r="Y96" i="98"/>
  <c r="X96" i="98"/>
  <c r="AH94" i="35"/>
  <c r="AQ94" i="35" s="1"/>
  <c r="AR94" i="42"/>
  <c r="AX7" i="10" l="1"/>
  <c r="S7" i="10" s="1"/>
  <c r="AC7" i="10" s="1"/>
  <c r="AB8" i="10" s="1"/>
  <c r="AX6" i="10"/>
  <c r="S6" i="10" s="1"/>
  <c r="AC6" i="10" s="1"/>
  <c r="AB7" i="10" s="1"/>
  <c r="AX5" i="10"/>
  <c r="S5" i="10" s="1"/>
  <c r="AC5" i="10" s="1"/>
  <c r="AB6" i="10" s="1"/>
  <c r="AX9" i="10"/>
  <c r="S9" i="10" s="1"/>
  <c r="AC9" i="10" s="1"/>
  <c r="AB10" i="10" s="1"/>
  <c r="AX3" i="10"/>
  <c r="S3" i="10" s="1"/>
  <c r="AC3" i="10" s="1"/>
  <c r="Z96" i="98"/>
  <c r="Z93" i="102"/>
  <c r="AX8" i="10"/>
  <c r="S8" i="10" s="1"/>
  <c r="AC8" i="10" s="1"/>
  <c r="AB9" i="10" s="1"/>
  <c r="AG96" i="98"/>
  <c r="AP96" i="98" s="1"/>
  <c r="W97" i="98"/>
  <c r="AF96" i="98"/>
  <c r="AO96" i="98" s="1"/>
  <c r="AE96" i="98"/>
  <c r="AF93" i="102"/>
  <c r="AO93" i="102" s="1"/>
  <c r="W94" i="102"/>
  <c r="AG93" i="102"/>
  <c r="AP93" i="102" s="1"/>
  <c r="AE93" i="102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B4" i="10"/>
  <c r="AJ3" i="10"/>
  <c r="Y93" i="82"/>
  <c r="X93" i="82"/>
  <c r="Y96" i="18"/>
  <c r="X96" i="18"/>
  <c r="Z96" i="18" s="1"/>
  <c r="Y94" i="50"/>
  <c r="X94" i="50"/>
  <c r="AR92" i="102"/>
  <c r="AG96" i="85"/>
  <c r="AP96" i="85" s="1"/>
  <c r="AF96" i="85"/>
  <c r="AO96" i="85" s="1"/>
  <c r="W97" i="85"/>
  <c r="AE96" i="85"/>
  <c r="Y94" i="94"/>
  <c r="X94" i="94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I92" i="82"/>
  <c r="AN92" i="82"/>
  <c r="Y95" i="35"/>
  <c r="Z95" i="35" s="1"/>
  <c r="X95" i="35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J6" i="10"/>
  <c r="AK6" i="10"/>
  <c r="AT6" i="10" s="1"/>
  <c r="AI95" i="18"/>
  <c r="AN95" i="18"/>
  <c r="AG93" i="90"/>
  <c r="AP93" i="90" s="1"/>
  <c r="AE93" i="90"/>
  <c r="AN93" i="90" s="1"/>
  <c r="W94" i="90"/>
  <c r="AF93" i="90"/>
  <c r="AJ96" i="10"/>
  <c r="AK96" i="10"/>
  <c r="AT96" i="10" s="1"/>
  <c r="AJ94" i="10"/>
  <c r="AK94" i="10"/>
  <c r="AT94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J29" i="10"/>
  <c r="AK29" i="10"/>
  <c r="AT29" i="10" s="1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98"/>
  <c r="AH96" i="98"/>
  <c r="AQ96" i="98" s="1"/>
  <c r="AE95" i="42"/>
  <c r="AN95" i="42" s="1"/>
  <c r="W96" i="42"/>
  <c r="AF95" i="42"/>
  <c r="AO95" i="42" s="1"/>
  <c r="AG95" i="42"/>
  <c r="AJ90" i="10"/>
  <c r="AK90" i="10"/>
  <c r="AT90" i="10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W95" i="48"/>
  <c r="AF94" i="48"/>
  <c r="AO94" i="48" s="1"/>
  <c r="AE94" i="48"/>
  <c r="AG94" i="48"/>
  <c r="AP94" i="48" s="1"/>
  <c r="AH93" i="102"/>
  <c r="AQ93" i="102" s="1"/>
  <c r="AI93" i="94"/>
  <c r="AN93" i="94"/>
  <c r="AK95" i="10"/>
  <c r="AT95" i="10" s="1"/>
  <c r="AJ95" i="10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X4" i="10"/>
  <c r="S4" i="10" s="1"/>
  <c r="AC4" i="10" s="1"/>
  <c r="AB5" i="10" s="1"/>
  <c r="AI93" i="50"/>
  <c r="AN93" i="50"/>
  <c r="AI94" i="35"/>
  <c r="AN94" i="35"/>
  <c r="AK98" i="10" l="1"/>
  <c r="AT98" i="10" s="1"/>
  <c r="Z94" i="94"/>
  <c r="AF94" i="94"/>
  <c r="AO94" i="94" s="1"/>
  <c r="AG94" i="94"/>
  <c r="AP94" i="94" s="1"/>
  <c r="AE94" i="94"/>
  <c r="W95" i="94"/>
  <c r="AE95" i="35"/>
  <c r="AG95" i="35"/>
  <c r="AP95" i="35" s="1"/>
  <c r="W96" i="35"/>
  <c r="AF95" i="35"/>
  <c r="AO95" i="35" s="1"/>
  <c r="AK5" i="10"/>
  <c r="AT5" i="10" s="1"/>
  <c r="AJ5" i="10"/>
  <c r="AS40" i="10"/>
  <c r="AL40" i="10"/>
  <c r="AU40" i="10" s="1"/>
  <c r="Y95" i="48"/>
  <c r="X95" i="48"/>
  <c r="AS90" i="10"/>
  <c r="AL90" i="10"/>
  <c r="AU90" i="10" s="1"/>
  <c r="AS35" i="10"/>
  <c r="AL35" i="10"/>
  <c r="AU35" i="10" s="1"/>
  <c r="AS71" i="10"/>
  <c r="AL71" i="10"/>
  <c r="AU71" i="10" s="1"/>
  <c r="AS89" i="10"/>
  <c r="AL89" i="10"/>
  <c r="AU89" i="10" s="1"/>
  <c r="AI93" i="90"/>
  <c r="AO93" i="90"/>
  <c r="AS24" i="10"/>
  <c r="AL24" i="10"/>
  <c r="AU24" i="10" s="1"/>
  <c r="AS42" i="10"/>
  <c r="AL42" i="10"/>
  <c r="AU42" i="10" s="1"/>
  <c r="AS60" i="10"/>
  <c r="AL60" i="10"/>
  <c r="AU60" i="10" s="1"/>
  <c r="AS31" i="10"/>
  <c r="AL31" i="10"/>
  <c r="AU31" i="10" s="1"/>
  <c r="AS8" i="10"/>
  <c r="AL8" i="10"/>
  <c r="AU8" i="10" s="1"/>
  <c r="AS26" i="10"/>
  <c r="AL26" i="10"/>
  <c r="AU26" i="10" s="1"/>
  <c r="AS62" i="10"/>
  <c r="AL62" i="10"/>
  <c r="AU62" i="10" s="1"/>
  <c r="AH96" i="18"/>
  <c r="AQ96" i="18" s="1"/>
  <c r="AL3" i="10"/>
  <c r="AU3" i="10" s="1"/>
  <c r="AS3" i="10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10" i="10"/>
  <c r="AL10" i="10"/>
  <c r="AU10" i="10" s="1"/>
  <c r="AS97" i="10"/>
  <c r="AL97" i="10"/>
  <c r="AU97" i="10" s="1"/>
  <c r="AS23" i="10"/>
  <c r="AL23" i="10"/>
  <c r="AU23" i="10" s="1"/>
  <c r="AS41" i="10"/>
  <c r="AL41" i="10"/>
  <c r="AU41" i="10" s="1"/>
  <c r="Y94" i="90"/>
  <c r="Z94" i="90" s="1"/>
  <c r="X94" i="90"/>
  <c r="AS6" i="10"/>
  <c r="AL6" i="10"/>
  <c r="AU6" i="10" s="1"/>
  <c r="AS78" i="10"/>
  <c r="AL78" i="10"/>
  <c r="AU78" i="10" s="1"/>
  <c r="AS19" i="10"/>
  <c r="AL19" i="10"/>
  <c r="AU19" i="10" s="1"/>
  <c r="AL37" i="10"/>
  <c r="AU37" i="10" s="1"/>
  <c r="AS37" i="10"/>
  <c r="AS32" i="10"/>
  <c r="AL32" i="10"/>
  <c r="AU32" i="10" s="1"/>
  <c r="AS50" i="10"/>
  <c r="AL50" i="10"/>
  <c r="AU50" i="10" s="1"/>
  <c r="AS86" i="10"/>
  <c r="AL86" i="10"/>
  <c r="AU86" i="10" s="1"/>
  <c r="W97" i="18"/>
  <c r="AF96" i="18"/>
  <c r="AO96" i="18" s="1"/>
  <c r="AG96" i="18"/>
  <c r="AP96" i="18" s="1"/>
  <c r="AE96" i="18"/>
  <c r="AJ4" i="10"/>
  <c r="AK4" i="10"/>
  <c r="AT4" i="10" s="1"/>
  <c r="AT100" i="10" s="1"/>
  <c r="AS39" i="10"/>
  <c r="AL39" i="10"/>
  <c r="AU39" i="10" s="1"/>
  <c r="AS28" i="10"/>
  <c r="AL28" i="10"/>
  <c r="AU28" i="10" s="1"/>
  <c r="AS64" i="10"/>
  <c r="AL64" i="10"/>
  <c r="AU64" i="10" s="1"/>
  <c r="AS59" i="10"/>
  <c r="AL59" i="10"/>
  <c r="AU59" i="10" s="1"/>
  <c r="AS77" i="10"/>
  <c r="AL77" i="10"/>
  <c r="AU77" i="10" s="1"/>
  <c r="AS94" i="10"/>
  <c r="AL94" i="10"/>
  <c r="AU94" i="10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R92" i="82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68" i="10"/>
  <c r="AL68" i="10"/>
  <c r="AU68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I96" i="98"/>
  <c r="AN96" i="98"/>
  <c r="AR94" i="35"/>
  <c r="AS11" i="10"/>
  <c r="AL11" i="10"/>
  <c r="AU11" i="10" s="1"/>
  <c r="AS65" i="10"/>
  <c r="AL65" i="10"/>
  <c r="AU65" i="10" s="1"/>
  <c r="AS83" i="10"/>
  <c r="AL83" i="10"/>
  <c r="AU83" i="10" s="1"/>
  <c r="AS12" i="10"/>
  <c r="AL12" i="10"/>
  <c r="AU12" i="10" s="1"/>
  <c r="AS61" i="10"/>
  <c r="AL61" i="10"/>
  <c r="AU61" i="10" s="1"/>
  <c r="AS79" i="10"/>
  <c r="AL79" i="10"/>
  <c r="AU79" i="10" s="1"/>
  <c r="AS20" i="10"/>
  <c r="AL20" i="10"/>
  <c r="AU20" i="10" s="1"/>
  <c r="AS38" i="10"/>
  <c r="AL38" i="10"/>
  <c r="AU38" i="10" s="1"/>
  <c r="AS56" i="10"/>
  <c r="AL56" i="10"/>
  <c r="AU56" i="10" s="1"/>
  <c r="AI96" i="85"/>
  <c r="AN96" i="85"/>
  <c r="AH94" i="50"/>
  <c r="AQ94" i="50" s="1"/>
  <c r="AH93" i="82"/>
  <c r="AQ93" i="82" s="1"/>
  <c r="AI93" i="102"/>
  <c r="AN93" i="102"/>
  <c r="AL82" i="10"/>
  <c r="AU82" i="10" s="1"/>
  <c r="AS82" i="10"/>
  <c r="AR93" i="94"/>
  <c r="AI95" i="42"/>
  <c r="AP95" i="42"/>
  <c r="AS70" i="10"/>
  <c r="AL70" i="10"/>
  <c r="AU70" i="10" s="1"/>
  <c r="AS16" i="10"/>
  <c r="AL16" i="10"/>
  <c r="AU16" i="10" s="1"/>
  <c r="AS34" i="10"/>
  <c r="AL34" i="10"/>
  <c r="AU34" i="10" s="1"/>
  <c r="AS88" i="10"/>
  <c r="AL88" i="10"/>
  <c r="AU88" i="10" s="1"/>
  <c r="AI94" i="48"/>
  <c r="AN94" i="48"/>
  <c r="Y96" i="42"/>
  <c r="X96" i="42"/>
  <c r="AS29" i="10"/>
  <c r="AL29" i="10"/>
  <c r="AU29" i="10" s="1"/>
  <c r="AS47" i="10"/>
  <c r="AL47" i="10"/>
  <c r="AU47" i="10" s="1"/>
  <c r="AS96" i="10"/>
  <c r="AL96" i="10"/>
  <c r="AU96" i="10" s="1"/>
  <c r="AS36" i="10"/>
  <c r="AL36" i="10"/>
  <c r="AU36" i="10" s="1"/>
  <c r="AS72" i="10"/>
  <c r="AL72" i="10"/>
  <c r="AU72" i="10" s="1"/>
  <c r="AH95" i="35"/>
  <c r="AQ95" i="35" s="1"/>
  <c r="AS7" i="10"/>
  <c r="AL7" i="10"/>
  <c r="AU7" i="10" s="1"/>
  <c r="AS25" i="10"/>
  <c r="AL25" i="10"/>
  <c r="AU25" i="10" s="1"/>
  <c r="AS43" i="10"/>
  <c r="AL43" i="10"/>
  <c r="AU43" i="10" s="1"/>
  <c r="AS74" i="10"/>
  <c r="AL74" i="10"/>
  <c r="AU74" i="10" s="1"/>
  <c r="AS92" i="10"/>
  <c r="AL92" i="10"/>
  <c r="AU92" i="10" s="1"/>
  <c r="X97" i="85"/>
  <c r="Y97" i="85"/>
  <c r="Z94" i="50"/>
  <c r="Z93" i="82"/>
  <c r="AS51" i="10"/>
  <c r="AL51" i="10"/>
  <c r="AU51" i="10" s="1"/>
  <c r="AS69" i="10"/>
  <c r="AL69" i="10"/>
  <c r="AU69" i="10" s="1"/>
  <c r="AS87" i="10"/>
  <c r="AL87" i="10"/>
  <c r="AU87" i="10" s="1"/>
  <c r="Y97" i="98"/>
  <c r="Z97" i="98" s="1"/>
  <c r="X97" i="98"/>
  <c r="AS46" i="10"/>
  <c r="AL46" i="10"/>
  <c r="AU46" i="10" s="1"/>
  <c r="AS52" i="10"/>
  <c r="AL52" i="10"/>
  <c r="AU52" i="10" s="1"/>
  <c r="AI98" i="10"/>
  <c r="AN98" i="10"/>
  <c r="AN100" i="10" s="1"/>
  <c r="AR93" i="50"/>
  <c r="AS22" i="10"/>
  <c r="AL22" i="10"/>
  <c r="AU22" i="10" s="1"/>
  <c r="AS58" i="10"/>
  <c r="AL58" i="10"/>
  <c r="AU58" i="10" s="1"/>
  <c r="AS76" i="10"/>
  <c r="AL76" i="10"/>
  <c r="AU76" i="10" s="1"/>
  <c r="AS95" i="10"/>
  <c r="AL95" i="10"/>
  <c r="AU95" i="10" s="1"/>
  <c r="AS17" i="10"/>
  <c r="AL17" i="10"/>
  <c r="AU17" i="10" s="1"/>
  <c r="AS53" i="10"/>
  <c r="AL53" i="10"/>
  <c r="AU53" i="10" s="1"/>
  <c r="AR95" i="18"/>
  <c r="AS18" i="10"/>
  <c r="AL18" i="10"/>
  <c r="AU18" i="10" s="1"/>
  <c r="AS54" i="10"/>
  <c r="AL54" i="10"/>
  <c r="AU54" i="10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44" i="10"/>
  <c r="AL44" i="10"/>
  <c r="AU44" i="10" s="1"/>
  <c r="AS80" i="10"/>
  <c r="AL80" i="10"/>
  <c r="AU80" i="10" s="1"/>
  <c r="AH94" i="94"/>
  <c r="AQ94" i="94" s="1"/>
  <c r="AS15" i="10"/>
  <c r="AL15" i="10"/>
  <c r="AU15" i="10" s="1"/>
  <c r="AS33" i="10"/>
  <c r="AL33" i="10"/>
  <c r="AU33" i="10" s="1"/>
  <c r="Y94" i="102"/>
  <c r="X94" i="102"/>
  <c r="Z94" i="102" s="1"/>
  <c r="AF97" i="98" l="1"/>
  <c r="AO97" i="98" s="1"/>
  <c r="W98" i="98"/>
  <c r="AG97" i="98"/>
  <c r="AE97" i="98"/>
  <c r="AN97" i="98" s="1"/>
  <c r="AF94" i="90"/>
  <c r="AO94" i="90" s="1"/>
  <c r="W95" i="90"/>
  <c r="AG94" i="90"/>
  <c r="AP94" i="90" s="1"/>
  <c r="AE94" i="90"/>
  <c r="AG94" i="102"/>
  <c r="AP94" i="102" s="1"/>
  <c r="AF94" i="102"/>
  <c r="AO94" i="102" s="1"/>
  <c r="AE94" i="102"/>
  <c r="W95" i="102"/>
  <c r="AR98" i="10"/>
  <c r="AR100" i="10" s="1"/>
  <c r="AL98" i="10"/>
  <c r="AU98" i="10" s="1"/>
  <c r="AH97" i="85"/>
  <c r="AQ97" i="85" s="1"/>
  <c r="AS5" i="10"/>
  <c r="AL5" i="10"/>
  <c r="AU5" i="10" s="1"/>
  <c r="AI95" i="35"/>
  <c r="AN95" i="35"/>
  <c r="AR96" i="98"/>
  <c r="AH95" i="48"/>
  <c r="AQ95" i="48" s="1"/>
  <c r="AG93" i="82"/>
  <c r="AP93" i="82" s="1"/>
  <c r="AF93" i="82"/>
  <c r="AO93" i="82" s="1"/>
  <c r="AE93" i="82"/>
  <c r="W94" i="82"/>
  <c r="Z96" i="42"/>
  <c r="AH96" i="42"/>
  <c r="AQ96" i="42" s="1"/>
  <c r="Y97" i="18"/>
  <c r="X97" i="18"/>
  <c r="Z95" i="48"/>
  <c r="Y95" i="94"/>
  <c r="X95" i="94"/>
  <c r="AR95" i="42"/>
  <c r="AR96" i="85"/>
  <c r="AS4" i="10"/>
  <c r="AS100" i="10" s="1"/>
  <c r="AL4" i="10"/>
  <c r="AU4" i="10" s="1"/>
  <c r="AU100" i="10" s="1"/>
  <c r="C11" i="10" s="1"/>
  <c r="AI94" i="94"/>
  <c r="AN94" i="94"/>
  <c r="Z97" i="85"/>
  <c r="AR93" i="90"/>
  <c r="Y96" i="35"/>
  <c r="X96" i="35"/>
  <c r="AH94" i="102"/>
  <c r="AQ94" i="102" s="1"/>
  <c r="W95" i="50"/>
  <c r="AE94" i="50"/>
  <c r="AN94" i="50" s="1"/>
  <c r="AG94" i="50"/>
  <c r="AF94" i="50"/>
  <c r="AO94" i="50" s="1"/>
  <c r="AR93" i="102"/>
  <c r="AH97" i="98"/>
  <c r="AQ97" i="98" s="1"/>
  <c r="AR94" i="48"/>
  <c r="AI96" i="18"/>
  <c r="AN96" i="18"/>
  <c r="AH94" i="90"/>
  <c r="AQ94" i="90" s="1"/>
  <c r="W98" i="85" l="1"/>
  <c r="AF97" i="85"/>
  <c r="AO97" i="85" s="1"/>
  <c r="AE97" i="85"/>
  <c r="AG97" i="85"/>
  <c r="AP97" i="85" s="1"/>
  <c r="AG95" i="48"/>
  <c r="AP95" i="48" s="1"/>
  <c r="AF95" i="48"/>
  <c r="AO95" i="48" s="1"/>
  <c r="W96" i="48"/>
  <c r="AE95" i="48"/>
  <c r="AI93" i="82"/>
  <c r="AN93" i="82"/>
  <c r="Y95" i="50"/>
  <c r="X95" i="50"/>
  <c r="AH96" i="35"/>
  <c r="AQ96" i="35" s="1"/>
  <c r="AH97" i="18"/>
  <c r="AQ97" i="18" s="1"/>
  <c r="Z96" i="35"/>
  <c r="AR94" i="94"/>
  <c r="Z97" i="18"/>
  <c r="AH95" i="94"/>
  <c r="AQ95" i="94" s="1"/>
  <c r="AF96" i="42"/>
  <c r="AO96" i="42" s="1"/>
  <c r="W97" i="42"/>
  <c r="AG96" i="42"/>
  <c r="AP96" i="42" s="1"/>
  <c r="AE96" i="42"/>
  <c r="AI94" i="90"/>
  <c r="AN94" i="90"/>
  <c r="AI97" i="98"/>
  <c r="AP97" i="98"/>
  <c r="Z95" i="94"/>
  <c r="Y95" i="102"/>
  <c r="X95" i="102"/>
  <c r="Z95" i="102" s="1"/>
  <c r="Y98" i="98"/>
  <c r="X98" i="98"/>
  <c r="AR96" i="18"/>
  <c r="AI94" i="50"/>
  <c r="AP94" i="50"/>
  <c r="Y94" i="82"/>
  <c r="X94" i="82"/>
  <c r="AR95" i="35"/>
  <c r="AI94" i="102"/>
  <c r="AN94" i="102"/>
  <c r="Y95" i="90"/>
  <c r="X95" i="90"/>
  <c r="W96" i="102" l="1"/>
  <c r="AG95" i="102"/>
  <c r="AE95" i="102"/>
  <c r="AN95" i="102" s="1"/>
  <c r="AF95" i="102"/>
  <c r="AO95" i="102" s="1"/>
  <c r="AR97" i="98"/>
  <c r="Y97" i="42"/>
  <c r="X97" i="42"/>
  <c r="W98" i="18"/>
  <c r="AF97" i="18"/>
  <c r="AO97" i="18" s="1"/>
  <c r="AG97" i="18"/>
  <c r="AP97" i="18" s="1"/>
  <c r="AE97" i="18"/>
  <c r="AR93" i="82"/>
  <c r="AH95" i="90"/>
  <c r="AQ95" i="90" s="1"/>
  <c r="AR94" i="50"/>
  <c r="AH94" i="82"/>
  <c r="AQ94" i="82" s="1"/>
  <c r="AH95" i="50"/>
  <c r="AQ95" i="50" s="1"/>
  <c r="AI95" i="48"/>
  <c r="AN95" i="48"/>
  <c r="AI97" i="85"/>
  <c r="AN97" i="85"/>
  <c r="AR94" i="102"/>
  <c r="AH95" i="102"/>
  <c r="AQ95" i="102" s="1"/>
  <c r="Z95" i="90"/>
  <c r="Z94" i="82"/>
  <c r="AH98" i="98"/>
  <c r="AQ98" i="98" s="1"/>
  <c r="AQ100" i="98" s="1"/>
  <c r="AZ3" i="98"/>
  <c r="AX11" i="98" s="1"/>
  <c r="S11" i="98" s="1"/>
  <c r="AC11" i="98" s="1"/>
  <c r="AB12" i="98" s="1"/>
  <c r="AX7" i="98"/>
  <c r="S7" i="98" s="1"/>
  <c r="AC7" i="98" s="1"/>
  <c r="AB8" i="98" s="1"/>
  <c r="AX8" i="98"/>
  <c r="S8" i="98" s="1"/>
  <c r="AC8" i="98" s="1"/>
  <c r="AB9" i="98" s="1"/>
  <c r="AX10" i="98"/>
  <c r="S10" i="98" s="1"/>
  <c r="AC10" i="98" s="1"/>
  <c r="AB11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4" i="98"/>
  <c r="S94" i="98" s="1"/>
  <c r="AC94" i="98" s="1"/>
  <c r="AB95" i="98" s="1"/>
  <c r="AX95" i="98"/>
  <c r="S95" i="98" s="1"/>
  <c r="AC95" i="98" s="1"/>
  <c r="AB96" i="98" s="1"/>
  <c r="AX97" i="98"/>
  <c r="S97" i="98" s="1"/>
  <c r="AC97" i="98" s="1"/>
  <c r="AB98" i="98" s="1"/>
  <c r="W96" i="94"/>
  <c r="AG95" i="94"/>
  <c r="AP95" i="94" s="1"/>
  <c r="AF95" i="94"/>
  <c r="AO95" i="94" s="1"/>
  <c r="AE95" i="94"/>
  <c r="AI96" i="42"/>
  <c r="AN96" i="42"/>
  <c r="W97" i="35"/>
  <c r="AE96" i="35"/>
  <c r="AG96" i="35"/>
  <c r="AP96" i="35" s="1"/>
  <c r="AF96" i="35"/>
  <c r="AO96" i="35" s="1"/>
  <c r="Z95" i="50"/>
  <c r="Y96" i="48"/>
  <c r="X96" i="48"/>
  <c r="AR94" i="90"/>
  <c r="Z98" i="98"/>
  <c r="Y98" i="85"/>
  <c r="X98" i="85"/>
  <c r="AX9" i="98" l="1"/>
  <c r="S9" i="98" s="1"/>
  <c r="AC9" i="98" s="1"/>
  <c r="AB10" i="98" s="1"/>
  <c r="AX12" i="98"/>
  <c r="S12" i="98" s="1"/>
  <c r="AC12" i="98" s="1"/>
  <c r="AB13" i="98" s="1"/>
  <c r="AH98" i="85"/>
  <c r="AQ98" i="85" s="1"/>
  <c r="AQ100" i="85" s="1"/>
  <c r="AZ3" i="85"/>
  <c r="AX10" i="85" s="1"/>
  <c r="S10" i="85" s="1"/>
  <c r="AC10" i="85" s="1"/>
  <c r="AB11" i="85" s="1"/>
  <c r="AX14" i="85"/>
  <c r="S14" i="85" s="1"/>
  <c r="AC14" i="85" s="1"/>
  <c r="AB15" i="85" s="1"/>
  <c r="AX15" i="85"/>
  <c r="S15" i="85" s="1"/>
  <c r="AC15" i="85" s="1"/>
  <c r="AB16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4" i="85"/>
  <c r="S94" i="85" s="1"/>
  <c r="AC94" i="85" s="1"/>
  <c r="AB95" i="85" s="1"/>
  <c r="AX96" i="85"/>
  <c r="S96" i="85" s="1"/>
  <c r="AC96" i="85" s="1"/>
  <c r="AB97" i="85" s="1"/>
  <c r="AX97" i="85"/>
  <c r="S97" i="85" s="1"/>
  <c r="AC97" i="85" s="1"/>
  <c r="AB98" i="85" s="1"/>
  <c r="AH96" i="48"/>
  <c r="AQ96" i="48" s="1"/>
  <c r="AG98" i="98"/>
  <c r="AP98" i="98" s="1"/>
  <c r="AP100" i="98" s="1"/>
  <c r="AF98" i="98"/>
  <c r="AO98" i="98" s="1"/>
  <c r="AO100" i="98" s="1"/>
  <c r="AE98" i="98"/>
  <c r="AC98" i="98"/>
  <c r="AE95" i="50"/>
  <c r="W96" i="50"/>
  <c r="AF95" i="50"/>
  <c r="AO95" i="50" s="1"/>
  <c r="AG95" i="50"/>
  <c r="AP95" i="50" s="1"/>
  <c r="Y96" i="94"/>
  <c r="X96" i="94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6" i="42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F94" i="82"/>
  <c r="AO94" i="82" s="1"/>
  <c r="AE94" i="82"/>
  <c r="AG94" i="82"/>
  <c r="AP94" i="82" s="1"/>
  <c r="W95" i="82"/>
  <c r="AR95" i="48"/>
  <c r="Y98" i="18"/>
  <c r="X98" i="18"/>
  <c r="Z98" i="18" s="1"/>
  <c r="AK96" i="98"/>
  <c r="AT96" i="98" s="1"/>
  <c r="AJ96" i="98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W96" i="90"/>
  <c r="AG95" i="90"/>
  <c r="AP95" i="90" s="1"/>
  <c r="AE95" i="90"/>
  <c r="AF95" i="90"/>
  <c r="AO95" i="90" s="1"/>
  <c r="AH97" i="42"/>
  <c r="AQ97" i="42" s="1"/>
  <c r="AI95" i="94"/>
  <c r="AN95" i="94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4" i="98"/>
  <c r="S4" i="98" s="1"/>
  <c r="AC4" i="98" s="1"/>
  <c r="AB5" i="98" s="1"/>
  <c r="Z97" i="42"/>
  <c r="AJ95" i="98"/>
  <c r="AK95" i="98"/>
  <c r="AT95" i="98" s="1"/>
  <c r="Z98" i="85"/>
  <c r="Z96" i="48"/>
  <c r="AI96" i="35"/>
  <c r="AN96" i="35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5" i="98"/>
  <c r="S5" i="98" s="1"/>
  <c r="AC5" i="98" s="1"/>
  <c r="AB6" i="98" s="1"/>
  <c r="AI97" i="18"/>
  <c r="AN97" i="18"/>
  <c r="AI95" i="102"/>
  <c r="AP95" i="102"/>
  <c r="Y97" i="35"/>
  <c r="Z97" i="35"/>
  <c r="X97" i="35"/>
  <c r="AJ94" i="98"/>
  <c r="AK94" i="98"/>
  <c r="AT94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X3" i="98"/>
  <c r="S3" i="98" s="1"/>
  <c r="AC3" i="98" s="1"/>
  <c r="AR97" i="85"/>
  <c r="Y96" i="102"/>
  <c r="X96" i="102"/>
  <c r="AX16" i="85" l="1"/>
  <c r="S16" i="85" s="1"/>
  <c r="AC16" i="85" s="1"/>
  <c r="AB17" i="85" s="1"/>
  <c r="AX9" i="85"/>
  <c r="S9" i="85" s="1"/>
  <c r="AC9" i="85" s="1"/>
  <c r="AB10" i="85" s="1"/>
  <c r="AX8" i="85"/>
  <c r="S8" i="85" s="1"/>
  <c r="AC8" i="85" s="1"/>
  <c r="AB9" i="85" s="1"/>
  <c r="Z96" i="102"/>
  <c r="AX13" i="85"/>
  <c r="S13" i="85" s="1"/>
  <c r="AC13" i="85" s="1"/>
  <c r="AB14" i="85" s="1"/>
  <c r="AX12" i="85"/>
  <c r="S12" i="85" s="1"/>
  <c r="AC12" i="85" s="1"/>
  <c r="AB13" i="85" s="1"/>
  <c r="AX11" i="85"/>
  <c r="S11" i="85" s="1"/>
  <c r="AC11" i="85" s="1"/>
  <c r="AB12" i="85" s="1"/>
  <c r="W97" i="102"/>
  <c r="AF96" i="102"/>
  <c r="AO96" i="102" s="1"/>
  <c r="AG96" i="102"/>
  <c r="AP96" i="102" s="1"/>
  <c r="AE96" i="102"/>
  <c r="AS22" i="98"/>
  <c r="AL22" i="98"/>
  <c r="AU22" i="98" s="1"/>
  <c r="AS82" i="98"/>
  <c r="AL82" i="98"/>
  <c r="AU82" i="98" s="1"/>
  <c r="AS52" i="98"/>
  <c r="AL52" i="98"/>
  <c r="AU52" i="98" s="1"/>
  <c r="AS10" i="98"/>
  <c r="AL10" i="98"/>
  <c r="AU10" i="98" s="1"/>
  <c r="W98" i="42"/>
  <c r="AG97" i="42"/>
  <c r="AP97" i="42" s="1"/>
  <c r="AF97" i="42"/>
  <c r="AO97" i="42" s="1"/>
  <c r="AE97" i="42"/>
  <c r="AS24" i="98"/>
  <c r="AL24" i="98"/>
  <c r="AU24" i="98" s="1"/>
  <c r="AS12" i="98"/>
  <c r="AL12" i="98"/>
  <c r="AU12" i="98" s="1"/>
  <c r="AS47" i="98"/>
  <c r="AL47" i="98"/>
  <c r="AU47" i="98" s="1"/>
  <c r="AS83" i="98"/>
  <c r="AL83" i="98"/>
  <c r="AU83" i="98" s="1"/>
  <c r="AS40" i="98"/>
  <c r="AL40" i="98"/>
  <c r="AU40" i="98" s="1"/>
  <c r="AS76" i="98"/>
  <c r="AL76" i="98"/>
  <c r="AU76" i="98" s="1"/>
  <c r="AR95" i="102"/>
  <c r="AS17" i="98"/>
  <c r="AL17" i="98"/>
  <c r="AU17" i="98" s="1"/>
  <c r="AS35" i="98"/>
  <c r="AL35" i="98"/>
  <c r="AU35" i="98" s="1"/>
  <c r="AF96" i="48"/>
  <c r="AO96" i="48" s="1"/>
  <c r="W97" i="48"/>
  <c r="AG96" i="48"/>
  <c r="AP96" i="48" s="1"/>
  <c r="AE96" i="48"/>
  <c r="AS11" i="98"/>
  <c r="AL11" i="98"/>
  <c r="AU11" i="98" s="1"/>
  <c r="AS30" i="98"/>
  <c r="AL30" i="98"/>
  <c r="AU30" i="98" s="1"/>
  <c r="AL66" i="98"/>
  <c r="AU66" i="98" s="1"/>
  <c r="AS66" i="98"/>
  <c r="AS84" i="98"/>
  <c r="AL84" i="98"/>
  <c r="AU84" i="98" s="1"/>
  <c r="AS13" i="98"/>
  <c r="AL13" i="98"/>
  <c r="AU13" i="98" s="1"/>
  <c r="AL31" i="98"/>
  <c r="AU31" i="98" s="1"/>
  <c r="AS31" i="98"/>
  <c r="AS49" i="98"/>
  <c r="AL49" i="98"/>
  <c r="AU49" i="98" s="1"/>
  <c r="AH98" i="18"/>
  <c r="AQ98" i="18" s="1"/>
  <c r="AQ100" i="18" s="1"/>
  <c r="AZ3" i="18"/>
  <c r="AX6" i="18" s="1"/>
  <c r="S6" i="18" s="1"/>
  <c r="AC6" i="18" s="1"/>
  <c r="AB7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3" i="18"/>
  <c r="S93" i="18" s="1"/>
  <c r="AC93" i="18" s="1"/>
  <c r="AB94" i="18" s="1"/>
  <c r="AX94" i="18"/>
  <c r="S94" i="18" s="1"/>
  <c r="AC94" i="18" s="1"/>
  <c r="AB95" i="18" s="1"/>
  <c r="AX96" i="18"/>
  <c r="S96" i="18" s="1"/>
  <c r="AC96" i="18" s="1"/>
  <c r="AB97" i="18" s="1"/>
  <c r="AX97" i="18"/>
  <c r="S97" i="18" s="1"/>
  <c r="AC97" i="18" s="1"/>
  <c r="AB98" i="18" s="1"/>
  <c r="Y95" i="82"/>
  <c r="X95" i="82"/>
  <c r="AS50" i="98"/>
  <c r="AL50" i="98"/>
  <c r="AU50" i="98" s="1"/>
  <c r="AS86" i="98"/>
  <c r="AL86" i="98"/>
  <c r="AU86" i="98" s="1"/>
  <c r="AS39" i="98"/>
  <c r="AL39" i="98"/>
  <c r="AU39" i="98" s="1"/>
  <c r="AS93" i="98"/>
  <c r="AL93" i="98"/>
  <c r="AU93" i="98" s="1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X6" i="85"/>
  <c r="S6" i="85" s="1"/>
  <c r="AC6" i="85" s="1"/>
  <c r="AB7" i="85" s="1"/>
  <c r="AB4" i="98"/>
  <c r="AJ3" i="98"/>
  <c r="AS58" i="98"/>
  <c r="AL58" i="98"/>
  <c r="AU58" i="98" s="1"/>
  <c r="AS94" i="98"/>
  <c r="AL94" i="98"/>
  <c r="AU94" i="98" s="1"/>
  <c r="AS53" i="98"/>
  <c r="AL53" i="98"/>
  <c r="AU53" i="98" s="1"/>
  <c r="AS71" i="98"/>
  <c r="AL71" i="98"/>
  <c r="AU71" i="98" s="1"/>
  <c r="AS89" i="98"/>
  <c r="AL89" i="98"/>
  <c r="AU89" i="98" s="1"/>
  <c r="AC98" i="85"/>
  <c r="AJ98" i="85" s="1"/>
  <c r="AS98" i="85" s="1"/>
  <c r="AE98" i="85"/>
  <c r="AK98" i="85" s="1"/>
  <c r="AT98" i="85" s="1"/>
  <c r="AF98" i="85"/>
  <c r="AO98" i="85" s="1"/>
  <c r="AO100" i="85" s="1"/>
  <c r="AG98" i="85"/>
  <c r="AP98" i="85" s="1"/>
  <c r="AP100" i="85" s="1"/>
  <c r="AS48" i="98"/>
  <c r="AL48" i="98"/>
  <c r="AU48" i="98" s="1"/>
  <c r="AI95" i="90"/>
  <c r="AN95" i="90"/>
  <c r="AS67" i="98"/>
  <c r="AL67" i="98"/>
  <c r="AU67" i="98" s="1"/>
  <c r="AS85" i="98"/>
  <c r="AL85" i="98"/>
  <c r="AU85" i="98" s="1"/>
  <c r="AG98" i="18"/>
  <c r="AP98" i="18" s="1"/>
  <c r="AP100" i="18" s="1"/>
  <c r="AC98" i="18"/>
  <c r="AE98" i="18"/>
  <c r="AF98" i="18"/>
  <c r="AO98" i="18" s="1"/>
  <c r="AO100" i="18" s="1"/>
  <c r="AS38" i="98"/>
  <c r="AL38" i="98"/>
  <c r="AU38" i="98" s="1"/>
  <c r="AS56" i="98"/>
  <c r="AL56" i="98"/>
  <c r="AU56" i="98" s="1"/>
  <c r="AS8" i="98"/>
  <c r="AL8" i="98"/>
  <c r="AU8" i="98" s="1"/>
  <c r="AH96" i="94"/>
  <c r="AQ96" i="94" s="1"/>
  <c r="Y96" i="50"/>
  <c r="X96" i="50"/>
  <c r="Z96" i="50" s="1"/>
  <c r="AK97" i="85"/>
  <c r="AT97" i="85" s="1"/>
  <c r="AJ97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K11" i="85"/>
  <c r="AT11" i="85" s="1"/>
  <c r="AJ11" i="85"/>
  <c r="AS9" i="98"/>
  <c r="AL9" i="98"/>
  <c r="AU9" i="98" s="1"/>
  <c r="AL46" i="98"/>
  <c r="AU46" i="98" s="1"/>
  <c r="AS46" i="98"/>
  <c r="AS64" i="98"/>
  <c r="AL64" i="98"/>
  <c r="AU64" i="98" s="1"/>
  <c r="AH97" i="35"/>
  <c r="AQ97" i="35" s="1"/>
  <c r="AR97" i="18"/>
  <c r="AS41" i="98"/>
  <c r="AL41" i="98"/>
  <c r="AU41" i="98" s="1"/>
  <c r="AS59" i="98"/>
  <c r="AL59" i="98"/>
  <c r="AU59" i="98" s="1"/>
  <c r="AS77" i="98"/>
  <c r="AL77" i="98"/>
  <c r="AU77" i="98" s="1"/>
  <c r="AS18" i="98"/>
  <c r="AL18" i="98"/>
  <c r="AU18" i="98" s="1"/>
  <c r="AS72" i="98"/>
  <c r="AL72" i="98"/>
  <c r="AU72" i="98" s="1"/>
  <c r="AS90" i="98"/>
  <c r="AL90" i="98"/>
  <c r="AU90" i="9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I94" i="82"/>
  <c r="AN94" i="82"/>
  <c r="AS20" i="98"/>
  <c r="AL20" i="98"/>
  <c r="AU20" i="98" s="1"/>
  <c r="AS74" i="98"/>
  <c r="AL74" i="98"/>
  <c r="AU74" i="98" s="1"/>
  <c r="AS92" i="98"/>
  <c r="AL92" i="98"/>
  <c r="AU92" i="9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Z96" i="94"/>
  <c r="AI95" i="50"/>
  <c r="AN95" i="50"/>
  <c r="AK95" i="85"/>
  <c r="AT95" i="85" s="1"/>
  <c r="AJ95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J6" i="98"/>
  <c r="AK6" i="98"/>
  <c r="AT6" i="98" s="1"/>
  <c r="AS23" i="98"/>
  <c r="AL23" i="98"/>
  <c r="AU23" i="98" s="1"/>
  <c r="AS97" i="98"/>
  <c r="AL97" i="98"/>
  <c r="AU97" i="98" s="1"/>
  <c r="AS95" i="98"/>
  <c r="AL95" i="98"/>
  <c r="AU95" i="98" s="1"/>
  <c r="AS36" i="98"/>
  <c r="AL36" i="98"/>
  <c r="AU36" i="98" s="1"/>
  <c r="AS54" i="98"/>
  <c r="AL54" i="98"/>
  <c r="AU54" i="98" s="1"/>
  <c r="Y96" i="90"/>
  <c r="X96" i="90"/>
  <c r="Z96" i="90" s="1"/>
  <c r="AS73" i="98"/>
  <c r="AL73" i="98"/>
  <c r="AU73" i="98" s="1"/>
  <c r="AS26" i="98"/>
  <c r="AL26" i="98"/>
  <c r="AU26" i="98" s="1"/>
  <c r="AL44" i="98"/>
  <c r="AU44" i="98" s="1"/>
  <c r="AS44" i="98"/>
  <c r="AS80" i="98"/>
  <c r="AL80" i="98"/>
  <c r="AU80" i="98" s="1"/>
  <c r="AL33" i="98"/>
  <c r="AU33" i="98" s="1"/>
  <c r="AS33" i="98"/>
  <c r="AS69" i="98"/>
  <c r="AL69" i="98"/>
  <c r="AU69" i="98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X4" i="85"/>
  <c r="S4" i="85" s="1"/>
  <c r="AC4" i="85" s="1"/>
  <c r="AB5" i="85" s="1"/>
  <c r="AS28" i="98"/>
  <c r="AL28" i="98"/>
  <c r="AU28" i="98" s="1"/>
  <c r="AS34" i="98"/>
  <c r="AL34" i="98"/>
  <c r="AU34" i="98" s="1"/>
  <c r="AS88" i="98"/>
  <c r="AL88" i="98"/>
  <c r="AU88" i="98" s="1"/>
  <c r="AS42" i="98"/>
  <c r="AL42" i="98"/>
  <c r="AU42" i="98" s="1"/>
  <c r="AS78" i="98"/>
  <c r="AL78" i="98"/>
  <c r="AU78" i="98" s="1"/>
  <c r="AS43" i="98"/>
  <c r="AL43" i="98"/>
  <c r="AU43" i="98" s="1"/>
  <c r="AS61" i="98"/>
  <c r="AL61" i="98"/>
  <c r="AU61" i="98" s="1"/>
  <c r="AS79" i="98"/>
  <c r="AL79" i="98"/>
  <c r="AU79" i="98" s="1"/>
  <c r="AS96" i="98"/>
  <c r="AL96" i="98"/>
  <c r="AU96" i="98" s="1"/>
  <c r="AK7" i="98"/>
  <c r="AT7" i="98" s="1"/>
  <c r="AJ7" i="98"/>
  <c r="AS62" i="98"/>
  <c r="AL62" i="98"/>
  <c r="AU62" i="98" s="1"/>
  <c r="AS15" i="98"/>
  <c r="AL15" i="98"/>
  <c r="AU15" i="98" s="1"/>
  <c r="AS51" i="98"/>
  <c r="AL51" i="98"/>
  <c r="AU51" i="98" s="1"/>
  <c r="AS87" i="98"/>
  <c r="AL87" i="98"/>
  <c r="AU87" i="98" s="1"/>
  <c r="AI98" i="98"/>
  <c r="AN98" i="98"/>
  <c r="AN100" i="98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X3" i="85"/>
  <c r="S3" i="85" s="1"/>
  <c r="AC3" i="85" s="1"/>
  <c r="AH96" i="102"/>
  <c r="AQ96" i="102" s="1"/>
  <c r="AE97" i="35"/>
  <c r="AF97" i="35"/>
  <c r="AO97" i="35" s="1"/>
  <c r="W98" i="35"/>
  <c r="AG97" i="35"/>
  <c r="AP97" i="35" s="1"/>
  <c r="AS16" i="98"/>
  <c r="AL16" i="98"/>
  <c r="AU16" i="98" s="1"/>
  <c r="AS29" i="98"/>
  <c r="AL29" i="98"/>
  <c r="AU29" i="98" s="1"/>
  <c r="AS70" i="98"/>
  <c r="AL70" i="98"/>
  <c r="AU70" i="98" s="1"/>
  <c r="AS65" i="98"/>
  <c r="AL65" i="98"/>
  <c r="AU65" i="98" s="1"/>
  <c r="AR96" i="35"/>
  <c r="AJ5" i="98"/>
  <c r="AK5" i="98"/>
  <c r="AT5" i="98" s="1"/>
  <c r="AS60" i="98"/>
  <c r="AL60" i="98"/>
  <c r="AU60" i="98" s="1"/>
  <c r="AR95" i="94"/>
  <c r="AS25" i="98"/>
  <c r="AL25" i="98"/>
  <c r="AU25" i="98" s="1"/>
  <c r="AS14" i="98"/>
  <c r="AL14" i="98"/>
  <c r="AU14" i="98" s="1"/>
  <c r="AS32" i="98"/>
  <c r="AL32" i="98"/>
  <c r="AU32" i="98" s="1"/>
  <c r="AS68" i="98"/>
  <c r="AL68" i="98"/>
  <c r="AU68" i="98" s="1"/>
  <c r="AS21" i="98"/>
  <c r="AL21" i="98"/>
  <c r="AU21" i="98" s="1"/>
  <c r="AS57" i="98"/>
  <c r="AL57" i="98"/>
  <c r="AU57" i="98" s="1"/>
  <c r="AS75" i="98"/>
  <c r="AL75" i="98"/>
  <c r="AU75" i="98" s="1"/>
  <c r="AK93" i="85"/>
  <c r="AT93" i="85" s="1"/>
  <c r="AJ93" i="85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X7" i="85"/>
  <c r="S7" i="85" s="1"/>
  <c r="AC7" i="85" s="1"/>
  <c r="AB8" i="85" s="1"/>
  <c r="AX5" i="18" l="1"/>
  <c r="S5" i="18" s="1"/>
  <c r="AC5" i="18" s="1"/>
  <c r="AB6" i="18" s="1"/>
  <c r="AX10" i="18"/>
  <c r="S10" i="18" s="1"/>
  <c r="AC10" i="18" s="1"/>
  <c r="AB11" i="18" s="1"/>
  <c r="AX9" i="18"/>
  <c r="S9" i="18" s="1"/>
  <c r="AC9" i="18" s="1"/>
  <c r="AB10" i="18" s="1"/>
  <c r="AX8" i="18"/>
  <c r="S8" i="18" s="1"/>
  <c r="AC8" i="18" s="1"/>
  <c r="AB9" i="18" s="1"/>
  <c r="AX4" i="18"/>
  <c r="S4" i="18" s="1"/>
  <c r="AC4" i="18" s="1"/>
  <c r="AB5" i="18" s="1"/>
  <c r="AG96" i="50"/>
  <c r="AP96" i="50" s="1"/>
  <c r="AE96" i="50"/>
  <c r="W97" i="50"/>
  <c r="AF96" i="50"/>
  <c r="AO96" i="50" s="1"/>
  <c r="AS7" i="98"/>
  <c r="AL7" i="98"/>
  <c r="AU7" i="98" s="1"/>
  <c r="AS17" i="85"/>
  <c r="AL17" i="85"/>
  <c r="AU17" i="85" s="1"/>
  <c r="AS71" i="85"/>
  <c r="AL71" i="85"/>
  <c r="AU71" i="85" s="1"/>
  <c r="AR95" i="90"/>
  <c r="AS26" i="85"/>
  <c r="AL26" i="85"/>
  <c r="AU26" i="85" s="1"/>
  <c r="AJ93" i="18"/>
  <c r="AK93" i="18"/>
  <c r="AT93" i="18" s="1"/>
  <c r="AK75" i="18"/>
  <c r="AT75" i="18" s="1"/>
  <c r="AJ75" i="18"/>
  <c r="AJ57" i="18"/>
  <c r="AK57" i="18"/>
  <c r="AT57" i="18" s="1"/>
  <c r="AK27" i="18"/>
  <c r="AT27" i="18" s="1"/>
  <c r="AJ27" i="18"/>
  <c r="AS93" i="85"/>
  <c r="AL93" i="85"/>
  <c r="AU93" i="85" s="1"/>
  <c r="AI97" i="35"/>
  <c r="AN97" i="35"/>
  <c r="AS76" i="85"/>
  <c r="AL76" i="85"/>
  <c r="AU76" i="85" s="1"/>
  <c r="AS59" i="85"/>
  <c r="AL59" i="85"/>
  <c r="AU59" i="85" s="1"/>
  <c r="AS30" i="85"/>
  <c r="AL30" i="85"/>
  <c r="AU30" i="85" s="1"/>
  <c r="AR94" i="82"/>
  <c r="AS75" i="85"/>
  <c r="AL75" i="85"/>
  <c r="AU75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K5" i="85"/>
  <c r="AT5" i="85" s="1"/>
  <c r="AJ5" i="85"/>
  <c r="AS23" i="85"/>
  <c r="AL23" i="85"/>
  <c r="AU23" i="85" s="1"/>
  <c r="AS41" i="85"/>
  <c r="AL41" i="85"/>
  <c r="AU41" i="85" s="1"/>
  <c r="AS94" i="85"/>
  <c r="AL94" i="85"/>
  <c r="AU94" i="85" s="1"/>
  <c r="AS12" i="85"/>
  <c r="AL12" i="85"/>
  <c r="AU12" i="85" s="1"/>
  <c r="AS66" i="85"/>
  <c r="AL66" i="85"/>
  <c r="AU66" i="85" s="1"/>
  <c r="AS84" i="85"/>
  <c r="AL84" i="85"/>
  <c r="AU84" i="85" s="1"/>
  <c r="AR95" i="50"/>
  <c r="AS85" i="85"/>
  <c r="AL85" i="85"/>
  <c r="AU85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K97" i="18"/>
  <c r="AT97" i="18" s="1"/>
  <c r="AJ97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X3" i="18"/>
  <c r="S3" i="18" s="1"/>
  <c r="AC3" i="18" s="1"/>
  <c r="AS15" i="85"/>
  <c r="AL15" i="85"/>
  <c r="AU15" i="85" s="1"/>
  <c r="AS69" i="85"/>
  <c r="AL69" i="85"/>
  <c r="AU69" i="85" s="1"/>
  <c r="AS89" i="85"/>
  <c r="AL89" i="85"/>
  <c r="AU89" i="85" s="1"/>
  <c r="AS60" i="85"/>
  <c r="AL60" i="85"/>
  <c r="AU60" i="85" s="1"/>
  <c r="AS61" i="85"/>
  <c r="AL61" i="85"/>
  <c r="AU61" i="85" s="1"/>
  <c r="AJ4" i="98"/>
  <c r="AK4" i="98"/>
  <c r="AT4" i="98" s="1"/>
  <c r="AT100" i="98" s="1"/>
  <c r="AK39" i="18"/>
  <c r="AT39" i="18" s="1"/>
  <c r="AJ39" i="18"/>
  <c r="AS57" i="85"/>
  <c r="AL57" i="85"/>
  <c r="AU57" i="85" s="1"/>
  <c r="AJ3" i="85"/>
  <c r="AB4" i="85"/>
  <c r="AS40" i="85"/>
  <c r="AL40" i="85"/>
  <c r="AU40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46" i="85"/>
  <c r="AL46" i="85"/>
  <c r="AU46" i="85" s="1"/>
  <c r="AR98" i="98"/>
  <c r="AR100" i="98" s="1"/>
  <c r="AL98" i="98"/>
  <c r="AU98" i="98" s="1"/>
  <c r="AS47" i="85"/>
  <c r="AL47" i="85"/>
  <c r="AU47" i="85" s="1"/>
  <c r="AS65" i="85"/>
  <c r="AL65" i="85"/>
  <c r="AU65" i="85" s="1"/>
  <c r="AH96" i="90"/>
  <c r="AQ96" i="9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F96" i="94"/>
  <c r="AO96" i="94" s="1"/>
  <c r="W97" i="94"/>
  <c r="AG96" i="94"/>
  <c r="AP96" i="94" s="1"/>
  <c r="AE96" i="94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4" i="85"/>
  <c r="AL14" i="85"/>
  <c r="AU14" i="85" s="1"/>
  <c r="AK95" i="18"/>
  <c r="AT95" i="18" s="1"/>
  <c r="AJ95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I97" i="42"/>
  <c r="AN97" i="42"/>
  <c r="AS51" i="85"/>
  <c r="AL51" i="85"/>
  <c r="AU51" i="85" s="1"/>
  <c r="AS78" i="85"/>
  <c r="AL78" i="85"/>
  <c r="AU78" i="85" s="1"/>
  <c r="AJ81" i="18"/>
  <c r="AK81" i="18"/>
  <c r="AT81" i="18" s="1"/>
  <c r="AS5" i="98"/>
  <c r="AL5" i="98"/>
  <c r="AU5" i="98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G96" i="90"/>
  <c r="AP96" i="90" s="1"/>
  <c r="AF96" i="90"/>
  <c r="AO96" i="90" s="1"/>
  <c r="AE96" i="90"/>
  <c r="W97" i="90"/>
  <c r="AS90" i="85"/>
  <c r="AL90" i="85"/>
  <c r="AU90" i="85" s="1"/>
  <c r="AS73" i="85"/>
  <c r="AL73" i="85"/>
  <c r="AU73" i="85" s="1"/>
  <c r="AI98" i="18"/>
  <c r="AN98" i="18"/>
  <c r="AN100" i="18" s="1"/>
  <c r="AS20" i="85"/>
  <c r="AL20" i="85"/>
  <c r="AU20" i="85" s="1"/>
  <c r="AS56" i="85"/>
  <c r="AL56" i="85"/>
  <c r="AU56" i="85" s="1"/>
  <c r="AH95" i="82"/>
  <c r="AQ95" i="82" s="1"/>
  <c r="AK94" i="18"/>
  <c r="AT94" i="18" s="1"/>
  <c r="AJ94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I96" i="48"/>
  <c r="AN96" i="48"/>
  <c r="AI96" i="102"/>
  <c r="AN96" i="102"/>
  <c r="AS22" i="85"/>
  <c r="AL22" i="85"/>
  <c r="AU22" i="85" s="1"/>
  <c r="AK6" i="85"/>
  <c r="AT6" i="85" s="1"/>
  <c r="AJ6" i="85"/>
  <c r="AJ21" i="18"/>
  <c r="AK21" i="18"/>
  <c r="AT21" i="18" s="1"/>
  <c r="AS21" i="85"/>
  <c r="AL21" i="85"/>
  <c r="AU21" i="85" s="1"/>
  <c r="AK8" i="85"/>
  <c r="AT8" i="85" s="1"/>
  <c r="AJ8" i="85"/>
  <c r="AS33" i="85"/>
  <c r="AL33" i="85"/>
  <c r="AU33" i="85" s="1"/>
  <c r="AS87" i="85"/>
  <c r="AL87" i="85"/>
  <c r="AU87" i="85" s="1"/>
  <c r="Y98" i="35"/>
  <c r="X98" i="35"/>
  <c r="Z98" i="35" s="1"/>
  <c r="AS16" i="85"/>
  <c r="AL16" i="85"/>
  <c r="AU16" i="85" s="1"/>
  <c r="AS88" i="85"/>
  <c r="AL88" i="85"/>
  <c r="AU88" i="85" s="1"/>
  <c r="AS35" i="85"/>
  <c r="AL35" i="85"/>
  <c r="AU35" i="85" s="1"/>
  <c r="AS53" i="85"/>
  <c r="AL53" i="85"/>
  <c r="AU53" i="85" s="1"/>
  <c r="AS6" i="98"/>
  <c r="AL6" i="98"/>
  <c r="AU6" i="98" s="1"/>
  <c r="AS24" i="85"/>
  <c r="AL24" i="85"/>
  <c r="AU24" i="85" s="1"/>
  <c r="AS42" i="85"/>
  <c r="AL42" i="85"/>
  <c r="AU42" i="85" s="1"/>
  <c r="AS95" i="85"/>
  <c r="AL95" i="85"/>
  <c r="AU95" i="8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97" i="85"/>
  <c r="AL97" i="85"/>
  <c r="AU97" i="85" s="1"/>
  <c r="AI98" i="85"/>
  <c r="AN98" i="85"/>
  <c r="AN100" i="85" s="1"/>
  <c r="AL3" i="98"/>
  <c r="AU3" i="98" s="1"/>
  <c r="AS3" i="98"/>
  <c r="AS38" i="85"/>
  <c r="AL38" i="85"/>
  <c r="AU38" i="85" s="1"/>
  <c r="AS74" i="85"/>
  <c r="AL74" i="85"/>
  <c r="AU74" i="85" s="1"/>
  <c r="AS92" i="85"/>
  <c r="AL92" i="85"/>
  <c r="AU92" i="85" s="1"/>
  <c r="Z95" i="82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6" i="18"/>
  <c r="AK6" i="18"/>
  <c r="AT6" i="18" s="1"/>
  <c r="AS96" i="85"/>
  <c r="AL96" i="85"/>
  <c r="AU96" i="85" s="1"/>
  <c r="AJ87" i="18"/>
  <c r="AK87" i="18"/>
  <c r="AT87" i="18" s="1"/>
  <c r="AK69" i="18"/>
  <c r="AT69" i="18" s="1"/>
  <c r="AJ69" i="18"/>
  <c r="AJ63" i="18"/>
  <c r="AK63" i="18"/>
  <c r="AT63" i="18" s="1"/>
  <c r="AK51" i="18"/>
  <c r="AT51" i="18" s="1"/>
  <c r="AJ51" i="18"/>
  <c r="AJ45" i="18"/>
  <c r="AK45" i="18"/>
  <c r="AT45" i="18" s="1"/>
  <c r="AJ15" i="18"/>
  <c r="AK15" i="18"/>
  <c r="AT15" i="18" s="1"/>
  <c r="AJ9" i="18"/>
  <c r="AK9" i="18"/>
  <c r="AT9" i="18" s="1"/>
  <c r="Y97" i="48"/>
  <c r="X97" i="48"/>
  <c r="Y98" i="42"/>
  <c r="X98" i="42"/>
  <c r="AK33" i="18"/>
  <c r="AT33" i="18" s="1"/>
  <c r="AJ33" i="18"/>
  <c r="AS39" i="85"/>
  <c r="AL39" i="85"/>
  <c r="AU39" i="85" s="1"/>
  <c r="AS58" i="85"/>
  <c r="AL58" i="85"/>
  <c r="AU58" i="85" s="1"/>
  <c r="AS77" i="85"/>
  <c r="AL77" i="85"/>
  <c r="AU77" i="85" s="1"/>
  <c r="AS48" i="85"/>
  <c r="AL48" i="85"/>
  <c r="AU48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6" i="50"/>
  <c r="AQ96" i="50" s="1"/>
  <c r="AJ7" i="85"/>
  <c r="AK7" i="85"/>
  <c r="AT7" i="85" s="1"/>
  <c r="AS44" i="85"/>
  <c r="AL44" i="85"/>
  <c r="AU44" i="85" s="1"/>
  <c r="AS62" i="85"/>
  <c r="AL62" i="85"/>
  <c r="AU62" i="85" s="1"/>
  <c r="AS80" i="85"/>
  <c r="AL80" i="85"/>
  <c r="AU80" i="85" s="1"/>
  <c r="AJ98" i="18"/>
  <c r="AS98" i="18" s="1"/>
  <c r="AK98" i="18"/>
  <c r="AT98" i="18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7" i="102"/>
  <c r="X97" i="102"/>
  <c r="Z98" i="42" l="1"/>
  <c r="AE98" i="42"/>
  <c r="AF98" i="42"/>
  <c r="AO98" i="42" s="1"/>
  <c r="AO100" i="42" s="1"/>
  <c r="AC98" i="42"/>
  <c r="AG98" i="42"/>
  <c r="AP98" i="42" s="1"/>
  <c r="AP100" i="42" s="1"/>
  <c r="AS51" i="18"/>
  <c r="AL51" i="18"/>
  <c r="AU51" i="18" s="1"/>
  <c r="AS28" i="18"/>
  <c r="AL28" i="18"/>
  <c r="AU28" i="18" s="1"/>
  <c r="AS46" i="18"/>
  <c r="AL46" i="18"/>
  <c r="AU46" i="18" s="1"/>
  <c r="AL82" i="18"/>
  <c r="AU82" i="18" s="1"/>
  <c r="AS82" i="18"/>
  <c r="AG95" i="82"/>
  <c r="AP95" i="82" s="1"/>
  <c r="AF95" i="82"/>
  <c r="AO95" i="82" s="1"/>
  <c r="AE95" i="82"/>
  <c r="W96" i="82"/>
  <c r="AS11" i="18"/>
  <c r="AL11" i="18"/>
  <c r="AU11" i="18" s="1"/>
  <c r="AS29" i="18"/>
  <c r="AL29" i="18"/>
  <c r="AU29" i="18" s="1"/>
  <c r="AS47" i="18"/>
  <c r="AL47" i="18"/>
  <c r="AU47" i="18" s="1"/>
  <c r="AS65" i="18"/>
  <c r="AL65" i="18"/>
  <c r="AU65" i="18" s="1"/>
  <c r="AS83" i="18"/>
  <c r="AL83" i="18"/>
  <c r="AU83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AJ4" i="85"/>
  <c r="AK4" i="85"/>
  <c r="AT4" i="85" s="1"/>
  <c r="AT100" i="85" s="1"/>
  <c r="AJ3" i="18"/>
  <c r="AB4" i="18"/>
  <c r="AS43" i="18"/>
  <c r="AL43" i="18"/>
  <c r="AU43" i="18" s="1"/>
  <c r="AS61" i="18"/>
  <c r="AL61" i="18"/>
  <c r="AU61" i="18" s="1"/>
  <c r="AS7" i="85"/>
  <c r="AL7" i="85"/>
  <c r="AU7" i="85" s="1"/>
  <c r="AS56" i="18"/>
  <c r="AL56" i="18"/>
  <c r="AU56" i="18" s="1"/>
  <c r="AS9" i="18"/>
  <c r="AL9" i="18"/>
  <c r="AU9" i="18" s="1"/>
  <c r="AS87" i="18"/>
  <c r="AL87" i="18"/>
  <c r="AU87" i="18" s="1"/>
  <c r="AS10" i="18"/>
  <c r="AL10" i="18"/>
  <c r="AU10" i="18" s="1"/>
  <c r="AS64" i="18"/>
  <c r="AL64" i="18"/>
  <c r="AU64" i="18" s="1"/>
  <c r="AH98" i="35"/>
  <c r="AQ98" i="35" s="1"/>
  <c r="AQ100" i="35" s="1"/>
  <c r="AZ3" i="35"/>
  <c r="AX8" i="35" s="1"/>
  <c r="S8" i="35" s="1"/>
  <c r="AC8" i="35" s="1"/>
  <c r="AB9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5" i="35"/>
  <c r="S15" i="35" s="1"/>
  <c r="AC15" i="35" s="1"/>
  <c r="AB16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X96" i="35"/>
  <c r="S96" i="35" s="1"/>
  <c r="AC96" i="35" s="1"/>
  <c r="AB97" i="35" s="1"/>
  <c r="AX94" i="35"/>
  <c r="S94" i="35" s="1"/>
  <c r="AC94" i="35" s="1"/>
  <c r="AB95" i="35" s="1"/>
  <c r="AS21" i="18"/>
  <c r="AL21" i="18"/>
  <c r="AU21" i="18" s="1"/>
  <c r="AR96" i="102"/>
  <c r="AS60" i="18"/>
  <c r="AL60" i="18"/>
  <c r="AU60" i="18" s="1"/>
  <c r="AI96" i="94"/>
  <c r="AN96" i="94"/>
  <c r="AL3" i="85"/>
  <c r="AU3" i="85" s="1"/>
  <c r="AS3" i="85"/>
  <c r="AL4" i="98"/>
  <c r="AU4" i="98" s="1"/>
  <c r="AS4" i="98"/>
  <c r="AS100" i="98" s="1"/>
  <c r="AL49" i="18"/>
  <c r="AU49" i="18" s="1"/>
  <c r="AS49" i="18"/>
  <c r="AS67" i="18"/>
  <c r="AL67" i="18"/>
  <c r="AU67" i="18" s="1"/>
  <c r="AS5" i="85"/>
  <c r="AL5" i="85"/>
  <c r="AU5" i="85" s="1"/>
  <c r="AS27" i="18"/>
  <c r="AL27" i="18"/>
  <c r="AU27" i="18" s="1"/>
  <c r="AH98" i="42"/>
  <c r="AQ98" i="42" s="1"/>
  <c r="AQ100" i="42" s="1"/>
  <c r="AZ3" i="42"/>
  <c r="AX8" i="42" s="1"/>
  <c r="S8" i="42" s="1"/>
  <c r="AC8" i="42" s="1"/>
  <c r="AB9" i="42" s="1"/>
  <c r="AX10" i="42"/>
  <c r="S10" i="42" s="1"/>
  <c r="AC10" i="42" s="1"/>
  <c r="AB11" i="42" s="1"/>
  <c r="AX12" i="42"/>
  <c r="S12" i="42" s="1"/>
  <c r="AC12" i="42" s="1"/>
  <c r="AB13" i="42" s="1"/>
  <c r="AX13" i="42"/>
  <c r="S13" i="42" s="1"/>
  <c r="AC13" i="42" s="1"/>
  <c r="AB14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4" i="42"/>
  <c r="S94" i="42" s="1"/>
  <c r="AC94" i="42" s="1"/>
  <c r="AB95" i="42" s="1"/>
  <c r="AX93" i="42"/>
  <c r="S93" i="42" s="1"/>
  <c r="AC93" i="42" s="1"/>
  <c r="AB94" i="42" s="1"/>
  <c r="AX96" i="42"/>
  <c r="S96" i="42" s="1"/>
  <c r="AC96" i="42" s="1"/>
  <c r="AB97" i="42" s="1"/>
  <c r="AX97" i="42"/>
  <c r="S97" i="42" s="1"/>
  <c r="AC97" i="42" s="1"/>
  <c r="AB98" i="42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U100" i="98"/>
  <c r="C11" i="98" s="1"/>
  <c r="F42" i="57" s="1"/>
  <c r="AC98" i="35"/>
  <c r="AF98" i="35"/>
  <c r="AO98" i="35" s="1"/>
  <c r="AO100" i="35" s="1"/>
  <c r="AG98" i="35"/>
  <c r="AP98" i="35" s="1"/>
  <c r="AP100" i="35" s="1"/>
  <c r="AE98" i="35"/>
  <c r="AS8" i="85"/>
  <c r="AL8" i="85"/>
  <c r="AU8" i="85" s="1"/>
  <c r="AS6" i="85"/>
  <c r="AL6" i="85"/>
  <c r="AU6" i="85" s="1"/>
  <c r="AL53" i="18"/>
  <c r="AU53" i="18" s="1"/>
  <c r="AS53" i="18"/>
  <c r="AS12" i="18"/>
  <c r="AL12" i="18"/>
  <c r="AU12" i="18" s="1"/>
  <c r="AS30" i="18"/>
  <c r="AL30" i="18"/>
  <c r="AU30" i="18" s="1"/>
  <c r="AS66" i="18"/>
  <c r="AL66" i="18"/>
  <c r="AU66" i="18" s="1"/>
  <c r="AS13" i="18"/>
  <c r="AL13" i="18"/>
  <c r="AU13" i="18" s="1"/>
  <c r="AS31" i="18"/>
  <c r="AL31" i="18"/>
  <c r="AU31" i="18" s="1"/>
  <c r="AS85" i="18"/>
  <c r="AL85" i="18"/>
  <c r="AU85" i="18" s="1"/>
  <c r="AS93" i="18"/>
  <c r="AL93" i="18"/>
  <c r="AU93" i="18" s="1"/>
  <c r="AS32" i="18"/>
  <c r="AL32" i="18"/>
  <c r="AU32" i="18" s="1"/>
  <c r="AH97" i="102"/>
  <c r="AQ97" i="102" s="1"/>
  <c r="AR96" i="48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48" i="18"/>
  <c r="AL48" i="18"/>
  <c r="AU48" i="18" s="1"/>
  <c r="AS84" i="18"/>
  <c r="AL84" i="18"/>
  <c r="AU84" i="18" s="1"/>
  <c r="Y97" i="94"/>
  <c r="X97" i="94"/>
  <c r="AS91" i="18"/>
  <c r="AL91" i="18"/>
  <c r="AU91" i="18" s="1"/>
  <c r="Y97" i="50"/>
  <c r="X97" i="50"/>
  <c r="AS14" i="18"/>
  <c r="AL14" i="18"/>
  <c r="AU14" i="18" s="1"/>
  <c r="AS38" i="18"/>
  <c r="AL38" i="18"/>
  <c r="AU38" i="18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H97" i="48"/>
  <c r="AQ97" i="48" s="1"/>
  <c r="AS63" i="18"/>
  <c r="AL63" i="18"/>
  <c r="AU63" i="18" s="1"/>
  <c r="AK8" i="18"/>
  <c r="AT8" i="18" s="1"/>
  <c r="AJ8" i="18"/>
  <c r="AS33" i="18"/>
  <c r="AL33" i="18"/>
  <c r="AU33" i="18" s="1"/>
  <c r="Z97" i="48"/>
  <c r="AS69" i="18"/>
  <c r="AL69" i="18"/>
  <c r="AU69" i="18" s="1"/>
  <c r="AS22" i="18"/>
  <c r="AL22" i="18"/>
  <c r="AU22" i="18" s="1"/>
  <c r="AS76" i="18"/>
  <c r="AL76" i="18"/>
  <c r="AU76" i="18" s="1"/>
  <c r="AS96" i="18"/>
  <c r="AL96" i="18"/>
  <c r="AU96" i="18" s="1"/>
  <c r="AR98" i="85"/>
  <c r="AR100" i="85" s="1"/>
  <c r="AL98" i="85"/>
  <c r="AU98" i="85" s="1"/>
  <c r="AJ7" i="18"/>
  <c r="AS41" i="18"/>
  <c r="AL41" i="18"/>
  <c r="AU41" i="18" s="1"/>
  <c r="AS59" i="18"/>
  <c r="AL59" i="18"/>
  <c r="AU59" i="18" s="1"/>
  <c r="AS77" i="18"/>
  <c r="AL77" i="18"/>
  <c r="AU77" i="18" s="1"/>
  <c r="AS94" i="18"/>
  <c r="AL94" i="18"/>
  <c r="AU94" i="18" s="1"/>
  <c r="AR98" i="18"/>
  <c r="AR100" i="18" s="1"/>
  <c r="AL98" i="18"/>
  <c r="AU98" i="18" s="1"/>
  <c r="Y97" i="90"/>
  <c r="X97" i="90"/>
  <c r="AS36" i="18"/>
  <c r="AL36" i="18"/>
  <c r="AU36" i="18" s="1"/>
  <c r="AS72" i="18"/>
  <c r="AL72" i="18"/>
  <c r="AU72" i="18" s="1"/>
  <c r="AS39" i="18"/>
  <c r="AL39" i="18"/>
  <c r="AU39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R97" i="35"/>
  <c r="AS57" i="18"/>
  <c r="AL57" i="18"/>
  <c r="AU57" i="18" s="1"/>
  <c r="AI96" i="50"/>
  <c r="AN96" i="50"/>
  <c r="AS68" i="18"/>
  <c r="AL68" i="18"/>
  <c r="AU68" i="18" s="1"/>
  <c r="AS20" i="18"/>
  <c r="AL20" i="18"/>
  <c r="AU20" i="18" s="1"/>
  <c r="Z97" i="102"/>
  <c r="AS74" i="18"/>
  <c r="AL74" i="18"/>
  <c r="AU74" i="18" s="1"/>
  <c r="AS92" i="18"/>
  <c r="AL92" i="18"/>
  <c r="AU92" i="18" s="1"/>
  <c r="AS15" i="18"/>
  <c r="AL15" i="18"/>
  <c r="AU15" i="18" s="1"/>
  <c r="AS88" i="18"/>
  <c r="AL88" i="18"/>
  <c r="AU88" i="18" s="1"/>
  <c r="AS50" i="18"/>
  <c r="AL50" i="18"/>
  <c r="AU50" i="18" s="1"/>
  <c r="AS86" i="18"/>
  <c r="AL86" i="18"/>
  <c r="AU86" i="18" s="1"/>
  <c r="AS45" i="18"/>
  <c r="AL45" i="18"/>
  <c r="AU45" i="18" s="1"/>
  <c r="AS6" i="18"/>
  <c r="AL6" i="18"/>
  <c r="AU6" i="18" s="1"/>
  <c r="AS40" i="18"/>
  <c r="AL40" i="18"/>
  <c r="AU40" i="18" s="1"/>
  <c r="AS58" i="18"/>
  <c r="AL58" i="18"/>
  <c r="AU58" i="18" s="1"/>
  <c r="AS23" i="18"/>
  <c r="AL23" i="18"/>
  <c r="AU23" i="18" s="1"/>
  <c r="AI96" i="90"/>
  <c r="AN96" i="90"/>
  <c r="AS81" i="18"/>
  <c r="AL81" i="18"/>
  <c r="AU81" i="18" s="1"/>
  <c r="AR97" i="42"/>
  <c r="AS18" i="18"/>
  <c r="AL18" i="18"/>
  <c r="AU18" i="18" s="1"/>
  <c r="AS54" i="18"/>
  <c r="AL54" i="18"/>
  <c r="AU54" i="18" s="1"/>
  <c r="AS90" i="18"/>
  <c r="AL90" i="18"/>
  <c r="AU90" i="18" s="1"/>
  <c r="AS25" i="18"/>
  <c r="AL25" i="18"/>
  <c r="AU25" i="18" s="1"/>
  <c r="AS79" i="18"/>
  <c r="AL79" i="18"/>
  <c r="AU79" i="18" s="1"/>
  <c r="AS97" i="18"/>
  <c r="AL97" i="18"/>
  <c r="AU97" i="18" s="1"/>
  <c r="AS75" i="18"/>
  <c r="AL75" i="18"/>
  <c r="AU75" i="18" s="1"/>
  <c r="AX11" i="42" l="1"/>
  <c r="S11" i="42" s="1"/>
  <c r="AC11" i="42" s="1"/>
  <c r="AB12" i="42" s="1"/>
  <c r="AX4" i="35"/>
  <c r="S4" i="35" s="1"/>
  <c r="AC4" i="35" s="1"/>
  <c r="AB5" i="35" s="1"/>
  <c r="AX16" i="35"/>
  <c r="S16" i="35" s="1"/>
  <c r="AC16" i="35" s="1"/>
  <c r="AB17" i="35" s="1"/>
  <c r="AX10" i="35"/>
  <c r="S10" i="35" s="1"/>
  <c r="AC10" i="35" s="1"/>
  <c r="AB11" i="35" s="1"/>
  <c r="AX16" i="42"/>
  <c r="S16" i="42" s="1"/>
  <c r="AC16" i="42" s="1"/>
  <c r="AB17" i="42" s="1"/>
  <c r="AX9" i="35"/>
  <c r="S9" i="35" s="1"/>
  <c r="AC9" i="35" s="1"/>
  <c r="AB10" i="35" s="1"/>
  <c r="AX14" i="35"/>
  <c r="S14" i="35" s="1"/>
  <c r="AC14" i="35" s="1"/>
  <c r="AB15" i="35" s="1"/>
  <c r="AX7" i="35"/>
  <c r="S7" i="35" s="1"/>
  <c r="AC7" i="35" s="1"/>
  <c r="AB8" i="35" s="1"/>
  <c r="AX6" i="35"/>
  <c r="S6" i="35" s="1"/>
  <c r="AC6" i="35" s="1"/>
  <c r="AB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K26" i="42"/>
  <c r="AT26" i="42" s="1"/>
  <c r="AK20" i="42"/>
  <c r="AT20" i="42" s="1"/>
  <c r="AK14" i="42"/>
  <c r="AT14" i="42" s="1"/>
  <c r="AX6" i="42"/>
  <c r="S6" i="42" s="1"/>
  <c r="AC6" i="42" s="1"/>
  <c r="AB7" i="42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K9" i="35"/>
  <c r="AT9" i="35" s="1"/>
  <c r="AJ9" i="35"/>
  <c r="AL8" i="18"/>
  <c r="AU8" i="18" s="1"/>
  <c r="AS8" i="18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3" i="42"/>
  <c r="S3" i="42" s="1"/>
  <c r="AC3" i="42" s="1"/>
  <c r="AR96" i="94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K15" i="35"/>
  <c r="AT15" i="35" s="1"/>
  <c r="AJ15" i="35"/>
  <c r="AK8" i="35"/>
  <c r="AT8" i="35" s="1"/>
  <c r="AJ8" i="35"/>
  <c r="AJ4" i="18"/>
  <c r="AK4" i="18"/>
  <c r="AT4" i="18" s="1"/>
  <c r="AT100" i="18" s="1"/>
  <c r="AJ94" i="42"/>
  <c r="AK94" i="42"/>
  <c r="AT94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X4" i="42"/>
  <c r="S4" i="42" s="1"/>
  <c r="AC4" i="42" s="1"/>
  <c r="AB5" i="42" s="1"/>
  <c r="AJ95" i="35"/>
  <c r="AK95" i="35"/>
  <c r="AT95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J7" i="35"/>
  <c r="AK7" i="35"/>
  <c r="AT7" i="35" s="1"/>
  <c r="AS3" i="18"/>
  <c r="AL3" i="18"/>
  <c r="AU3" i="18" s="1"/>
  <c r="Y96" i="82"/>
  <c r="X96" i="82"/>
  <c r="AK95" i="42"/>
  <c r="AT95" i="42" s="1"/>
  <c r="AJ95" i="42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K9" i="42"/>
  <c r="AT9" i="4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K5" i="35"/>
  <c r="AT5" i="35" s="1"/>
  <c r="AI95" i="82"/>
  <c r="AN95" i="82"/>
  <c r="AE97" i="102"/>
  <c r="AG97" i="102"/>
  <c r="AP97" i="102" s="1"/>
  <c r="AF97" i="102"/>
  <c r="AO97" i="102" s="1"/>
  <c r="W98" i="102"/>
  <c r="AH97" i="94"/>
  <c r="AQ97" i="94" s="1"/>
  <c r="AR96" i="90"/>
  <c r="AH97" i="90"/>
  <c r="AQ97" i="90" s="1"/>
  <c r="AG97" i="48"/>
  <c r="AP97" i="48" s="1"/>
  <c r="W98" i="48"/>
  <c r="AE97" i="48"/>
  <c r="AF97" i="48"/>
  <c r="AO97" i="48" s="1"/>
  <c r="AH97" i="50"/>
  <c r="AQ97" i="50" s="1"/>
  <c r="Z97" i="94"/>
  <c r="AJ96" i="42"/>
  <c r="AK96" i="42"/>
  <c r="AT96" i="42" s="1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5" i="42"/>
  <c r="S5" i="42" s="1"/>
  <c r="AC5" i="42" s="1"/>
  <c r="AB6" i="42" s="1"/>
  <c r="AK98" i="35"/>
  <c r="AT98" i="35" s="1"/>
  <c r="AJ98" i="35"/>
  <c r="AS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X3" i="35"/>
  <c r="S3" i="35" s="1"/>
  <c r="AC3" i="35" s="1"/>
  <c r="AS4" i="85"/>
  <c r="AS100" i="85" s="1"/>
  <c r="AL4" i="85"/>
  <c r="AU4" i="85" s="1"/>
  <c r="AU100" i="85" s="1"/>
  <c r="C11" i="85" s="1"/>
  <c r="F30" i="57" s="1"/>
  <c r="AR96" i="50"/>
  <c r="Z97" i="90"/>
  <c r="AS7" i="18"/>
  <c r="AL7" i="18"/>
  <c r="AU7" i="18" s="1"/>
  <c r="Z97" i="50"/>
  <c r="AI98" i="35"/>
  <c r="AN98" i="35"/>
  <c r="AN100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X26" i="42"/>
  <c r="S26" i="42" s="1"/>
  <c r="AC26" i="42" s="1"/>
  <c r="AB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K94" i="35"/>
  <c r="AT94" i="35" s="1"/>
  <c r="AJ94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X5" i="35"/>
  <c r="S5" i="35" s="1"/>
  <c r="AC5" i="35" s="1"/>
  <c r="AB6" i="35" s="1"/>
  <c r="AI98" i="42"/>
  <c r="AN98" i="42"/>
  <c r="AN100" i="42" s="1"/>
  <c r="AR98" i="42" l="1"/>
  <c r="AR100" i="42" s="1"/>
  <c r="AL98" i="42"/>
  <c r="AU98" i="42" s="1"/>
  <c r="AS90" i="35"/>
  <c r="AL90" i="35"/>
  <c r="AU90" i="35" s="1"/>
  <c r="AS40" i="42"/>
  <c r="AL40" i="42"/>
  <c r="AU40" i="42" s="1"/>
  <c r="AS19" i="35"/>
  <c r="AL19" i="35"/>
  <c r="AU19" i="35" s="1"/>
  <c r="AS37" i="35"/>
  <c r="AL37" i="35"/>
  <c r="AU37" i="35" s="1"/>
  <c r="AS73" i="35"/>
  <c r="AL73" i="35"/>
  <c r="AU73" i="35" s="1"/>
  <c r="AS11" i="42"/>
  <c r="AL11" i="42"/>
  <c r="AU11" i="42" s="1"/>
  <c r="AS29" i="42"/>
  <c r="AL29" i="42"/>
  <c r="AU29" i="42" s="1"/>
  <c r="AH96" i="82"/>
  <c r="AQ96" i="82" s="1"/>
  <c r="AS7" i="35"/>
  <c r="AL7" i="35"/>
  <c r="AU7" i="35" s="1"/>
  <c r="AS44" i="35"/>
  <c r="AL44" i="35"/>
  <c r="AU44" i="35" s="1"/>
  <c r="AS95" i="35"/>
  <c r="AL95" i="35"/>
  <c r="AU95" i="35" s="1"/>
  <c r="AL24" i="42"/>
  <c r="AU24" i="42" s="1"/>
  <c r="AS24" i="42"/>
  <c r="AS42" i="42"/>
  <c r="AL42" i="42"/>
  <c r="AU42" i="42" s="1"/>
  <c r="AS78" i="42"/>
  <c r="AL78" i="42"/>
  <c r="AU78" i="42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3" i="42"/>
  <c r="AB4" i="42"/>
  <c r="AS97" i="42"/>
  <c r="AL97" i="42"/>
  <c r="AU97" i="42" s="1"/>
  <c r="AS10" i="35"/>
  <c r="AL10" i="35"/>
  <c r="AU10" i="35" s="1"/>
  <c r="AS64" i="35"/>
  <c r="AL64" i="35"/>
  <c r="AU64" i="35" s="1"/>
  <c r="AS82" i="35"/>
  <c r="AL82" i="35"/>
  <c r="AU82" i="35" s="1"/>
  <c r="AJ14" i="42"/>
  <c r="AK6" i="35"/>
  <c r="AT6" i="35" s="1"/>
  <c r="AJ6" i="35"/>
  <c r="AS51" i="42"/>
  <c r="AL51" i="42"/>
  <c r="AU51" i="42" s="1"/>
  <c r="AS69" i="42"/>
  <c r="AL69" i="42"/>
  <c r="AU69" i="42" s="1"/>
  <c r="AS87" i="42"/>
  <c r="AL87" i="42"/>
  <c r="AU87" i="42" s="1"/>
  <c r="AS24" i="35"/>
  <c r="AL24" i="35"/>
  <c r="AU24" i="35" s="1"/>
  <c r="AS42" i="35"/>
  <c r="AL42" i="35"/>
  <c r="AU42" i="35" s="1"/>
  <c r="AS78" i="35"/>
  <c r="AL78" i="35"/>
  <c r="AU78" i="35" s="1"/>
  <c r="AS22" i="42"/>
  <c r="AL22" i="42"/>
  <c r="AU22" i="42" s="1"/>
  <c r="AS58" i="42"/>
  <c r="AL58" i="42"/>
  <c r="AU58" i="42" s="1"/>
  <c r="AS76" i="42"/>
  <c r="AL76" i="42"/>
  <c r="AU76" i="42" s="1"/>
  <c r="AS96" i="42"/>
  <c r="AL96" i="42"/>
  <c r="AU96" i="42" s="1"/>
  <c r="AR95" i="82"/>
  <c r="AS55" i="35"/>
  <c r="AL55" i="35"/>
  <c r="AU55" i="35" s="1"/>
  <c r="AS91" i="35"/>
  <c r="AL91" i="35"/>
  <c r="AU91" i="35" s="1"/>
  <c r="AS47" i="42"/>
  <c r="AL47" i="42"/>
  <c r="AU47" i="42" s="1"/>
  <c r="AS65" i="42"/>
  <c r="AL65" i="42"/>
  <c r="AU65" i="42" s="1"/>
  <c r="AS83" i="42"/>
  <c r="AL83" i="42"/>
  <c r="AU83" i="42" s="1"/>
  <c r="Z96" i="82"/>
  <c r="AS32" i="35"/>
  <c r="AL32" i="35"/>
  <c r="AU32" i="35" s="1"/>
  <c r="AS68" i="35"/>
  <c r="AL68" i="35"/>
  <c r="AU68" i="35" s="1"/>
  <c r="AS86" i="35"/>
  <c r="AL86" i="35"/>
  <c r="AU86" i="35" s="1"/>
  <c r="AJ5" i="42"/>
  <c r="AK5" i="42"/>
  <c r="AT5" i="42" s="1"/>
  <c r="AS60" i="42"/>
  <c r="AL60" i="42"/>
  <c r="AU60" i="42" s="1"/>
  <c r="AS94" i="42"/>
  <c r="AL94" i="42"/>
  <c r="AU94" i="42" s="1"/>
  <c r="AS49" i="42"/>
  <c r="AL49" i="42"/>
  <c r="AU49" i="42" s="1"/>
  <c r="AS52" i="35"/>
  <c r="AL52" i="35"/>
  <c r="AU52" i="35" s="1"/>
  <c r="AS70" i="35"/>
  <c r="AL70" i="35"/>
  <c r="AU70" i="35" s="1"/>
  <c r="AS32" i="42"/>
  <c r="AL32" i="42"/>
  <c r="AU32" i="42" s="1"/>
  <c r="AS50" i="42"/>
  <c r="AL50" i="42"/>
  <c r="AU50" i="42" s="1"/>
  <c r="AS68" i="42"/>
  <c r="AL68" i="42"/>
  <c r="AU68" i="42" s="1"/>
  <c r="AS86" i="42"/>
  <c r="AL86" i="42"/>
  <c r="AU86" i="42" s="1"/>
  <c r="AJ8" i="42"/>
  <c r="AK8" i="42"/>
  <c r="AT8" i="42" s="1"/>
  <c r="AJ3" i="35"/>
  <c r="AB4" i="35"/>
  <c r="AS60" i="35"/>
  <c r="AL60" i="35"/>
  <c r="AU60" i="35" s="1"/>
  <c r="AS46" i="42"/>
  <c r="AL46" i="42"/>
  <c r="AU46" i="42" s="1"/>
  <c r="AL64" i="42"/>
  <c r="AU64" i="42" s="1"/>
  <c r="AS64" i="42"/>
  <c r="AS82" i="42"/>
  <c r="AL82" i="42"/>
  <c r="AU82" i="42" s="1"/>
  <c r="AG97" i="94"/>
  <c r="AP97" i="94" s="1"/>
  <c r="AE97" i="94"/>
  <c r="AF97" i="94"/>
  <c r="AO97" i="94" s="1"/>
  <c r="W98" i="94"/>
  <c r="Y98" i="102"/>
  <c r="X98" i="102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53" i="42"/>
  <c r="AL53" i="42"/>
  <c r="AU53" i="42" s="1"/>
  <c r="AS89" i="42"/>
  <c r="AL89" i="42"/>
  <c r="AU89" i="42" s="1"/>
  <c r="AS14" i="35"/>
  <c r="AL14" i="35"/>
  <c r="AU14" i="35" s="1"/>
  <c r="AS50" i="35"/>
  <c r="AL50" i="35"/>
  <c r="AU50" i="35" s="1"/>
  <c r="AS12" i="42"/>
  <c r="AL12" i="42"/>
  <c r="AU12" i="42" s="1"/>
  <c r="AS84" i="42"/>
  <c r="AL84" i="42"/>
  <c r="AU84" i="42" s="1"/>
  <c r="AS21" i="35"/>
  <c r="AL21" i="35"/>
  <c r="AU21" i="35" s="1"/>
  <c r="AS39" i="35"/>
  <c r="AL39" i="35"/>
  <c r="AU39" i="35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16" i="35"/>
  <c r="AL16" i="35"/>
  <c r="AU16" i="35" s="1"/>
  <c r="AS34" i="35"/>
  <c r="AL34" i="35"/>
  <c r="AU34" i="35" s="1"/>
  <c r="AS88" i="35"/>
  <c r="AL88" i="35"/>
  <c r="AU88" i="35" s="1"/>
  <c r="AJ20" i="42"/>
  <c r="AS38" i="42"/>
  <c r="AL38" i="42"/>
  <c r="AU38" i="42" s="1"/>
  <c r="AS56" i="42"/>
  <c r="AL56" i="42"/>
  <c r="AU56" i="42" s="1"/>
  <c r="AS74" i="42"/>
  <c r="AL74" i="42"/>
  <c r="AU74" i="42" s="1"/>
  <c r="AS41" i="35"/>
  <c r="AL41" i="35"/>
  <c r="AU41" i="35" s="1"/>
  <c r="AS94" i="35"/>
  <c r="AL94" i="35"/>
  <c r="AU94" i="35" s="1"/>
  <c r="AE97" i="50"/>
  <c r="AF97" i="50"/>
  <c r="AO97" i="50" s="1"/>
  <c r="W98" i="50"/>
  <c r="AG97" i="50"/>
  <c r="AP97" i="50" s="1"/>
  <c r="AS47" i="35"/>
  <c r="AL47" i="35"/>
  <c r="AU47" i="35" s="1"/>
  <c r="AJ6" i="42"/>
  <c r="AK6" i="42"/>
  <c r="AT6" i="42" s="1"/>
  <c r="AS28" i="42"/>
  <c r="AL28" i="42"/>
  <c r="AU28" i="42" s="1"/>
  <c r="AJ5" i="35"/>
  <c r="AS17" i="42"/>
  <c r="AL17" i="42"/>
  <c r="AU17" i="42" s="1"/>
  <c r="AS35" i="42"/>
  <c r="AL35" i="42"/>
  <c r="AU35" i="42" s="1"/>
  <c r="AS71" i="42"/>
  <c r="AL71" i="42"/>
  <c r="AU71" i="42" s="1"/>
  <c r="AU100" i="18"/>
  <c r="C11" i="18" s="1"/>
  <c r="AS20" i="35"/>
  <c r="AL20" i="35"/>
  <c r="AU20" i="35" s="1"/>
  <c r="AS38" i="35"/>
  <c r="AL38" i="35"/>
  <c r="AU38" i="35" s="1"/>
  <c r="AS74" i="35"/>
  <c r="AL74" i="35"/>
  <c r="AU74" i="35" s="1"/>
  <c r="AS30" i="42"/>
  <c r="AL30" i="42"/>
  <c r="AU30" i="42" s="1"/>
  <c r="AS48" i="42"/>
  <c r="AL48" i="42"/>
  <c r="AU48" i="42" s="1"/>
  <c r="AS66" i="42"/>
  <c r="AL66" i="42"/>
  <c r="AU66" i="42" s="1"/>
  <c r="AL4" i="18"/>
  <c r="AU4" i="18" s="1"/>
  <c r="AS4" i="18"/>
  <c r="AS57" i="35"/>
  <c r="AL57" i="35"/>
  <c r="AU57" i="35" s="1"/>
  <c r="AS75" i="35"/>
  <c r="AL75" i="35"/>
  <c r="AU75" i="35" s="1"/>
  <c r="AS93" i="35"/>
  <c r="AL93" i="35"/>
  <c r="AU93" i="35" s="1"/>
  <c r="AS9" i="35"/>
  <c r="AL9" i="35"/>
  <c r="AU9" i="35" s="1"/>
  <c r="AS22" i="35"/>
  <c r="AL22" i="35"/>
  <c r="AU22" i="35" s="1"/>
  <c r="AS58" i="35"/>
  <c r="AL58" i="35"/>
  <c r="AU58" i="35" s="1"/>
  <c r="AL76" i="35"/>
  <c r="AU76" i="35" s="1"/>
  <c r="AS76" i="35"/>
  <c r="AS96" i="35"/>
  <c r="AL96" i="35"/>
  <c r="AU96" i="35" s="1"/>
  <c r="AS92" i="42"/>
  <c r="AL92" i="42"/>
  <c r="AU92" i="42" s="1"/>
  <c r="AS77" i="35"/>
  <c r="AL77" i="35"/>
  <c r="AU77" i="35" s="1"/>
  <c r="AL33" i="42"/>
  <c r="AU33" i="42" s="1"/>
  <c r="AS33" i="42"/>
  <c r="AS23" i="35"/>
  <c r="AL23" i="35"/>
  <c r="AU23" i="35" s="1"/>
  <c r="AL65" i="35"/>
  <c r="AU65" i="35" s="1"/>
  <c r="AS65" i="35"/>
  <c r="AS75" i="42"/>
  <c r="AL75" i="42"/>
  <c r="AU75" i="42" s="1"/>
  <c r="AS11" i="35"/>
  <c r="AL11" i="35"/>
  <c r="AU11" i="35" s="1"/>
  <c r="AS83" i="35"/>
  <c r="AL83" i="35"/>
  <c r="AU83" i="35" s="1"/>
  <c r="AS39" i="42"/>
  <c r="AL39" i="42"/>
  <c r="AU39" i="42" s="1"/>
  <c r="AS57" i="42"/>
  <c r="AL57" i="42"/>
  <c r="AU57" i="42" s="1"/>
  <c r="W98" i="90"/>
  <c r="AG97" i="90"/>
  <c r="AP97" i="90" s="1"/>
  <c r="AE97" i="90"/>
  <c r="AF97" i="90"/>
  <c r="AO97" i="90" s="1"/>
  <c r="AS48" i="35"/>
  <c r="AL48" i="35"/>
  <c r="AU48" i="35" s="1"/>
  <c r="AS84" i="35"/>
  <c r="AL84" i="35"/>
  <c r="AU84" i="35" s="1"/>
  <c r="AS35" i="35"/>
  <c r="AL35" i="35"/>
  <c r="AU35" i="35" s="1"/>
  <c r="AS53" i="35"/>
  <c r="AL53" i="35"/>
  <c r="AU53" i="35" s="1"/>
  <c r="AS71" i="35"/>
  <c r="AL71" i="35"/>
  <c r="AU71" i="35" s="1"/>
  <c r="AJ21" i="42"/>
  <c r="AK21" i="42"/>
  <c r="AT21" i="42" s="1"/>
  <c r="AS63" i="42"/>
  <c r="AL63" i="42"/>
  <c r="AU63" i="42" s="1"/>
  <c r="AS30" i="35"/>
  <c r="AL30" i="35"/>
  <c r="AU30" i="35" s="1"/>
  <c r="AJ10" i="42"/>
  <c r="AK10" i="42"/>
  <c r="AT10" i="42" s="1"/>
  <c r="AS52" i="42"/>
  <c r="AL52" i="42"/>
  <c r="AU52" i="42" s="1"/>
  <c r="AI97" i="48"/>
  <c r="AN97" i="48"/>
  <c r="AS67" i="35"/>
  <c r="AL67" i="35"/>
  <c r="AU67" i="35" s="1"/>
  <c r="AJ9" i="42"/>
  <c r="AS59" i="42"/>
  <c r="AL59" i="42"/>
  <c r="AU59" i="42" s="1"/>
  <c r="AS77" i="42"/>
  <c r="AL77" i="42"/>
  <c r="AU77" i="42" s="1"/>
  <c r="AS95" i="42"/>
  <c r="AL95" i="42"/>
  <c r="AU95" i="42" s="1"/>
  <c r="AS100" i="18"/>
  <c r="AS56" i="35"/>
  <c r="AL56" i="35"/>
  <c r="AU56" i="35" s="1"/>
  <c r="AS92" i="35"/>
  <c r="AL92" i="35"/>
  <c r="AU92" i="35" s="1"/>
  <c r="AL36" i="42"/>
  <c r="AU36" i="42" s="1"/>
  <c r="AS36" i="42"/>
  <c r="AS54" i="42"/>
  <c r="AL54" i="42"/>
  <c r="AU54" i="42" s="1"/>
  <c r="AS72" i="42"/>
  <c r="AL72" i="42"/>
  <c r="AU72" i="42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40" i="35"/>
  <c r="AL40" i="35"/>
  <c r="AU40" i="35" s="1"/>
  <c r="AS80" i="42"/>
  <c r="AL80" i="42"/>
  <c r="AU80" i="42" s="1"/>
  <c r="AS59" i="35"/>
  <c r="AL59" i="35"/>
  <c r="AU59" i="35" s="1"/>
  <c r="AS29" i="35"/>
  <c r="AL29" i="35"/>
  <c r="AU29" i="35" s="1"/>
  <c r="AJ15" i="42"/>
  <c r="AK15" i="42"/>
  <c r="AT15" i="42" s="1"/>
  <c r="AS93" i="42"/>
  <c r="AL93" i="42"/>
  <c r="AU93" i="42" s="1"/>
  <c r="AS12" i="35"/>
  <c r="AL12" i="35"/>
  <c r="AU12" i="35" s="1"/>
  <c r="AS66" i="35"/>
  <c r="AL66" i="35"/>
  <c r="AU66" i="35" s="1"/>
  <c r="AS17" i="35"/>
  <c r="AL17" i="35"/>
  <c r="AU17" i="35" s="1"/>
  <c r="AS89" i="35"/>
  <c r="AL89" i="35"/>
  <c r="AU89" i="35" s="1"/>
  <c r="AJ27" i="42"/>
  <c r="AK27" i="42"/>
  <c r="AT27" i="42" s="1"/>
  <c r="AS45" i="42"/>
  <c r="AL45" i="42"/>
  <c r="AU45" i="42" s="1"/>
  <c r="AS81" i="42"/>
  <c r="AL81" i="42"/>
  <c r="AU81" i="42" s="1"/>
  <c r="AR98" i="35"/>
  <c r="AR100" i="35" s="1"/>
  <c r="AL98" i="35"/>
  <c r="AU98" i="3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K16" i="42"/>
  <c r="AT16" i="42" s="1"/>
  <c r="AJ16" i="42"/>
  <c r="AS34" i="42"/>
  <c r="AL34" i="42"/>
  <c r="AU34" i="42" s="1"/>
  <c r="AS70" i="42"/>
  <c r="AL70" i="42"/>
  <c r="AU70" i="42" s="1"/>
  <c r="AS88" i="42"/>
  <c r="AL88" i="42"/>
  <c r="AU88" i="42" s="1"/>
  <c r="Y98" i="48"/>
  <c r="Z98" i="48" s="1"/>
  <c r="X98" i="48"/>
  <c r="AI97" i="102"/>
  <c r="AN97" i="102"/>
  <c r="AS13" i="35"/>
  <c r="AL13" i="35"/>
  <c r="AU13" i="35" s="1"/>
  <c r="AS31" i="35"/>
  <c r="AL31" i="35"/>
  <c r="AU31" i="35" s="1"/>
  <c r="AS49" i="35"/>
  <c r="AL49" i="35"/>
  <c r="AU49" i="35" s="1"/>
  <c r="AS85" i="35"/>
  <c r="AL85" i="35"/>
  <c r="AU85" i="35" s="1"/>
  <c r="AS23" i="42"/>
  <c r="AL23" i="42"/>
  <c r="AU23" i="42" s="1"/>
  <c r="AS41" i="42"/>
  <c r="AL41" i="42"/>
  <c r="AU41" i="42" s="1"/>
  <c r="AS26" i="35"/>
  <c r="AL26" i="35"/>
  <c r="AU26" i="35" s="1"/>
  <c r="AS62" i="35"/>
  <c r="AL62" i="35"/>
  <c r="AU62" i="35" s="1"/>
  <c r="AS80" i="35"/>
  <c r="AL80" i="35"/>
  <c r="AU80" i="35" s="1"/>
  <c r="AS18" i="42"/>
  <c r="AL18" i="42"/>
  <c r="AU18" i="42" s="1"/>
  <c r="AS90" i="42"/>
  <c r="AL90" i="42"/>
  <c r="AU90" i="42" s="1"/>
  <c r="AS27" i="35"/>
  <c r="AL27" i="35"/>
  <c r="AU27" i="35" s="1"/>
  <c r="AS25" i="42"/>
  <c r="AL25" i="42"/>
  <c r="AU25" i="42" s="1"/>
  <c r="AS43" i="42"/>
  <c r="AL43" i="42"/>
  <c r="AU43" i="42" s="1"/>
  <c r="AS61" i="42"/>
  <c r="AL61" i="42"/>
  <c r="AU61" i="42" s="1"/>
  <c r="AL79" i="42"/>
  <c r="AU79" i="42" s="1"/>
  <c r="AS79" i="42"/>
  <c r="AS28" i="35"/>
  <c r="AL28" i="35"/>
  <c r="AU28" i="35" s="1"/>
  <c r="AS46" i="35"/>
  <c r="AL46" i="35"/>
  <c r="AU46" i="35" s="1"/>
  <c r="AK7" i="42"/>
  <c r="AT7" i="42" s="1"/>
  <c r="AJ7" i="42"/>
  <c r="AJ26" i="42"/>
  <c r="AS44" i="42"/>
  <c r="AL44" i="42"/>
  <c r="AU44" i="42" s="1"/>
  <c r="AS62" i="42"/>
  <c r="AL62" i="42"/>
  <c r="AU62" i="42" s="1"/>
  <c r="AI97" i="90" l="1"/>
  <c r="AN97" i="90"/>
  <c r="AS5" i="35"/>
  <c r="AL5" i="35"/>
  <c r="AU5" i="35" s="1"/>
  <c r="AS5" i="42"/>
  <c r="AL5" i="42"/>
  <c r="AU5" i="42" s="1"/>
  <c r="AS14" i="42"/>
  <c r="AL14" i="42"/>
  <c r="AU14" i="42" s="1"/>
  <c r="AS27" i="42"/>
  <c r="AL27" i="42"/>
  <c r="AU27" i="42" s="1"/>
  <c r="AS15" i="42"/>
  <c r="AL15" i="42"/>
  <c r="AU15" i="42" s="1"/>
  <c r="AR97" i="48"/>
  <c r="X98" i="94"/>
  <c r="Y98" i="94"/>
  <c r="Z98" i="94"/>
  <c r="AK4" i="35"/>
  <c r="AT4" i="35" s="1"/>
  <c r="AT100" i="35" s="1"/>
  <c r="AJ4" i="35"/>
  <c r="AE96" i="82"/>
  <c r="W97" i="82"/>
  <c r="AG96" i="82"/>
  <c r="AP96" i="82" s="1"/>
  <c r="AF96" i="82"/>
  <c r="AO96" i="82" s="1"/>
  <c r="AS16" i="42"/>
  <c r="AL16" i="42"/>
  <c r="AU16" i="42" s="1"/>
  <c r="Y98" i="90"/>
  <c r="X98" i="90"/>
  <c r="AL3" i="35"/>
  <c r="AU3" i="35" s="1"/>
  <c r="AS3" i="35"/>
  <c r="AS26" i="42"/>
  <c r="AL26" i="42"/>
  <c r="AU26" i="42" s="1"/>
  <c r="Y98" i="50"/>
  <c r="X98" i="50"/>
  <c r="AH98" i="102"/>
  <c r="AQ98" i="102" s="1"/>
  <c r="AQ100" i="102" s="1"/>
  <c r="AZ3" i="102"/>
  <c r="AX5" i="102" s="1"/>
  <c r="S5" i="102" s="1"/>
  <c r="AC5" i="102" s="1"/>
  <c r="AB6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I97" i="94"/>
  <c r="AN97" i="94"/>
  <c r="AJ4" i="42"/>
  <c r="AK4" i="42"/>
  <c r="AT4" i="42" s="1"/>
  <c r="AT100" i="42" s="1"/>
  <c r="AS7" i="42"/>
  <c r="AL7" i="42"/>
  <c r="AU7" i="42" s="1"/>
  <c r="AS9" i="42"/>
  <c r="AL9" i="42"/>
  <c r="AU9" i="42" s="1"/>
  <c r="AR97" i="102"/>
  <c r="AS6" i="42"/>
  <c r="AL6" i="42"/>
  <c r="AU6" i="42" s="1"/>
  <c r="AS20" i="42"/>
  <c r="AL20" i="42"/>
  <c r="AU20" i="42" s="1"/>
  <c r="Z98" i="102"/>
  <c r="AS8" i="42"/>
  <c r="AL8" i="42"/>
  <c r="AU8" i="42" s="1"/>
  <c r="AS6" i="35"/>
  <c r="AL6" i="35"/>
  <c r="AU6" i="35" s="1"/>
  <c r="AS3" i="42"/>
  <c r="AL3" i="42"/>
  <c r="AU3" i="42" s="1"/>
  <c r="AC98" i="48"/>
  <c r="AE98" i="48"/>
  <c r="AF98" i="48"/>
  <c r="AO98" i="48" s="1"/>
  <c r="AO100" i="48" s="1"/>
  <c r="AG98" i="48"/>
  <c r="AP98" i="48" s="1"/>
  <c r="AP100" i="48" s="1"/>
  <c r="AH98" i="48"/>
  <c r="AQ98" i="48" s="1"/>
  <c r="AQ100" i="48" s="1"/>
  <c r="AZ3" i="48"/>
  <c r="AX4" i="48" s="1"/>
  <c r="S4" i="48" s="1"/>
  <c r="AC4" i="48" s="1"/>
  <c r="AB5" i="48" s="1"/>
  <c r="AX14" i="48"/>
  <c r="S14" i="48" s="1"/>
  <c r="AC14" i="48" s="1"/>
  <c r="AB15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6" i="48"/>
  <c r="S96" i="48" s="1"/>
  <c r="AC96" i="48" s="1"/>
  <c r="AB97" i="48" s="1"/>
  <c r="AX93" i="48"/>
  <c r="S93" i="48" s="1"/>
  <c r="AC93" i="48" s="1"/>
  <c r="AB94" i="48" s="1"/>
  <c r="AX94" i="48"/>
  <c r="S94" i="48" s="1"/>
  <c r="AC94" i="48" s="1"/>
  <c r="AB95" i="48" s="1"/>
  <c r="AX95" i="48"/>
  <c r="S95" i="48" s="1"/>
  <c r="AC95" i="48" s="1"/>
  <c r="AB96" i="48" s="1"/>
  <c r="AX97" i="48"/>
  <c r="S97" i="48" s="1"/>
  <c r="AC97" i="48" s="1"/>
  <c r="AB98" i="48" s="1"/>
  <c r="AS10" i="42"/>
  <c r="AL10" i="42"/>
  <c r="AU10" i="42" s="1"/>
  <c r="AS21" i="42"/>
  <c r="AL21" i="42"/>
  <c r="AU21" i="42" s="1"/>
  <c r="AI97" i="50"/>
  <c r="AN97" i="50"/>
  <c r="AX9" i="102" l="1"/>
  <c r="S9" i="102" s="1"/>
  <c r="AC9" i="102" s="1"/>
  <c r="AB10" i="102" s="1"/>
  <c r="AX19" i="48"/>
  <c r="S19" i="48" s="1"/>
  <c r="AC19" i="48" s="1"/>
  <c r="AB20" i="48" s="1"/>
  <c r="AX13" i="48"/>
  <c r="S13" i="48" s="1"/>
  <c r="AC13" i="48" s="1"/>
  <c r="AB14" i="48" s="1"/>
  <c r="AX7" i="102"/>
  <c r="S7" i="102" s="1"/>
  <c r="AC7" i="102" s="1"/>
  <c r="AB8" i="102" s="1"/>
  <c r="AX12" i="48"/>
  <c r="S12" i="48" s="1"/>
  <c r="AC12" i="48" s="1"/>
  <c r="AB13" i="48" s="1"/>
  <c r="AX11" i="48"/>
  <c r="S11" i="48" s="1"/>
  <c r="AC11" i="48" s="1"/>
  <c r="AB12" i="48" s="1"/>
  <c r="AX12" i="102"/>
  <c r="S12" i="102" s="1"/>
  <c r="AC12" i="102" s="1"/>
  <c r="AB13" i="102" s="1"/>
  <c r="AX16" i="48"/>
  <c r="S16" i="48" s="1"/>
  <c r="AC16" i="48" s="1"/>
  <c r="AB17" i="48" s="1"/>
  <c r="AX10" i="48"/>
  <c r="S10" i="48" s="1"/>
  <c r="AC10" i="48" s="1"/>
  <c r="AB11" i="48" s="1"/>
  <c r="AX11" i="102"/>
  <c r="S11" i="102" s="1"/>
  <c r="AC11" i="102" s="1"/>
  <c r="AB12" i="102" s="1"/>
  <c r="AX21" i="48"/>
  <c r="S21" i="48" s="1"/>
  <c r="AC21" i="48" s="1"/>
  <c r="AB22" i="48" s="1"/>
  <c r="AX15" i="48"/>
  <c r="S15" i="48" s="1"/>
  <c r="AC15" i="48" s="1"/>
  <c r="AB16" i="48" s="1"/>
  <c r="AX9" i="48"/>
  <c r="S9" i="48" s="1"/>
  <c r="AC9" i="48" s="1"/>
  <c r="AB10" i="48" s="1"/>
  <c r="AX10" i="102"/>
  <c r="S10" i="102" s="1"/>
  <c r="AC10" i="102" s="1"/>
  <c r="AB11" i="102" s="1"/>
  <c r="AR97" i="50"/>
  <c r="AK96" i="48"/>
  <c r="AT96" i="48" s="1"/>
  <c r="AJ96" i="4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X6" i="48"/>
  <c r="S6" i="48" s="1"/>
  <c r="AC6" i="48" s="1"/>
  <c r="AB7" i="48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K8" i="102"/>
  <c r="AT8" i="102" s="1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13" i="50"/>
  <c r="S13" i="50" s="1"/>
  <c r="AC13" i="50" s="1"/>
  <c r="AB14" i="50" s="1"/>
  <c r="AX14" i="50"/>
  <c r="S14" i="50" s="1"/>
  <c r="AC14" i="50" s="1"/>
  <c r="AB15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3" i="50"/>
  <c r="S93" i="50" s="1"/>
  <c r="AC93" i="50" s="1"/>
  <c r="AB94" i="50" s="1"/>
  <c r="AX97" i="50"/>
  <c r="S97" i="50" s="1"/>
  <c r="AC97" i="50" s="1"/>
  <c r="AB98" i="50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5" i="48"/>
  <c r="S5" i="48" s="1"/>
  <c r="AC5" i="48" s="1"/>
  <c r="AB6" i="48" s="1"/>
  <c r="AI98" i="48"/>
  <c r="AN98" i="48"/>
  <c r="AN100" i="4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X6" i="102"/>
  <c r="S6" i="102" s="1"/>
  <c r="AC6" i="102" s="1"/>
  <c r="AB7" i="102" s="1"/>
  <c r="Z98" i="50"/>
  <c r="AH98" i="90"/>
  <c r="AQ98" i="90" s="1"/>
  <c r="AQ100" i="90" s="1"/>
  <c r="AX4" i="90"/>
  <c r="S4" i="90" s="1"/>
  <c r="AC4" i="90" s="1"/>
  <c r="AB5" i="90" s="1"/>
  <c r="AZ3" i="90"/>
  <c r="AX3" i="90" s="1"/>
  <c r="S3" i="90" s="1"/>
  <c r="AC3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5" i="90"/>
  <c r="S95" i="90" s="1"/>
  <c r="AC95" i="90" s="1"/>
  <c r="AB96" i="90" s="1"/>
  <c r="AX97" i="90"/>
  <c r="S97" i="90" s="1"/>
  <c r="AC97" i="90" s="1"/>
  <c r="AB98" i="90" s="1"/>
  <c r="AG98" i="94"/>
  <c r="AP98" i="94" s="1"/>
  <c r="AP100" i="94" s="1"/>
  <c r="AC98" i="94"/>
  <c r="AF98" i="94"/>
  <c r="AO98" i="94" s="1"/>
  <c r="AO100" i="94" s="1"/>
  <c r="AE98" i="94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Z98" i="90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X3" i="48"/>
  <c r="S3" i="48" s="1"/>
  <c r="AC3" i="48" s="1"/>
  <c r="AG98" i="102"/>
  <c r="AP98" i="102" s="1"/>
  <c r="AP100" i="102" s="1"/>
  <c r="AC98" i="102"/>
  <c r="AJ98" i="102" s="1"/>
  <c r="AS98" i="102" s="1"/>
  <c r="AF98" i="102"/>
  <c r="AO98" i="102" s="1"/>
  <c r="AO100" i="102" s="1"/>
  <c r="AE98" i="102"/>
  <c r="AL4" i="42"/>
  <c r="AU4" i="42" s="1"/>
  <c r="AU100" i="42" s="1"/>
  <c r="C11" i="42" s="1"/>
  <c r="AS4" i="42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K59" i="102"/>
  <c r="AT59" i="102" s="1"/>
  <c r="AJ59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X3" i="102"/>
  <c r="S3" i="102" s="1"/>
  <c r="AC3" i="102" s="1"/>
  <c r="Y97" i="82"/>
  <c r="X97" i="82"/>
  <c r="Z97" i="82" s="1"/>
  <c r="AH98" i="94"/>
  <c r="AQ98" i="94" s="1"/>
  <c r="AQ100" i="94" s="1"/>
  <c r="AZ3" i="94"/>
  <c r="AX11" i="94" s="1"/>
  <c r="S11" i="94" s="1"/>
  <c r="AC11" i="94" s="1"/>
  <c r="AB12" i="94" s="1"/>
  <c r="AX3" i="94"/>
  <c r="S3" i="94" s="1"/>
  <c r="AC3" i="94" s="1"/>
  <c r="AX15" i="94"/>
  <c r="S15" i="94" s="1"/>
  <c r="AC15" i="94" s="1"/>
  <c r="AB16" i="94" s="1"/>
  <c r="AX16" i="94"/>
  <c r="S16" i="94" s="1"/>
  <c r="AC16" i="94" s="1"/>
  <c r="AB17" i="94" s="1"/>
  <c r="AX21" i="94"/>
  <c r="S21" i="94" s="1"/>
  <c r="AC21" i="94" s="1"/>
  <c r="AB22" i="94" s="1"/>
  <c r="AX22" i="94"/>
  <c r="S22" i="94" s="1"/>
  <c r="AC22" i="94" s="1"/>
  <c r="AB23" i="94" s="1"/>
  <c r="AX24" i="94"/>
  <c r="S24" i="94" s="1"/>
  <c r="AC24" i="94" s="1"/>
  <c r="AB25" i="94" s="1"/>
  <c r="AX25" i="94"/>
  <c r="S25" i="94" s="1"/>
  <c r="AC25" i="94" s="1"/>
  <c r="AB26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3" i="94"/>
  <c r="S93" i="94" s="1"/>
  <c r="AC93" i="94" s="1"/>
  <c r="AB94" i="94" s="1"/>
  <c r="AX96" i="94"/>
  <c r="S96" i="94" s="1"/>
  <c r="AC96" i="94" s="1"/>
  <c r="AB97" i="94" s="1"/>
  <c r="AX97" i="94"/>
  <c r="S97" i="94" s="1"/>
  <c r="AC97" i="94" s="1"/>
  <c r="AB98" i="94" s="1"/>
  <c r="AJ95" i="48"/>
  <c r="AK95" i="48"/>
  <c r="AT95" i="48" s="1"/>
  <c r="AJ97" i="48"/>
  <c r="AK97" i="48"/>
  <c r="AT97" i="48" s="1"/>
  <c r="AJ88" i="48"/>
  <c r="AK88" i="48"/>
  <c r="AT88" i="48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X8" i="48"/>
  <c r="S8" i="48" s="1"/>
  <c r="AC8" i="48" s="1"/>
  <c r="AB9" i="48" s="1"/>
  <c r="AS100" i="42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X4" i="102"/>
  <c r="S4" i="102" s="1"/>
  <c r="AC4" i="102" s="1"/>
  <c r="AB5" i="102" s="1"/>
  <c r="AI96" i="82"/>
  <c r="AN96" i="82"/>
  <c r="AJ94" i="48"/>
  <c r="AK94" i="48"/>
  <c r="AT94" i="48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X7" i="48"/>
  <c r="S7" i="48" s="1"/>
  <c r="AC7" i="48" s="1"/>
  <c r="AB8" i="48" s="1"/>
  <c r="AR97" i="94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X8" i="102"/>
  <c r="S8" i="102" s="1"/>
  <c r="AC8" i="102" s="1"/>
  <c r="AB9" i="102" s="1"/>
  <c r="AS4" i="35"/>
  <c r="AS100" i="35" s="1"/>
  <c r="AL4" i="35"/>
  <c r="AU4" i="35" s="1"/>
  <c r="AU100" i="35" s="1"/>
  <c r="C11" i="35" s="1"/>
  <c r="AR97" i="90"/>
  <c r="AX9" i="94" l="1"/>
  <c r="S9" i="94" s="1"/>
  <c r="AC9" i="94" s="1"/>
  <c r="AB10" i="94" s="1"/>
  <c r="AX12" i="50"/>
  <c r="S12" i="50" s="1"/>
  <c r="AC12" i="50" s="1"/>
  <c r="AB13" i="50" s="1"/>
  <c r="AX23" i="94"/>
  <c r="S23" i="94" s="1"/>
  <c r="AC23" i="94" s="1"/>
  <c r="AB24" i="94" s="1"/>
  <c r="AX8" i="94"/>
  <c r="S8" i="94" s="1"/>
  <c r="AC8" i="94" s="1"/>
  <c r="AB9" i="94" s="1"/>
  <c r="AX5" i="90"/>
  <c r="S5" i="90" s="1"/>
  <c r="AC5" i="90" s="1"/>
  <c r="AB6" i="90" s="1"/>
  <c r="AX11" i="50"/>
  <c r="S11" i="50" s="1"/>
  <c r="AC11" i="50" s="1"/>
  <c r="AB12" i="50" s="1"/>
  <c r="AS52" i="102"/>
  <c r="AL52" i="102"/>
  <c r="AU52" i="102" s="1"/>
  <c r="AS69" i="48"/>
  <c r="AL69" i="48"/>
  <c r="AU69" i="48" s="1"/>
  <c r="AJ77" i="94"/>
  <c r="AK77" i="94"/>
  <c r="AT77" i="94" s="1"/>
  <c r="AJ47" i="94"/>
  <c r="AK47" i="94"/>
  <c r="AT47" i="94" s="1"/>
  <c r="AK10" i="94"/>
  <c r="AT10" i="94" s="1"/>
  <c r="AS38" i="48"/>
  <c r="AL38" i="48"/>
  <c r="AU38" i="48" s="1"/>
  <c r="AS92" i="48"/>
  <c r="AL92" i="48"/>
  <c r="AU92" i="48" s="1"/>
  <c r="AS22" i="102"/>
  <c r="AL22" i="102"/>
  <c r="AU22" i="102" s="1"/>
  <c r="AS76" i="102"/>
  <c r="AL76" i="102"/>
  <c r="AU76" i="102" s="1"/>
  <c r="AS93" i="48"/>
  <c r="AL93" i="48"/>
  <c r="AU93" i="48" s="1"/>
  <c r="AJ88" i="94"/>
  <c r="AK88" i="94"/>
  <c r="AT88" i="94" s="1"/>
  <c r="AJ58" i="94"/>
  <c r="AK58" i="94"/>
  <c r="AT58" i="94" s="1"/>
  <c r="AJ9" i="102"/>
  <c r="AK9" i="102"/>
  <c r="AT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6" i="48"/>
  <c r="AL26" i="48"/>
  <c r="AU26" i="48" s="1"/>
  <c r="AL44" i="48"/>
  <c r="AU44" i="48" s="1"/>
  <c r="AS44" i="48"/>
  <c r="AJ5" i="102"/>
  <c r="AK5" i="102"/>
  <c r="AT5" i="102" s="1"/>
  <c r="AS94" i="102"/>
  <c r="AL94" i="102"/>
  <c r="AU94" i="102" s="1"/>
  <c r="AS39" i="48"/>
  <c r="AL39" i="48"/>
  <c r="AU39" i="48" s="1"/>
  <c r="AS57" i="48"/>
  <c r="AL57" i="48"/>
  <c r="AU57" i="48" s="1"/>
  <c r="AS95" i="48"/>
  <c r="AL95" i="48"/>
  <c r="AU95" i="48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S29" i="102"/>
  <c r="AL29" i="102"/>
  <c r="AU29" i="102" s="1"/>
  <c r="AS83" i="102"/>
  <c r="AL83" i="102"/>
  <c r="AU83" i="102" s="1"/>
  <c r="AJ3" i="48"/>
  <c r="AB4" i="48"/>
  <c r="AS22" i="48"/>
  <c r="AL22" i="48"/>
  <c r="AU22" i="48" s="1"/>
  <c r="AS40" i="48"/>
  <c r="AL40" i="48"/>
  <c r="AU40" i="48" s="1"/>
  <c r="AS76" i="48"/>
  <c r="AL76" i="48"/>
  <c r="AU76" i="48" s="1"/>
  <c r="AS48" i="102"/>
  <c r="AL48" i="102"/>
  <c r="AU48" i="102" s="1"/>
  <c r="AS5" i="48"/>
  <c r="AL5" i="48"/>
  <c r="AU5" i="48" s="1"/>
  <c r="AS41" i="48"/>
  <c r="AL41" i="48"/>
  <c r="AU41" i="48" s="1"/>
  <c r="AS77" i="48"/>
  <c r="AL77" i="48"/>
  <c r="AU77" i="48" s="1"/>
  <c r="AI98" i="94"/>
  <c r="AN98" i="94"/>
  <c r="AN100" i="94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B4" i="90"/>
  <c r="AJ3" i="90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36" i="48"/>
  <c r="AL36" i="48"/>
  <c r="AU36" i="48" s="1"/>
  <c r="AS72" i="48"/>
  <c r="AL72" i="48"/>
  <c r="AU72" i="48" s="1"/>
  <c r="AS90" i="48"/>
  <c r="AL90" i="48"/>
  <c r="AU90" i="48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K9" i="50"/>
  <c r="AT9" i="50" s="1"/>
  <c r="AS38" i="102"/>
  <c r="AL38" i="102"/>
  <c r="AU38" i="102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J89" i="94"/>
  <c r="AK89" i="94"/>
  <c r="AT89" i="94" s="1"/>
  <c r="AK59" i="94"/>
  <c r="AT59" i="94" s="1"/>
  <c r="AJ59" i="94"/>
  <c r="AJ3" i="94"/>
  <c r="AB4" i="94"/>
  <c r="AR96" i="82"/>
  <c r="AS58" i="102"/>
  <c r="AL58" i="102"/>
  <c r="AU58" i="102" s="1"/>
  <c r="AS21" i="48"/>
  <c r="AL21" i="48"/>
  <c r="AU21" i="48" s="1"/>
  <c r="AS75" i="48"/>
  <c r="AL75" i="48"/>
  <c r="AU75" i="48" s="1"/>
  <c r="AK76" i="94"/>
  <c r="AT76" i="94" s="1"/>
  <c r="AJ76" i="94"/>
  <c r="AL69" i="102"/>
  <c r="AU69" i="102" s="1"/>
  <c r="AS69" i="102"/>
  <c r="AS87" i="102"/>
  <c r="AL87" i="102"/>
  <c r="AU87" i="102" s="1"/>
  <c r="AK8" i="48"/>
  <c r="AT8" i="48" s="1"/>
  <c r="AJ8" i="48"/>
  <c r="AS62" i="48"/>
  <c r="AL62" i="48"/>
  <c r="AU62" i="48" s="1"/>
  <c r="AS80" i="48"/>
  <c r="AL80" i="48"/>
  <c r="AU80" i="48" s="1"/>
  <c r="AS10" i="102"/>
  <c r="AL10" i="102"/>
  <c r="AU10" i="102" s="1"/>
  <c r="AS28" i="102"/>
  <c r="AL28" i="102"/>
  <c r="AU28" i="102" s="1"/>
  <c r="AS46" i="102"/>
  <c r="AL46" i="102"/>
  <c r="AU46" i="102" s="1"/>
  <c r="AS63" i="48"/>
  <c r="AL63" i="48"/>
  <c r="AU63" i="48" s="1"/>
  <c r="AS81" i="48"/>
  <c r="AL81" i="48"/>
  <c r="AU81" i="48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H97" i="82"/>
  <c r="AQ97" i="82" s="1"/>
  <c r="AS17" i="102"/>
  <c r="AL17" i="102"/>
  <c r="AU17" i="102" s="1"/>
  <c r="AS35" i="102"/>
  <c r="AL35" i="102"/>
  <c r="AU35" i="102" s="1"/>
  <c r="AI98" i="102"/>
  <c r="AN98" i="102"/>
  <c r="AN100" i="102" s="1"/>
  <c r="AS10" i="48"/>
  <c r="AL10" i="48"/>
  <c r="AU10" i="48" s="1"/>
  <c r="AS64" i="48"/>
  <c r="AL64" i="48"/>
  <c r="AU64" i="48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23" i="48"/>
  <c r="AL23" i="48"/>
  <c r="AU23" i="48" s="1"/>
  <c r="AS59" i="48"/>
  <c r="AL59" i="48"/>
  <c r="AU59" i="48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J41" i="90"/>
  <c r="AK41" i="90"/>
  <c r="AT41" i="90" s="1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K6" i="90"/>
  <c r="AT6" i="90" s="1"/>
  <c r="AS13" i="102"/>
  <c r="AL13" i="102"/>
  <c r="AU13" i="102" s="1"/>
  <c r="AR98" i="48"/>
  <c r="AR100" i="48" s="1"/>
  <c r="AL98" i="48"/>
  <c r="AU98" i="48" s="1"/>
  <c r="AS24" i="48"/>
  <c r="AL24" i="48"/>
  <c r="AU24" i="48" s="1"/>
  <c r="AS42" i="48"/>
  <c r="AL42" i="48"/>
  <c r="AU42" i="48" s="1"/>
  <c r="AS78" i="48"/>
  <c r="AL78" i="48"/>
  <c r="AU78" i="48" s="1"/>
  <c r="AJ92" i="50"/>
  <c r="AK92" i="50"/>
  <c r="AT92" i="50" s="1"/>
  <c r="AK86" i="50"/>
  <c r="AT86" i="50" s="1"/>
  <c r="AJ86" i="50"/>
  <c r="AJ80" i="50"/>
  <c r="AK80" i="50"/>
  <c r="AT80" i="50" s="1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S26" i="102"/>
  <c r="AL26" i="102"/>
  <c r="AU26" i="102" s="1"/>
  <c r="AS80" i="102"/>
  <c r="AL80" i="102"/>
  <c r="AU80" i="102" s="1"/>
  <c r="AS75" i="102"/>
  <c r="AL75" i="102"/>
  <c r="AU75" i="102" s="1"/>
  <c r="AS56" i="48"/>
  <c r="AL56" i="48"/>
  <c r="AU56" i="48" s="1"/>
  <c r="AS33" i="48"/>
  <c r="AL33" i="48"/>
  <c r="AU33" i="48" s="1"/>
  <c r="AS51" i="48"/>
  <c r="AL51" i="48"/>
  <c r="AU51" i="48" s="1"/>
  <c r="AS97" i="48"/>
  <c r="AL97" i="48"/>
  <c r="AU97" i="48" s="1"/>
  <c r="AJ65" i="94"/>
  <c r="AK65" i="94"/>
  <c r="AT65" i="94" s="1"/>
  <c r="AK29" i="94"/>
  <c r="AT29" i="94" s="1"/>
  <c r="AJ29" i="94"/>
  <c r="AS33" i="102"/>
  <c r="AL33" i="102"/>
  <c r="AU33" i="102" s="1"/>
  <c r="AS14" i="48"/>
  <c r="AL14" i="48"/>
  <c r="AU14" i="48" s="1"/>
  <c r="AS50" i="48"/>
  <c r="AL50" i="48"/>
  <c r="AU50" i="48" s="1"/>
  <c r="AS68" i="48"/>
  <c r="AL68" i="48"/>
  <c r="AU68" i="48" s="1"/>
  <c r="AS64" i="102"/>
  <c r="AL64" i="102"/>
  <c r="AU64" i="102" s="1"/>
  <c r="AS82" i="102"/>
  <c r="AL82" i="102"/>
  <c r="AU82" i="102" s="1"/>
  <c r="AS45" i="48"/>
  <c r="AL45" i="48"/>
  <c r="AU45" i="48" s="1"/>
  <c r="AS88" i="48"/>
  <c r="AL88" i="48"/>
  <c r="AU88" i="48" s="1"/>
  <c r="AJ97" i="94"/>
  <c r="AK97" i="94"/>
  <c r="AT97" i="94" s="1"/>
  <c r="AK91" i="94"/>
  <c r="AT91" i="94" s="1"/>
  <c r="AJ91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F97" i="82"/>
  <c r="AO97" i="82" s="1"/>
  <c r="W98" i="82"/>
  <c r="AE97" i="82"/>
  <c r="AG97" i="82"/>
  <c r="AP97" i="82" s="1"/>
  <c r="AS53" i="102"/>
  <c r="AL53" i="102"/>
  <c r="AU53" i="102" s="1"/>
  <c r="AS71" i="102"/>
  <c r="AL71" i="102"/>
  <c r="AU71" i="102" s="1"/>
  <c r="AS89" i="102"/>
  <c r="AL89" i="102"/>
  <c r="AU89" i="102" s="1"/>
  <c r="AS28" i="48"/>
  <c r="AL28" i="48"/>
  <c r="AU28" i="48" s="1"/>
  <c r="AS46" i="48"/>
  <c r="AL46" i="48"/>
  <c r="AU46" i="48" s="1"/>
  <c r="AS82" i="48"/>
  <c r="AL82" i="48"/>
  <c r="AU82" i="48" s="1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29" i="48"/>
  <c r="AL29" i="48"/>
  <c r="AU29" i="48" s="1"/>
  <c r="AS47" i="48"/>
  <c r="AL47" i="48"/>
  <c r="AU47" i="48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J6" i="48"/>
  <c r="AK6" i="48"/>
  <c r="AT6" i="48" s="1"/>
  <c r="AS60" i="48"/>
  <c r="AL60" i="48"/>
  <c r="AU60" i="48" s="1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X6" i="50"/>
  <c r="S6" i="50" s="1"/>
  <c r="AC6" i="50" s="1"/>
  <c r="AB7" i="50" s="1"/>
  <c r="AJ8" i="102"/>
  <c r="AS44" i="102"/>
  <c r="AL44" i="102"/>
  <c r="AU44" i="102" s="1"/>
  <c r="AS62" i="102"/>
  <c r="AL62" i="102"/>
  <c r="AU62" i="102" s="1"/>
  <c r="AK98" i="102"/>
  <c r="AT98" i="102" s="1"/>
  <c r="AL25" i="48"/>
  <c r="AU25" i="48" s="1"/>
  <c r="AS25" i="48"/>
  <c r="AS79" i="48"/>
  <c r="AL79" i="48"/>
  <c r="AU79" i="48" s="1"/>
  <c r="AS96" i="48"/>
  <c r="AL96" i="48"/>
  <c r="AU96" i="48" s="1"/>
  <c r="AS74" i="48"/>
  <c r="AL74" i="48"/>
  <c r="AU74" i="48" s="1"/>
  <c r="AS70" i="102"/>
  <c r="AL70" i="102"/>
  <c r="AU70" i="102" s="1"/>
  <c r="AK96" i="94"/>
  <c r="AT96" i="94" s="1"/>
  <c r="AJ96" i="94"/>
  <c r="AK53" i="94"/>
  <c r="AT53" i="94" s="1"/>
  <c r="AJ53" i="94"/>
  <c r="AK23" i="94"/>
  <c r="AT23" i="94" s="1"/>
  <c r="AJ23" i="94"/>
  <c r="AS15" i="102"/>
  <c r="AL15" i="102"/>
  <c r="AU15" i="102" s="1"/>
  <c r="AS51" i="102"/>
  <c r="AL51" i="102"/>
  <c r="AU51" i="102" s="1"/>
  <c r="AS86" i="48"/>
  <c r="AL86" i="48"/>
  <c r="AU86" i="48" s="1"/>
  <c r="AK9" i="48"/>
  <c r="AT9" i="48" s="1"/>
  <c r="AJ9" i="48"/>
  <c r="AS27" i="48"/>
  <c r="AL27" i="48"/>
  <c r="AU27" i="48" s="1"/>
  <c r="AJ85" i="94"/>
  <c r="AK85" i="94"/>
  <c r="AT85" i="94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32" i="48"/>
  <c r="AL32" i="48"/>
  <c r="AU32" i="48" s="1"/>
  <c r="AS94" i="48"/>
  <c r="AL94" i="48"/>
  <c r="AU94" i="48" s="1"/>
  <c r="AS16" i="102"/>
  <c r="AL16" i="102"/>
  <c r="AU16" i="102" s="1"/>
  <c r="AS88" i="102"/>
  <c r="AL88" i="102"/>
  <c r="AU88" i="102" s="1"/>
  <c r="AS15" i="48"/>
  <c r="AL15" i="48"/>
  <c r="AU15" i="48" s="1"/>
  <c r="AK94" i="94"/>
  <c r="AT94" i="94" s="1"/>
  <c r="AJ94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X17" i="94"/>
  <c r="S17" i="94" s="1"/>
  <c r="AC17" i="94" s="1"/>
  <c r="AB18" i="94" s="1"/>
  <c r="AX10" i="94"/>
  <c r="S10" i="94" s="1"/>
  <c r="AC10" i="94" s="1"/>
  <c r="AB11" i="94" s="1"/>
  <c r="AX4" i="94"/>
  <c r="S4" i="94" s="1"/>
  <c r="AC4" i="94" s="1"/>
  <c r="AB5" i="94" s="1"/>
  <c r="AS23" i="102"/>
  <c r="AL23" i="102"/>
  <c r="AU23" i="102" s="1"/>
  <c r="AS59" i="102"/>
  <c r="AL59" i="102"/>
  <c r="AU59" i="102" s="1"/>
  <c r="AS34" i="48"/>
  <c r="AL34" i="48"/>
  <c r="AU34" i="48" s="1"/>
  <c r="AL52" i="48"/>
  <c r="AU52" i="48" s="1"/>
  <c r="AS52" i="48"/>
  <c r="AG98" i="90"/>
  <c r="AP98" i="90" s="1"/>
  <c r="AP100" i="90" s="1"/>
  <c r="AC98" i="90"/>
  <c r="AJ98" i="90" s="1"/>
  <c r="AS98" i="90" s="1"/>
  <c r="AE98" i="90"/>
  <c r="AF98" i="90"/>
  <c r="AO98" i="90" s="1"/>
  <c r="AO100" i="90" s="1"/>
  <c r="AS36" i="102"/>
  <c r="AL36" i="102"/>
  <c r="AU36" i="102" s="1"/>
  <c r="AS11" i="48"/>
  <c r="AL11" i="48"/>
  <c r="AU11" i="48" s="1"/>
  <c r="AS65" i="48"/>
  <c r="AL65" i="48"/>
  <c r="AU65" i="48" s="1"/>
  <c r="AS83" i="48"/>
  <c r="AL83" i="48"/>
  <c r="AU83" i="48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S55" i="102"/>
  <c r="AL55" i="102"/>
  <c r="AU55" i="102" s="1"/>
  <c r="AS12" i="48"/>
  <c r="AL12" i="48"/>
  <c r="AU12" i="48" s="1"/>
  <c r="AS48" i="48"/>
  <c r="AL48" i="48"/>
  <c r="AU48" i="48" s="1"/>
  <c r="AJ96" i="50"/>
  <c r="AK96" i="50"/>
  <c r="AT96" i="50" s="1"/>
  <c r="AK90" i="50"/>
  <c r="AT90" i="50" s="1"/>
  <c r="AJ90" i="50"/>
  <c r="AK84" i="50"/>
  <c r="AT84" i="50" s="1"/>
  <c r="AJ84" i="50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J12" i="50"/>
  <c r="AK12" i="50"/>
  <c r="AT12" i="50" s="1"/>
  <c r="AK5" i="50"/>
  <c r="AT5" i="50" s="1"/>
  <c r="AL50" i="102"/>
  <c r="AU50" i="102" s="1"/>
  <c r="AS50" i="102"/>
  <c r="AK7" i="48"/>
  <c r="AT7" i="48" s="1"/>
  <c r="AJ7" i="48"/>
  <c r="AS43" i="48"/>
  <c r="AL43" i="48"/>
  <c r="AU43" i="48" s="1"/>
  <c r="AS61" i="48"/>
  <c r="AL61" i="48"/>
  <c r="AU61" i="48" s="1"/>
  <c r="AJ83" i="94"/>
  <c r="AK83" i="94"/>
  <c r="AT83" i="94" s="1"/>
  <c r="AK35" i="94"/>
  <c r="AT35" i="94" s="1"/>
  <c r="AJ35" i="94"/>
  <c r="AB4" i="102"/>
  <c r="AJ3" i="102"/>
  <c r="AS41" i="102"/>
  <c r="AL41" i="102"/>
  <c r="AU41" i="102" s="1"/>
  <c r="AS77" i="102"/>
  <c r="AL77" i="102"/>
  <c r="AU77" i="102" s="1"/>
  <c r="AS97" i="102"/>
  <c r="AL97" i="102"/>
  <c r="AU97" i="102" s="1"/>
  <c r="AS16" i="48"/>
  <c r="AL16" i="48"/>
  <c r="AU16" i="48" s="1"/>
  <c r="AS70" i="48"/>
  <c r="AL70" i="48"/>
  <c r="AU70" i="48" s="1"/>
  <c r="AS6" i="102"/>
  <c r="AL6" i="102"/>
  <c r="AU6" i="102" s="1"/>
  <c r="AS24" i="102"/>
  <c r="AL24" i="102"/>
  <c r="AU24" i="102" s="1"/>
  <c r="AS42" i="102"/>
  <c r="AL42" i="102"/>
  <c r="AU42" i="102" s="1"/>
  <c r="AS17" i="48"/>
  <c r="AL17" i="48"/>
  <c r="AU17" i="48" s="1"/>
  <c r="AS53" i="48"/>
  <c r="AL53" i="48"/>
  <c r="AU53" i="48" s="1"/>
  <c r="AS71" i="48"/>
  <c r="AL71" i="48"/>
  <c r="AU71" i="48" s="1"/>
  <c r="AK98" i="90"/>
  <c r="AT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X13" i="90"/>
  <c r="S13" i="90" s="1"/>
  <c r="AC13" i="90" s="1"/>
  <c r="AB14" i="90" s="1"/>
  <c r="AX7" i="90"/>
  <c r="S7" i="90" s="1"/>
  <c r="AC7" i="90" s="1"/>
  <c r="AB8" i="90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S25" i="102"/>
  <c r="AL25" i="102"/>
  <c r="AU25" i="102" s="1"/>
  <c r="AS61" i="102"/>
  <c r="AL61" i="102"/>
  <c r="AU61" i="102" s="1"/>
  <c r="AS79" i="102"/>
  <c r="AL79" i="102"/>
  <c r="AU79" i="102" s="1"/>
  <c r="AS30" i="48"/>
  <c r="AL30" i="48"/>
  <c r="AU30" i="48" s="1"/>
  <c r="AS66" i="48"/>
  <c r="AL66" i="48"/>
  <c r="AU66" i="48" s="1"/>
  <c r="AS84" i="48"/>
  <c r="AL84" i="48"/>
  <c r="AU84" i="48" s="1"/>
  <c r="AJ97" i="50"/>
  <c r="AK97" i="50"/>
  <c r="AT97" i="50" s="1"/>
  <c r="AK89" i="50"/>
  <c r="AT89" i="50" s="1"/>
  <c r="AJ89" i="50"/>
  <c r="AJ83" i="50"/>
  <c r="AK83" i="50"/>
  <c r="AT83" i="50" s="1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67" i="48"/>
  <c r="AL67" i="48"/>
  <c r="AU67" i="48" s="1"/>
  <c r="AS20" i="48"/>
  <c r="AL20" i="48"/>
  <c r="AU20" i="48" s="1"/>
  <c r="AS34" i="102"/>
  <c r="AL34" i="102"/>
  <c r="AU34" i="102" s="1"/>
  <c r="AS87" i="48"/>
  <c r="AL87" i="48"/>
  <c r="AU87" i="48" s="1"/>
  <c r="AK71" i="94"/>
  <c r="AT71" i="94" s="1"/>
  <c r="AJ71" i="94"/>
  <c r="AJ41" i="94"/>
  <c r="AK41" i="94"/>
  <c r="AT41" i="94" s="1"/>
  <c r="AK17" i="94"/>
  <c r="AT17" i="94" s="1"/>
  <c r="AJ17" i="94"/>
  <c r="AS40" i="102"/>
  <c r="AL40" i="102"/>
  <c r="AU40" i="102" s="1"/>
  <c r="AJ95" i="94"/>
  <c r="AK95" i="94"/>
  <c r="AT95" i="94" s="1"/>
  <c r="AK82" i="94"/>
  <c r="AT82" i="94" s="1"/>
  <c r="AJ82" i="94"/>
  <c r="AK70" i="94"/>
  <c r="AT70" i="94" s="1"/>
  <c r="AJ70" i="94"/>
  <c r="AJ64" i="94"/>
  <c r="AK64" i="94"/>
  <c r="AT64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J12" i="94"/>
  <c r="AS11" i="102"/>
  <c r="AL11" i="102"/>
  <c r="AU11" i="102" s="1"/>
  <c r="AS47" i="102"/>
  <c r="AL47" i="102"/>
  <c r="AU47" i="102" s="1"/>
  <c r="AL65" i="102"/>
  <c r="AU65" i="102" s="1"/>
  <c r="AS65" i="102"/>
  <c r="AS58" i="48"/>
  <c r="AL58" i="48"/>
  <c r="AU58" i="48" s="1"/>
  <c r="AS60" i="102"/>
  <c r="AL60" i="102"/>
  <c r="AU60" i="102" s="1"/>
  <c r="AS78" i="102"/>
  <c r="AL78" i="102"/>
  <c r="AU78" i="102" s="1"/>
  <c r="AS95" i="102"/>
  <c r="AL95" i="102"/>
  <c r="AU95" i="102" s="1"/>
  <c r="AS35" i="48"/>
  <c r="AL35" i="48"/>
  <c r="AU35" i="48" s="1"/>
  <c r="AS89" i="48"/>
  <c r="AL89" i="48"/>
  <c r="AU89" i="48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X12" i="90"/>
  <c r="S12" i="90" s="1"/>
  <c r="AC12" i="90" s="1"/>
  <c r="AB13" i="90" s="1"/>
  <c r="AX6" i="90"/>
  <c r="S6" i="90" s="1"/>
  <c r="AC6" i="90" s="1"/>
  <c r="AB7" i="90" s="1"/>
  <c r="AJ7" i="102"/>
  <c r="AK7" i="102"/>
  <c r="AT7" i="102" s="1"/>
  <c r="AS43" i="102"/>
  <c r="AL43" i="102"/>
  <c r="AU43" i="102" s="1"/>
  <c r="AS96" i="102"/>
  <c r="AL96" i="102"/>
  <c r="AU96" i="102" s="1"/>
  <c r="AS18" i="48"/>
  <c r="AL18" i="48"/>
  <c r="AU18" i="48" s="1"/>
  <c r="AS54" i="48"/>
  <c r="AL54" i="48"/>
  <c r="AU54" i="48" s="1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X15" i="50"/>
  <c r="S15" i="50" s="1"/>
  <c r="AC15" i="50" s="1"/>
  <c r="AB16" i="50" s="1"/>
  <c r="AX9" i="50"/>
  <c r="S9" i="50" s="1"/>
  <c r="AC9" i="50" s="1"/>
  <c r="AB10" i="50" s="1"/>
  <c r="AX3" i="50"/>
  <c r="S3" i="50" s="1"/>
  <c r="AC3" i="50" s="1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J5" i="50" l="1"/>
  <c r="AS34" i="50"/>
  <c r="AL34" i="50"/>
  <c r="AU34" i="50" s="1"/>
  <c r="AS25" i="90"/>
  <c r="AL25" i="90"/>
  <c r="AU25" i="90" s="1"/>
  <c r="AS26" i="90"/>
  <c r="AL26" i="90"/>
  <c r="AU26" i="90" s="1"/>
  <c r="AS80" i="90"/>
  <c r="AL80" i="90"/>
  <c r="AU80" i="90" s="1"/>
  <c r="AJ4" i="102"/>
  <c r="AK4" i="102"/>
  <c r="AT4" i="102" s="1"/>
  <c r="AT100" i="102" s="1"/>
  <c r="AS36" i="50"/>
  <c r="AL36" i="50"/>
  <c r="AU36" i="50" s="1"/>
  <c r="AS15" i="90"/>
  <c r="AL15" i="90"/>
  <c r="AU15" i="90" s="1"/>
  <c r="AS87" i="90"/>
  <c r="AL87" i="90"/>
  <c r="AU87" i="90" s="1"/>
  <c r="AI98" i="90"/>
  <c r="AN98" i="90"/>
  <c r="AN100" i="90" s="1"/>
  <c r="AK11" i="94"/>
  <c r="AT11" i="94" s="1"/>
  <c r="AJ11" i="94"/>
  <c r="AL90" i="94"/>
  <c r="AU90" i="94" s="1"/>
  <c r="AS90" i="94"/>
  <c r="AS53" i="94"/>
  <c r="AL53" i="94"/>
  <c r="AU53" i="94" s="1"/>
  <c r="AS55" i="50"/>
  <c r="AL55" i="50"/>
  <c r="AU55" i="50" s="1"/>
  <c r="AS91" i="50"/>
  <c r="AL91" i="50"/>
  <c r="AU91" i="50" s="1"/>
  <c r="AS6" i="48"/>
  <c r="AL6" i="48"/>
  <c r="AU6" i="48" s="1"/>
  <c r="AS10" i="90"/>
  <c r="AL10" i="90"/>
  <c r="AU10" i="90" s="1"/>
  <c r="AS46" i="90"/>
  <c r="AL46" i="90"/>
  <c r="AU46" i="90" s="1"/>
  <c r="AS64" i="90"/>
  <c r="AL64" i="90"/>
  <c r="AU64" i="90" s="1"/>
  <c r="AK19" i="94"/>
  <c r="AT19" i="94" s="1"/>
  <c r="AJ19" i="94"/>
  <c r="AS37" i="94"/>
  <c r="AL37" i="94"/>
  <c r="AU37" i="94" s="1"/>
  <c r="AS73" i="94"/>
  <c r="AL73" i="94"/>
  <c r="AU73" i="94" s="1"/>
  <c r="AS97" i="94"/>
  <c r="AL97" i="94"/>
  <c r="AU97" i="94" s="1"/>
  <c r="AS14" i="50"/>
  <c r="AL14" i="50"/>
  <c r="AU14" i="50" s="1"/>
  <c r="AS32" i="50"/>
  <c r="AL32" i="50"/>
  <c r="AU32" i="50" s="1"/>
  <c r="AL50" i="50"/>
  <c r="AU50" i="50" s="1"/>
  <c r="AS50" i="50"/>
  <c r="AS86" i="50"/>
  <c r="AL86" i="50"/>
  <c r="AU86" i="50" s="1"/>
  <c r="AS47" i="90"/>
  <c r="AL47" i="90"/>
  <c r="AU47" i="90" s="1"/>
  <c r="AS44" i="94"/>
  <c r="AL44" i="94"/>
  <c r="AU44" i="94" s="1"/>
  <c r="AS62" i="94"/>
  <c r="AL62" i="94"/>
  <c r="AU62" i="94" s="1"/>
  <c r="AS39" i="50"/>
  <c r="AL39" i="50"/>
  <c r="AU39" i="50" s="1"/>
  <c r="AS93" i="50"/>
  <c r="AL93" i="50"/>
  <c r="AU93" i="50" s="1"/>
  <c r="AS30" i="90"/>
  <c r="AL30" i="90"/>
  <c r="AU30" i="90" s="1"/>
  <c r="AS48" i="90"/>
  <c r="AL48" i="90"/>
  <c r="AU48" i="90" s="1"/>
  <c r="AL66" i="90"/>
  <c r="AU66" i="90" s="1"/>
  <c r="AS66" i="90"/>
  <c r="AJ21" i="94"/>
  <c r="AK21" i="94"/>
  <c r="AT21" i="94" s="1"/>
  <c r="AS45" i="94"/>
  <c r="AL45" i="94"/>
  <c r="AU45" i="94" s="1"/>
  <c r="AS63" i="94"/>
  <c r="AL63" i="94"/>
  <c r="AU63" i="94" s="1"/>
  <c r="AL16" i="94"/>
  <c r="AU16" i="94" s="1"/>
  <c r="AS16" i="94"/>
  <c r="AJ16" i="50"/>
  <c r="AK16" i="50"/>
  <c r="AT16" i="50" s="1"/>
  <c r="AS70" i="50"/>
  <c r="AL70" i="50"/>
  <c r="AU70" i="50" s="1"/>
  <c r="AS88" i="50"/>
  <c r="AL88" i="50"/>
  <c r="AU88" i="50" s="1"/>
  <c r="AS7" i="102"/>
  <c r="AL7" i="102"/>
  <c r="AU7" i="102" s="1"/>
  <c r="AS43" i="90"/>
  <c r="AL43" i="90"/>
  <c r="AU43" i="90" s="1"/>
  <c r="AS61" i="90"/>
  <c r="AL61" i="90"/>
  <c r="AU61" i="90" s="1"/>
  <c r="AS79" i="90"/>
  <c r="AL79" i="90"/>
  <c r="AU79" i="90" s="1"/>
  <c r="AS96" i="90"/>
  <c r="AL96" i="90"/>
  <c r="AU96" i="90" s="1"/>
  <c r="AS34" i="94"/>
  <c r="AL34" i="94"/>
  <c r="AU34" i="94" s="1"/>
  <c r="AS52" i="94"/>
  <c r="AL52" i="94"/>
  <c r="AU52" i="94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K8" i="90"/>
  <c r="AT8" i="90" s="1"/>
  <c r="AJ8" i="90"/>
  <c r="AS32" i="90"/>
  <c r="AL32" i="90"/>
  <c r="AU32" i="90" s="1"/>
  <c r="AS68" i="90"/>
  <c r="AL68" i="90"/>
  <c r="AU68" i="90" s="1"/>
  <c r="AS35" i="94"/>
  <c r="AL35" i="94"/>
  <c r="AU35" i="94" s="1"/>
  <c r="AS5" i="50"/>
  <c r="AL5" i="50"/>
  <c r="AU5" i="50" s="1"/>
  <c r="AS21" i="90"/>
  <c r="AL21" i="90"/>
  <c r="AU21" i="90" s="1"/>
  <c r="AS57" i="90"/>
  <c r="AL57" i="90"/>
  <c r="AU57" i="90" s="1"/>
  <c r="AS93" i="90"/>
  <c r="AL93" i="90"/>
  <c r="AU93" i="90" s="1"/>
  <c r="AK18" i="94"/>
  <c r="AT18" i="94" s="1"/>
  <c r="AJ18" i="94"/>
  <c r="AS36" i="94"/>
  <c r="AL36" i="94"/>
  <c r="AU36" i="94" s="1"/>
  <c r="AS54" i="94"/>
  <c r="AL54" i="94"/>
  <c r="AU54" i="94" s="1"/>
  <c r="AS72" i="94"/>
  <c r="AL72" i="94"/>
  <c r="AU72" i="94" s="1"/>
  <c r="AS8" i="102"/>
  <c r="AL8" i="102"/>
  <c r="AU8" i="102" s="1"/>
  <c r="AL61" i="50"/>
  <c r="AU61" i="50" s="1"/>
  <c r="AS61" i="50"/>
  <c r="AS79" i="50"/>
  <c r="AL79" i="50"/>
  <c r="AU79" i="5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I97" i="82"/>
  <c r="AN97" i="82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68" i="50"/>
  <c r="AL68" i="50"/>
  <c r="AU68" i="5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26" i="94"/>
  <c r="AL26" i="94"/>
  <c r="AU26" i="94" s="1"/>
  <c r="AS80" i="94"/>
  <c r="AL80" i="94"/>
  <c r="AU80" i="94" s="1"/>
  <c r="AS89" i="94"/>
  <c r="AL89" i="94"/>
  <c r="AU89" i="94" s="1"/>
  <c r="AS21" i="50"/>
  <c r="AL21" i="50"/>
  <c r="AU21" i="50" s="1"/>
  <c r="AS57" i="50"/>
  <c r="AL57" i="50"/>
  <c r="AU57" i="50" s="1"/>
  <c r="AS75" i="50"/>
  <c r="AL75" i="50"/>
  <c r="AU75" i="50" s="1"/>
  <c r="AJ12" i="90"/>
  <c r="AS84" i="90"/>
  <c r="AL84" i="90"/>
  <c r="AU84" i="90" s="1"/>
  <c r="AR98" i="94"/>
  <c r="AR100" i="94" s="1"/>
  <c r="AL98" i="94"/>
  <c r="AU98" i="94" s="1"/>
  <c r="AJ27" i="94"/>
  <c r="AK27" i="94"/>
  <c r="AT27" i="94" s="1"/>
  <c r="AS81" i="94"/>
  <c r="AL81" i="94"/>
  <c r="AU81" i="94" s="1"/>
  <c r="AS58" i="94"/>
  <c r="AL58" i="94"/>
  <c r="AU58" i="94" s="1"/>
  <c r="AS77" i="94"/>
  <c r="AL77" i="94"/>
  <c r="AU77" i="94" s="1"/>
  <c r="AK17" i="50"/>
  <c r="AT17" i="50" s="1"/>
  <c r="AJ17" i="50"/>
  <c r="AS53" i="50"/>
  <c r="AL53" i="50"/>
  <c r="AU53" i="50" s="1"/>
  <c r="AS71" i="50"/>
  <c r="AL71" i="50"/>
  <c r="AU71" i="50" s="1"/>
  <c r="AS58" i="50"/>
  <c r="AL58" i="50"/>
  <c r="AU58" i="50" s="1"/>
  <c r="AS49" i="90"/>
  <c r="AL49" i="90"/>
  <c r="AU49" i="90" s="1"/>
  <c r="AS22" i="94"/>
  <c r="AL22" i="94"/>
  <c r="AU22" i="94" s="1"/>
  <c r="AS40" i="94"/>
  <c r="AL40" i="94"/>
  <c r="AU40" i="94" s="1"/>
  <c r="AS97" i="50"/>
  <c r="AL97" i="50"/>
  <c r="AU97" i="50" s="1"/>
  <c r="AK14" i="90"/>
  <c r="AT14" i="90" s="1"/>
  <c r="AJ14" i="90"/>
  <c r="AS50" i="90"/>
  <c r="AL50" i="90"/>
  <c r="AU50" i="90" s="1"/>
  <c r="AS86" i="90"/>
  <c r="AL86" i="90"/>
  <c r="AU86" i="90" s="1"/>
  <c r="AS24" i="50"/>
  <c r="AL24" i="50"/>
  <c r="AU24" i="50" s="1"/>
  <c r="AS42" i="50"/>
  <c r="AL42" i="50"/>
  <c r="AU42" i="50" s="1"/>
  <c r="AS60" i="50"/>
  <c r="AL60" i="50"/>
  <c r="AU60" i="50" s="1"/>
  <c r="AS78" i="50"/>
  <c r="AL78" i="50"/>
  <c r="AU78" i="50" s="1"/>
  <c r="AS96" i="50"/>
  <c r="AL96" i="50"/>
  <c r="AU96" i="50" s="1"/>
  <c r="AS39" i="90"/>
  <c r="AL39" i="90"/>
  <c r="AU39" i="90" s="1"/>
  <c r="AS75" i="90"/>
  <c r="AL75" i="90"/>
  <c r="AU75" i="90" s="1"/>
  <c r="AS24" i="94"/>
  <c r="AL24" i="94"/>
  <c r="AU24" i="94" s="1"/>
  <c r="AS78" i="94"/>
  <c r="AL78" i="94"/>
  <c r="AU78" i="94" s="1"/>
  <c r="AS94" i="94"/>
  <c r="AL94" i="94"/>
  <c r="AU94" i="94" s="1"/>
  <c r="AS9" i="48"/>
  <c r="AL9" i="48"/>
  <c r="AU9" i="48" s="1"/>
  <c r="AS96" i="94"/>
  <c r="AL96" i="94"/>
  <c r="AU96" i="94" s="1"/>
  <c r="AJ7" i="50"/>
  <c r="AK7" i="50"/>
  <c r="AT7" i="50" s="1"/>
  <c r="AS25" i="50"/>
  <c r="AL25" i="50"/>
  <c r="AU25" i="50" s="1"/>
  <c r="AS43" i="50"/>
  <c r="AL43" i="50"/>
  <c r="AU43" i="50" s="1"/>
  <c r="AS94" i="50"/>
  <c r="AL94" i="50"/>
  <c r="AU94" i="50" s="1"/>
  <c r="Y98" i="82"/>
  <c r="X98" i="82"/>
  <c r="AS65" i="94"/>
  <c r="AL65" i="94"/>
  <c r="AU65" i="94" s="1"/>
  <c r="AS38" i="50"/>
  <c r="AL38" i="50"/>
  <c r="AU38" i="50" s="1"/>
  <c r="AS74" i="50"/>
  <c r="AL74" i="50"/>
  <c r="AU74" i="50" s="1"/>
  <c r="AS53" i="90"/>
  <c r="AL53" i="90"/>
  <c r="AU53" i="90" s="1"/>
  <c r="AS71" i="90"/>
  <c r="AL71" i="90"/>
  <c r="AU71" i="90" s="1"/>
  <c r="AS50" i="94"/>
  <c r="AL50" i="94"/>
  <c r="AU50" i="94" s="1"/>
  <c r="AK4" i="94"/>
  <c r="AT4" i="94" s="1"/>
  <c r="AJ4" i="94"/>
  <c r="AJ9" i="50"/>
  <c r="AS63" i="50"/>
  <c r="AL63" i="50"/>
  <c r="AU63" i="50" s="1"/>
  <c r="AS36" i="90"/>
  <c r="AL36" i="90"/>
  <c r="AU36" i="90" s="1"/>
  <c r="AS54" i="90"/>
  <c r="AL54" i="90"/>
  <c r="AU54" i="90" s="1"/>
  <c r="AS72" i="90"/>
  <c r="AL72" i="90"/>
  <c r="AU72" i="90" s="1"/>
  <c r="AS33" i="94"/>
  <c r="AL33" i="94"/>
  <c r="AU33" i="94" s="1"/>
  <c r="AS51" i="94"/>
  <c r="AL51" i="94"/>
  <c r="AU51" i="94" s="1"/>
  <c r="AK10" i="50"/>
  <c r="AT10" i="50" s="1"/>
  <c r="AJ10" i="50"/>
  <c r="AS17" i="94"/>
  <c r="AL17" i="94"/>
  <c r="AU17" i="94" s="1"/>
  <c r="AI98" i="50"/>
  <c r="AN98" i="50"/>
  <c r="AN100" i="50" s="1"/>
  <c r="AS38" i="90"/>
  <c r="AL38" i="90"/>
  <c r="AU38" i="90" s="1"/>
  <c r="AS56" i="90"/>
  <c r="AL56" i="90"/>
  <c r="AU56" i="90" s="1"/>
  <c r="AS92" i="90"/>
  <c r="AL92" i="90"/>
  <c r="AU92" i="90" s="1"/>
  <c r="AS7" i="48"/>
  <c r="AL7" i="48"/>
  <c r="AU7" i="48" s="1"/>
  <c r="AS48" i="50"/>
  <c r="AL48" i="50"/>
  <c r="AU48" i="50" s="1"/>
  <c r="AS84" i="50"/>
  <c r="AL84" i="50"/>
  <c r="AU84" i="50" s="1"/>
  <c r="AS9" i="90"/>
  <c r="AL9" i="90"/>
  <c r="AU9" i="90" s="1"/>
  <c r="AS45" i="90"/>
  <c r="AL45" i="90"/>
  <c r="AU45" i="90" s="1"/>
  <c r="AS63" i="90"/>
  <c r="AL63" i="90"/>
  <c r="AU63" i="90" s="1"/>
  <c r="AS42" i="94"/>
  <c r="AL42" i="94"/>
  <c r="AU42" i="94" s="1"/>
  <c r="AS60" i="94"/>
  <c r="AL60" i="94"/>
  <c r="AU60" i="94" s="1"/>
  <c r="AS49" i="50"/>
  <c r="AL49" i="50"/>
  <c r="AU49" i="50" s="1"/>
  <c r="AS5" i="90"/>
  <c r="AL5" i="90"/>
  <c r="AU5" i="90" s="1"/>
  <c r="AS22" i="90"/>
  <c r="AL22" i="90"/>
  <c r="AU22" i="90" s="1"/>
  <c r="AS40" i="90"/>
  <c r="AL40" i="90"/>
  <c r="AU40" i="90" s="1"/>
  <c r="AS91" i="94"/>
  <c r="AL91" i="94"/>
  <c r="AU91" i="94" s="1"/>
  <c r="AS20" i="50"/>
  <c r="AL20" i="50"/>
  <c r="AU20" i="50" s="1"/>
  <c r="AS56" i="50"/>
  <c r="AL56" i="50"/>
  <c r="AU56" i="50" s="1"/>
  <c r="AS92" i="50"/>
  <c r="AL92" i="50"/>
  <c r="AU92" i="50" s="1"/>
  <c r="AS17" i="90"/>
  <c r="AL17" i="90"/>
  <c r="AU17" i="90" s="1"/>
  <c r="AS35" i="90"/>
  <c r="AL35" i="90"/>
  <c r="AU35" i="90" s="1"/>
  <c r="AS89" i="90"/>
  <c r="AL89" i="90"/>
  <c r="AU89" i="90" s="1"/>
  <c r="AK7" i="94"/>
  <c r="AT7" i="94" s="1"/>
  <c r="AJ7" i="94"/>
  <c r="AS32" i="94"/>
  <c r="AL32" i="94"/>
  <c r="AU32" i="94" s="1"/>
  <c r="AS68" i="94"/>
  <c r="AL68" i="94"/>
  <c r="AU68" i="94" s="1"/>
  <c r="AS86" i="94"/>
  <c r="AL86" i="94"/>
  <c r="AU86" i="94" s="1"/>
  <c r="AS3" i="94"/>
  <c r="AL3" i="94"/>
  <c r="AU3" i="94" s="1"/>
  <c r="AS27" i="50"/>
  <c r="AL27" i="50"/>
  <c r="AU27" i="50" s="1"/>
  <c r="AS45" i="50"/>
  <c r="AL45" i="50"/>
  <c r="AU45" i="50" s="1"/>
  <c r="AS81" i="50"/>
  <c r="AL81" i="50"/>
  <c r="AU81" i="50" s="1"/>
  <c r="AS18" i="90"/>
  <c r="AL18" i="90"/>
  <c r="AU18" i="90" s="1"/>
  <c r="AS90" i="90"/>
  <c r="AL90" i="90"/>
  <c r="AU90" i="90" s="1"/>
  <c r="AS69" i="94"/>
  <c r="AL69" i="94"/>
  <c r="AU69" i="94" s="1"/>
  <c r="AS87" i="94"/>
  <c r="AL87" i="94"/>
  <c r="AU87" i="94" s="1"/>
  <c r="AS5" i="102"/>
  <c r="AL5" i="102"/>
  <c r="AU5" i="102" s="1"/>
  <c r="AS88" i="94"/>
  <c r="AL88" i="94"/>
  <c r="AU88" i="94" s="1"/>
  <c r="AJ10" i="94"/>
  <c r="AS52" i="50"/>
  <c r="AL52" i="50"/>
  <c r="AU52" i="50" s="1"/>
  <c r="AS82" i="94"/>
  <c r="AL82" i="94"/>
  <c r="AU82" i="94" s="1"/>
  <c r="AS76" i="50"/>
  <c r="AL76" i="50"/>
  <c r="AU76" i="50" s="1"/>
  <c r="AS95" i="50"/>
  <c r="AL95" i="50"/>
  <c r="AU95" i="50" s="1"/>
  <c r="AK13" i="90"/>
  <c r="AT13" i="90" s="1"/>
  <c r="AJ13" i="90"/>
  <c r="AS67" i="90"/>
  <c r="AL67" i="90"/>
  <c r="AU67" i="90" s="1"/>
  <c r="AS64" i="94"/>
  <c r="AL64" i="94"/>
  <c r="AU64" i="94" s="1"/>
  <c r="AS95" i="94"/>
  <c r="AL95" i="94"/>
  <c r="AU95" i="94" s="1"/>
  <c r="AS41" i="94"/>
  <c r="AL41" i="94"/>
  <c r="AU41" i="94" s="1"/>
  <c r="AS29" i="50"/>
  <c r="AL29" i="50"/>
  <c r="AU29" i="50" s="1"/>
  <c r="AS28" i="50"/>
  <c r="AL28" i="50"/>
  <c r="AU28" i="50" s="1"/>
  <c r="AS46" i="50"/>
  <c r="AL46" i="50"/>
  <c r="AU46" i="50" s="1"/>
  <c r="AS82" i="50"/>
  <c r="AL82" i="50"/>
  <c r="AU82" i="50" s="1"/>
  <c r="AS37" i="90"/>
  <c r="AL37" i="90"/>
  <c r="AU37" i="90" s="1"/>
  <c r="AS91" i="90"/>
  <c r="AL91" i="90"/>
  <c r="AU91" i="90" s="1"/>
  <c r="AS9" i="94"/>
  <c r="AL9" i="94"/>
  <c r="AU9" i="94" s="1"/>
  <c r="AS70" i="94"/>
  <c r="AL70" i="94"/>
  <c r="AU70" i="94" s="1"/>
  <c r="AS71" i="94"/>
  <c r="AL71" i="94"/>
  <c r="AU71" i="94" s="1"/>
  <c r="AJ6" i="50"/>
  <c r="AK6" i="50"/>
  <c r="AT6" i="50" s="1"/>
  <c r="AS47" i="50"/>
  <c r="AL47" i="50"/>
  <c r="AU47" i="50" s="1"/>
  <c r="AS65" i="50"/>
  <c r="AL65" i="50"/>
  <c r="AU65" i="50" s="1"/>
  <c r="AS83" i="50"/>
  <c r="AL83" i="50"/>
  <c r="AU83" i="50" s="1"/>
  <c r="AS20" i="90"/>
  <c r="AL20" i="90"/>
  <c r="AU20" i="90" s="1"/>
  <c r="AS74" i="90"/>
  <c r="AL74" i="90"/>
  <c r="AU74" i="90" s="1"/>
  <c r="AS83" i="94"/>
  <c r="AL83" i="94"/>
  <c r="AU83" i="94" s="1"/>
  <c r="AS12" i="50"/>
  <c r="AL12" i="50"/>
  <c r="AU12" i="50" s="1"/>
  <c r="AS30" i="50"/>
  <c r="AL30" i="50"/>
  <c r="AU30" i="50" s="1"/>
  <c r="AS66" i="50"/>
  <c r="AL66" i="50"/>
  <c r="AU66" i="50" s="1"/>
  <c r="AS27" i="90"/>
  <c r="AL27" i="90"/>
  <c r="AU27" i="90" s="1"/>
  <c r="AS81" i="90"/>
  <c r="AL81" i="90"/>
  <c r="AU81" i="90" s="1"/>
  <c r="AS30" i="94"/>
  <c r="AL30" i="94"/>
  <c r="AU30" i="94" s="1"/>
  <c r="AS48" i="94"/>
  <c r="AL48" i="94"/>
  <c r="AU48" i="94" s="1"/>
  <c r="AS84" i="94"/>
  <c r="AL84" i="94"/>
  <c r="AU84" i="94" s="1"/>
  <c r="AS23" i="94"/>
  <c r="AL23" i="94"/>
  <c r="AU23" i="94" s="1"/>
  <c r="AS13" i="50"/>
  <c r="AL13" i="50"/>
  <c r="AU13" i="50" s="1"/>
  <c r="AS31" i="50"/>
  <c r="AL31" i="50"/>
  <c r="AU31" i="50" s="1"/>
  <c r="AS67" i="50"/>
  <c r="AL67" i="50"/>
  <c r="AU67" i="50" s="1"/>
  <c r="AS85" i="50"/>
  <c r="AL85" i="50"/>
  <c r="AU85" i="50" s="1"/>
  <c r="AS58" i="90"/>
  <c r="AL58" i="90"/>
  <c r="AU58" i="90" s="1"/>
  <c r="AS76" i="90"/>
  <c r="AL76" i="90"/>
  <c r="AU76" i="90" s="1"/>
  <c r="AS94" i="90"/>
  <c r="AL94" i="90"/>
  <c r="AU94" i="90" s="1"/>
  <c r="AK6" i="94"/>
  <c r="AT6" i="94" s="1"/>
  <c r="AJ6" i="94"/>
  <c r="AS31" i="94"/>
  <c r="AL31" i="94"/>
  <c r="AU31" i="94" s="1"/>
  <c r="AS49" i="94"/>
  <c r="AL49" i="94"/>
  <c r="AU49" i="94" s="1"/>
  <c r="AS67" i="94"/>
  <c r="AL67" i="94"/>
  <c r="AU67" i="94" s="1"/>
  <c r="AS26" i="50"/>
  <c r="AL26" i="50"/>
  <c r="AU26" i="50" s="1"/>
  <c r="AS44" i="50"/>
  <c r="AL44" i="50"/>
  <c r="AU44" i="50" s="1"/>
  <c r="AS62" i="50"/>
  <c r="AL62" i="50"/>
  <c r="AU62" i="50" s="1"/>
  <c r="AK98" i="50"/>
  <c r="AT98" i="50" s="1"/>
  <c r="AS59" i="90"/>
  <c r="AL59" i="90"/>
  <c r="AU59" i="90" s="1"/>
  <c r="AK14" i="94"/>
  <c r="AT14" i="94" s="1"/>
  <c r="AJ14" i="94"/>
  <c r="AL92" i="94"/>
  <c r="AU92" i="94" s="1"/>
  <c r="AS92" i="94"/>
  <c r="AS8" i="48"/>
  <c r="AL8" i="48"/>
  <c r="AU8" i="48" s="1"/>
  <c r="AS76" i="94"/>
  <c r="AL76" i="94"/>
  <c r="AU76" i="94" s="1"/>
  <c r="AS59" i="94"/>
  <c r="AL59" i="94"/>
  <c r="AU59" i="94" s="1"/>
  <c r="AJ15" i="50"/>
  <c r="AS33" i="50"/>
  <c r="AL33" i="50"/>
  <c r="AU33" i="50" s="1"/>
  <c r="AS69" i="50"/>
  <c r="AL69" i="50"/>
  <c r="AU69" i="50" s="1"/>
  <c r="AL87" i="50"/>
  <c r="AU87" i="50" s="1"/>
  <c r="AS87" i="50"/>
  <c r="AL3" i="90"/>
  <c r="AU3" i="90" s="1"/>
  <c r="AS3" i="90"/>
  <c r="AS42" i="90"/>
  <c r="AL42" i="90"/>
  <c r="AU42" i="90" s="1"/>
  <c r="AS97" i="90"/>
  <c r="AL97" i="90"/>
  <c r="AU97" i="90" s="1"/>
  <c r="AJ4" i="48"/>
  <c r="AK4" i="48"/>
  <c r="AT4" i="48" s="1"/>
  <c r="AT100" i="48" s="1"/>
  <c r="AJ8" i="94"/>
  <c r="AK8" i="94"/>
  <c r="AT8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J7" i="90"/>
  <c r="AK7" i="90"/>
  <c r="AT7" i="90" s="1"/>
  <c r="AS85" i="90"/>
  <c r="AL85" i="90"/>
  <c r="AU85" i="90" s="1"/>
  <c r="AS12" i="94"/>
  <c r="AL12" i="94"/>
  <c r="AU12" i="94" s="1"/>
  <c r="AS22" i="50"/>
  <c r="AL22" i="50"/>
  <c r="AU22" i="50" s="1"/>
  <c r="AS40" i="50"/>
  <c r="AL40" i="50"/>
  <c r="AU40" i="50" s="1"/>
  <c r="AS31" i="90"/>
  <c r="AL31" i="90"/>
  <c r="AU31" i="90" s="1"/>
  <c r="AJ3" i="50"/>
  <c r="AB4" i="50"/>
  <c r="AS64" i="50"/>
  <c r="AL64" i="50"/>
  <c r="AU64" i="50" s="1"/>
  <c r="AS19" i="90"/>
  <c r="AL19" i="90"/>
  <c r="AU19" i="90" s="1"/>
  <c r="AS55" i="90"/>
  <c r="AL55" i="90"/>
  <c r="AU55" i="90" s="1"/>
  <c r="AS73" i="90"/>
  <c r="AL73" i="90"/>
  <c r="AU73" i="90" s="1"/>
  <c r="AS28" i="94"/>
  <c r="AL28" i="94"/>
  <c r="AU28" i="94" s="1"/>
  <c r="AS46" i="94"/>
  <c r="AL46" i="94"/>
  <c r="AU46" i="94" s="1"/>
  <c r="AK11" i="50"/>
  <c r="AT11" i="50" s="1"/>
  <c r="AJ11" i="50"/>
  <c r="AS35" i="50"/>
  <c r="AL35" i="50"/>
  <c r="AU35" i="50" s="1"/>
  <c r="AS89" i="50"/>
  <c r="AL89" i="50"/>
  <c r="AU89" i="50" s="1"/>
  <c r="AS44" i="90"/>
  <c r="AL44" i="90"/>
  <c r="AU44" i="90" s="1"/>
  <c r="AS62" i="90"/>
  <c r="AL62" i="90"/>
  <c r="AU62" i="90" s="1"/>
  <c r="AS3" i="102"/>
  <c r="AL3" i="102"/>
  <c r="AU3" i="102" s="1"/>
  <c r="AS18" i="50"/>
  <c r="AL18" i="50"/>
  <c r="AU18" i="50" s="1"/>
  <c r="AL54" i="50"/>
  <c r="AU54" i="50" s="1"/>
  <c r="AS54" i="50"/>
  <c r="AS72" i="50"/>
  <c r="AL72" i="50"/>
  <c r="AU72" i="50" s="1"/>
  <c r="AS90" i="50"/>
  <c r="AL90" i="50"/>
  <c r="AU90" i="50" s="1"/>
  <c r="AS33" i="90"/>
  <c r="AL33" i="90"/>
  <c r="AU33" i="90" s="1"/>
  <c r="AS51" i="90"/>
  <c r="AL51" i="90"/>
  <c r="AU51" i="90" s="1"/>
  <c r="AS69" i="90"/>
  <c r="AL69" i="90"/>
  <c r="AU69" i="90" s="1"/>
  <c r="AJ5" i="94"/>
  <c r="AK5" i="94"/>
  <c r="AT5" i="94" s="1"/>
  <c r="AS66" i="94"/>
  <c r="AL66" i="94"/>
  <c r="AU66" i="94" s="1"/>
  <c r="AS85" i="94"/>
  <c r="AL85" i="94"/>
  <c r="AU85" i="94" s="1"/>
  <c r="AS19" i="50"/>
  <c r="AL19" i="50"/>
  <c r="AU19" i="50" s="1"/>
  <c r="AS37" i="50"/>
  <c r="AL37" i="50"/>
  <c r="AU37" i="50" s="1"/>
  <c r="AS73" i="50"/>
  <c r="AL73" i="50"/>
  <c r="AU73" i="50" s="1"/>
  <c r="AS28" i="90"/>
  <c r="AL28" i="90"/>
  <c r="AU28" i="90" s="1"/>
  <c r="AL82" i="90"/>
  <c r="AU82" i="90" s="1"/>
  <c r="AS82" i="90"/>
  <c r="AK13" i="94"/>
  <c r="AT13" i="94" s="1"/>
  <c r="AJ13" i="94"/>
  <c r="AS55" i="94"/>
  <c r="AL55" i="94"/>
  <c r="AU55" i="94" s="1"/>
  <c r="AS29" i="94"/>
  <c r="AL29" i="94"/>
  <c r="AU29" i="94" s="1"/>
  <c r="AK8" i="50"/>
  <c r="AT8" i="50" s="1"/>
  <c r="AJ8" i="50"/>
  <c r="AS80" i="50"/>
  <c r="AL80" i="50"/>
  <c r="AU80" i="50" s="1"/>
  <c r="AJ6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AR98" i="102"/>
  <c r="AR100" i="102" s="1"/>
  <c r="AL98" i="102"/>
  <c r="AU98" i="102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50"/>
  <c r="AL51" i="50"/>
  <c r="AU51" i="50" s="1"/>
  <c r="AJ4" i="90"/>
  <c r="AK4" i="90"/>
  <c r="AT4" i="90" s="1"/>
  <c r="AT100" i="90" s="1"/>
  <c r="AS24" i="90"/>
  <c r="AL24" i="90"/>
  <c r="AU24" i="90" s="1"/>
  <c r="AS60" i="90"/>
  <c r="AL60" i="90"/>
  <c r="AU60" i="90" s="1"/>
  <c r="AS78" i="90"/>
  <c r="AL78" i="90"/>
  <c r="AU78" i="90" s="1"/>
  <c r="AS3" i="48"/>
  <c r="AL3" i="48"/>
  <c r="AU3" i="48" s="1"/>
  <c r="AJ15" i="94"/>
  <c r="AK15" i="94"/>
  <c r="AT15" i="94" s="1"/>
  <c r="AS9" i="102"/>
  <c r="AL9" i="102"/>
  <c r="AU9" i="102" s="1"/>
  <c r="AS47" i="94"/>
  <c r="AL47" i="94"/>
  <c r="AU47" i="94" s="1"/>
  <c r="AH98" i="82" l="1"/>
  <c r="AQ98" i="82" s="1"/>
  <c r="AQ100" i="82" s="1"/>
  <c r="AZ3" i="82"/>
  <c r="AX10" i="82" s="1"/>
  <c r="S10" i="82" s="1"/>
  <c r="AC10" i="82" s="1"/>
  <c r="AB11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5" i="82"/>
  <c r="S95" i="82" s="1"/>
  <c r="AC95" i="82" s="1"/>
  <c r="AB96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S6" i="50"/>
  <c r="AL6" i="50"/>
  <c r="AU6" i="50" s="1"/>
  <c r="AL10" i="50"/>
  <c r="AU10" i="50" s="1"/>
  <c r="AS10" i="50"/>
  <c r="Z98" i="82"/>
  <c r="AS17" i="50"/>
  <c r="AL17" i="50"/>
  <c r="AU17" i="50" s="1"/>
  <c r="AS16" i="50"/>
  <c r="AL16" i="50"/>
  <c r="AU16" i="50" s="1"/>
  <c r="AR98" i="90"/>
  <c r="AR100" i="90" s="1"/>
  <c r="AL98" i="90"/>
  <c r="AU98" i="90" s="1"/>
  <c r="AS20" i="94"/>
  <c r="AL20" i="94"/>
  <c r="AU20" i="94" s="1"/>
  <c r="AS6" i="94"/>
  <c r="AL6" i="94"/>
  <c r="AU6" i="94" s="1"/>
  <c r="AS10" i="94"/>
  <c r="AL10" i="94"/>
  <c r="AU10" i="94" s="1"/>
  <c r="AS8" i="90"/>
  <c r="AL8" i="90"/>
  <c r="AU8" i="90" s="1"/>
  <c r="AS15" i="50"/>
  <c r="AL15" i="50"/>
  <c r="AU15" i="50" s="1"/>
  <c r="AS9" i="50"/>
  <c r="AL9" i="50"/>
  <c r="AU9" i="50" s="1"/>
  <c r="AS14" i="90"/>
  <c r="AL14" i="90"/>
  <c r="AU14" i="90" s="1"/>
  <c r="AS12" i="90"/>
  <c r="AL12" i="90"/>
  <c r="AU12" i="90" s="1"/>
  <c r="AS21" i="94"/>
  <c r="AL21" i="94"/>
  <c r="AU21" i="94" s="1"/>
  <c r="AL4" i="102"/>
  <c r="AU4" i="102" s="1"/>
  <c r="AU100" i="102" s="1"/>
  <c r="C11" i="102" s="1"/>
  <c r="F46" i="57" s="1"/>
  <c r="AS4" i="102"/>
  <c r="AS100" i="102" s="1"/>
  <c r="AS8" i="50"/>
  <c r="AL8" i="50"/>
  <c r="AU8" i="50" s="1"/>
  <c r="AS14" i="94"/>
  <c r="AL14" i="94"/>
  <c r="AU14" i="94" s="1"/>
  <c r="AJ4" i="50"/>
  <c r="AK4" i="50"/>
  <c r="AT4" i="50" s="1"/>
  <c r="AT100" i="50" s="1"/>
  <c r="AS13" i="90"/>
  <c r="AL13" i="90"/>
  <c r="AU13" i="90" s="1"/>
  <c r="AR98" i="50"/>
  <c r="AR100" i="50" s="1"/>
  <c r="AL98" i="50"/>
  <c r="AU98" i="50" s="1"/>
  <c r="AS4" i="94"/>
  <c r="AL4" i="94"/>
  <c r="AU4" i="94" s="1"/>
  <c r="AS7" i="50"/>
  <c r="AL7" i="50"/>
  <c r="AU7" i="50" s="1"/>
  <c r="AS27" i="94"/>
  <c r="AL27" i="94"/>
  <c r="AU27" i="94" s="1"/>
  <c r="AS18" i="94"/>
  <c r="AL18" i="94"/>
  <c r="AU18" i="94" s="1"/>
  <c r="AS19" i="94"/>
  <c r="AL19" i="94"/>
  <c r="AU19" i="94" s="1"/>
  <c r="AS11" i="94"/>
  <c r="AL11" i="94"/>
  <c r="AU11" i="94" s="1"/>
  <c r="AS5" i="94"/>
  <c r="AL5" i="94"/>
  <c r="AU5" i="94" s="1"/>
  <c r="AS4" i="90"/>
  <c r="AL4" i="90"/>
  <c r="AU4" i="90" s="1"/>
  <c r="AU100" i="90" s="1"/>
  <c r="C11" i="90" s="1"/>
  <c r="F34" i="57" s="1"/>
  <c r="AS13" i="94"/>
  <c r="AL13" i="94"/>
  <c r="AU13" i="94" s="1"/>
  <c r="AS11" i="50"/>
  <c r="AL11" i="50"/>
  <c r="AU11" i="50" s="1"/>
  <c r="AS8" i="94"/>
  <c r="AL8" i="94"/>
  <c r="AU8" i="94" s="1"/>
  <c r="AS15" i="94"/>
  <c r="AL15" i="94"/>
  <c r="AU15" i="94" s="1"/>
  <c r="AS6" i="90"/>
  <c r="AL6" i="90"/>
  <c r="AU6" i="90" s="1"/>
  <c r="AS3" i="50"/>
  <c r="AL3" i="50"/>
  <c r="AU3" i="50" s="1"/>
  <c r="AS7" i="90"/>
  <c r="AL7" i="90"/>
  <c r="AU7" i="90" s="1"/>
  <c r="AL4" i="48"/>
  <c r="AU4" i="48" s="1"/>
  <c r="AU100" i="48" s="1"/>
  <c r="C11" i="48" s="1"/>
  <c r="AS4" i="48"/>
  <c r="AS100" i="48" s="1"/>
  <c r="AL7" i="94"/>
  <c r="AU7" i="94" s="1"/>
  <c r="AS7" i="94"/>
  <c r="AT100" i="94"/>
  <c r="AR97" i="82"/>
  <c r="AX12" i="82" l="1"/>
  <c r="S12" i="82" s="1"/>
  <c r="AC12" i="82" s="1"/>
  <c r="AB13" i="82" s="1"/>
  <c r="AX11" i="82"/>
  <c r="S11" i="82" s="1"/>
  <c r="AC11" i="82" s="1"/>
  <c r="AB12" i="82" s="1"/>
  <c r="AX9" i="82"/>
  <c r="S9" i="82" s="1"/>
  <c r="AC9" i="82" s="1"/>
  <c r="AB10" i="82" s="1"/>
  <c r="AS100" i="90"/>
  <c r="AX8" i="82"/>
  <c r="S8" i="82" s="1"/>
  <c r="AC8" i="82" s="1"/>
  <c r="AB9" i="82" s="1"/>
  <c r="AX13" i="82"/>
  <c r="S13" i="82" s="1"/>
  <c r="AC13" i="82" s="1"/>
  <c r="AB14" i="82" s="1"/>
  <c r="AL4" i="50"/>
  <c r="AU4" i="50" s="1"/>
  <c r="AU100" i="50" s="1"/>
  <c r="C11" i="50" s="1"/>
  <c r="AS4" i="50"/>
  <c r="AK95" i="82"/>
  <c r="AT95" i="82" s="1"/>
  <c r="AJ95" i="82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G98" i="82"/>
  <c r="AP98" i="82" s="1"/>
  <c r="AP100" i="82" s="1"/>
  <c r="AF98" i="82"/>
  <c r="AO98" i="82" s="1"/>
  <c r="AO100" i="82" s="1"/>
  <c r="AE98" i="82"/>
  <c r="AC98" i="82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K97" i="82"/>
  <c r="AT97" i="82" s="1"/>
  <c r="AJ97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3" i="82"/>
  <c r="S3" i="82" s="1"/>
  <c r="AC3" i="82" s="1"/>
  <c r="AK98" i="82"/>
  <c r="AT98" i="82" s="1"/>
  <c r="AJ98" i="82"/>
  <c r="AS98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X4" i="82"/>
  <c r="S4" i="82" s="1"/>
  <c r="AC4" i="82" s="1"/>
  <c r="AB5" i="82" s="1"/>
  <c r="AS100" i="50"/>
  <c r="AU100" i="94"/>
  <c r="C11" i="94" s="1"/>
  <c r="F38" i="57" s="1"/>
  <c r="AJ96" i="82"/>
  <c r="AK96" i="82"/>
  <c r="AT96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S100" i="94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16" i="82" l="1"/>
  <c r="AL16" i="82"/>
  <c r="AU16" i="82" s="1"/>
  <c r="AL70" i="82"/>
  <c r="AU70" i="82" s="1"/>
  <c r="AS70" i="82"/>
  <c r="AJ5" i="82"/>
  <c r="AK5" i="82"/>
  <c r="AT5" i="82" s="1"/>
  <c r="AS23" i="82"/>
  <c r="AL23" i="82"/>
  <c r="AU23" i="82" s="1"/>
  <c r="AS41" i="82"/>
  <c r="AL41" i="82"/>
  <c r="AU41" i="82" s="1"/>
  <c r="AS42" i="82"/>
  <c r="AL42" i="82"/>
  <c r="AU42" i="82" s="1"/>
  <c r="AS60" i="82"/>
  <c r="AL60" i="82"/>
  <c r="AU60" i="82" s="1"/>
  <c r="AS78" i="82"/>
  <c r="AL78" i="82"/>
  <c r="AU78" i="82" s="1"/>
  <c r="AS97" i="82"/>
  <c r="AL97" i="82"/>
  <c r="AU97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88" i="82"/>
  <c r="AL88" i="82"/>
  <c r="AU88" i="82" s="1"/>
  <c r="AL65" i="82"/>
  <c r="AU65" i="82" s="1"/>
  <c r="AS65" i="82"/>
  <c r="AB4" i="82"/>
  <c r="AJ3" i="82"/>
  <c r="AS24" i="82"/>
  <c r="AL24" i="82"/>
  <c r="AU24" i="82" s="1"/>
  <c r="AS95" i="82"/>
  <c r="AL95" i="82"/>
  <c r="AU95" i="82" s="1"/>
  <c r="AL45" i="82"/>
  <c r="AU45" i="82" s="1"/>
  <c r="AS45" i="82"/>
  <c r="AS40" i="82"/>
  <c r="AL40" i="82"/>
  <c r="AU40" i="82" s="1"/>
  <c r="AS76" i="82"/>
  <c r="AL76" i="82"/>
  <c r="AU76" i="82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48" i="82"/>
  <c r="AL48" i="82"/>
  <c r="AU48" i="82" s="1"/>
  <c r="AS66" i="82"/>
  <c r="AL66" i="82"/>
  <c r="AU66" i="82" s="1"/>
  <c r="AL84" i="82"/>
  <c r="AU84" i="82" s="1"/>
  <c r="AS84" i="82"/>
  <c r="AS11" i="82"/>
  <c r="AL11" i="82"/>
  <c r="AU11" i="82" s="1"/>
  <c r="AS25" i="82"/>
  <c r="AL25" i="82"/>
  <c r="AU25" i="82" s="1"/>
  <c r="AL61" i="82"/>
  <c r="AU61" i="82" s="1"/>
  <c r="AS61" i="82"/>
  <c r="AS94" i="82"/>
  <c r="AL94" i="82"/>
  <c r="AU94" i="8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21" i="82"/>
  <c r="AL21" i="82"/>
  <c r="AU21" i="82" s="1"/>
  <c r="AS75" i="82"/>
  <c r="AL75" i="82"/>
  <c r="AU75" i="82" s="1"/>
  <c r="AS39" i="82"/>
  <c r="AL39" i="82"/>
  <c r="AU39" i="82" s="1"/>
  <c r="AS81" i="82"/>
  <c r="AL81" i="82"/>
  <c r="AU81" i="82" s="1"/>
  <c r="AS96" i="82"/>
  <c r="AL96" i="82"/>
  <c r="AU96" i="82" s="1"/>
  <c r="AS89" i="82"/>
  <c r="AL89" i="82"/>
  <c r="AU89" i="82" s="1"/>
  <c r="AS12" i="82"/>
  <c r="AL12" i="82"/>
  <c r="AU12" i="82" s="1"/>
  <c r="AS30" i="82"/>
  <c r="AL30" i="82"/>
  <c r="AU30" i="82" s="1"/>
  <c r="AS43" i="82"/>
  <c r="AL43" i="82"/>
  <c r="AU43" i="82" s="1"/>
  <c r="AS79" i="82"/>
  <c r="AL79" i="82"/>
  <c r="AU79" i="82" s="1"/>
  <c r="AS50" i="82"/>
  <c r="AL50" i="82"/>
  <c r="AU50" i="82" s="1"/>
  <c r="AS68" i="82"/>
  <c r="AL68" i="82"/>
  <c r="AU68" i="82" s="1"/>
  <c r="AS52" i="82"/>
  <c r="AL52" i="82"/>
  <c r="AU52" i="82" s="1"/>
  <c r="AS57" i="82"/>
  <c r="AL57" i="82"/>
  <c r="AU57" i="82" s="1"/>
  <c r="AK8" i="82"/>
  <c r="AT8" i="82" s="1"/>
  <c r="AJ8" i="82"/>
  <c r="AS27" i="82"/>
  <c r="AL27" i="82"/>
  <c r="AU27" i="82" s="1"/>
  <c r="AS63" i="82"/>
  <c r="AL63" i="82"/>
  <c r="AU63" i="82" s="1"/>
  <c r="AS53" i="82"/>
  <c r="AL53" i="82"/>
  <c r="AU53" i="82" s="1"/>
  <c r="AS28" i="82"/>
  <c r="AL28" i="82"/>
  <c r="AU28" i="82" s="1"/>
  <c r="AS82" i="82"/>
  <c r="AL82" i="82"/>
  <c r="AU82" i="82" s="1"/>
  <c r="AS17" i="82"/>
  <c r="AL17" i="82"/>
  <c r="AU17" i="82" s="1"/>
  <c r="AS71" i="82"/>
  <c r="AL71" i="82"/>
  <c r="AU71" i="82" s="1"/>
  <c r="AS36" i="82"/>
  <c r="AL36" i="82"/>
  <c r="AU36" i="82" s="1"/>
  <c r="AS72" i="82"/>
  <c r="AL72" i="82"/>
  <c r="AU72" i="82" s="1"/>
  <c r="AS31" i="82"/>
  <c r="AL31" i="82"/>
  <c r="AU31" i="82" s="1"/>
  <c r="AS49" i="82"/>
  <c r="AL49" i="82"/>
  <c r="AU49" i="82" s="1"/>
  <c r="AS85" i="82"/>
  <c r="AL85" i="82"/>
  <c r="AU85" i="82" s="1"/>
  <c r="AS14" i="82"/>
  <c r="AL14" i="82"/>
  <c r="AU14" i="82" s="1"/>
  <c r="AS32" i="82"/>
  <c r="AL32" i="82"/>
  <c r="AU32" i="82" s="1"/>
  <c r="AS86" i="82"/>
  <c r="AL86" i="82"/>
  <c r="AU86" i="82" s="1"/>
  <c r="AS34" i="82"/>
  <c r="AL34" i="82"/>
  <c r="AU34" i="82" s="1"/>
  <c r="AS93" i="82"/>
  <c r="AL93" i="82"/>
  <c r="AU93" i="82" s="1"/>
  <c r="AJ6" i="82"/>
  <c r="AK6" i="82"/>
  <c r="AT6" i="82" s="1"/>
  <c r="AS22" i="82"/>
  <c r="AL22" i="82"/>
  <c r="AU22" i="82" s="1"/>
  <c r="AS58" i="82"/>
  <c r="AL58" i="82"/>
  <c r="AU58" i="82" s="1"/>
  <c r="AS35" i="82"/>
  <c r="AL35" i="82"/>
  <c r="AU35" i="82" s="1"/>
  <c r="AS69" i="82"/>
  <c r="AL69" i="82"/>
  <c r="AU69" i="82" s="1"/>
  <c r="AS87" i="82"/>
  <c r="AL87" i="82"/>
  <c r="AU87" i="82" s="1"/>
  <c r="AS15" i="82"/>
  <c r="AL15" i="82"/>
  <c r="AU15" i="82" s="1"/>
  <c r="AS33" i="82"/>
  <c r="AL33" i="82"/>
  <c r="AU33" i="82" s="1"/>
  <c r="AS51" i="82"/>
  <c r="AL51" i="82"/>
  <c r="AU51" i="82" s="1"/>
  <c r="AS9" i="82"/>
  <c r="AL9" i="82"/>
  <c r="AU9" i="82" s="1"/>
  <c r="AS46" i="82"/>
  <c r="AL46" i="82"/>
  <c r="AU46" i="82" s="1"/>
  <c r="AS64" i="82"/>
  <c r="AL64" i="82"/>
  <c r="AU64" i="82" s="1"/>
  <c r="AS59" i="82"/>
  <c r="AL59" i="82"/>
  <c r="AU59" i="82" s="1"/>
  <c r="AS77" i="82"/>
  <c r="AL77" i="82"/>
  <c r="AU77" i="82" s="1"/>
  <c r="AS18" i="82"/>
  <c r="AL18" i="82"/>
  <c r="AU18" i="82" s="1"/>
  <c r="AS54" i="82"/>
  <c r="AL54" i="82"/>
  <c r="AU54" i="82" s="1"/>
  <c r="AS90" i="82"/>
  <c r="AL90" i="82"/>
  <c r="AU90" i="82" s="1"/>
  <c r="AS13" i="82"/>
  <c r="AL13" i="82"/>
  <c r="AU13" i="82" s="1"/>
  <c r="AS67" i="82"/>
  <c r="AL67" i="82"/>
  <c r="AU67" i="82" s="1"/>
  <c r="AI98" i="82"/>
  <c r="AN98" i="82"/>
  <c r="AN100" i="82" s="1"/>
  <c r="AS20" i="82"/>
  <c r="AL20" i="82"/>
  <c r="AU20" i="82" s="1"/>
  <c r="AS38" i="82"/>
  <c r="AL38" i="82"/>
  <c r="AU38" i="82" s="1"/>
  <c r="AS56" i="82"/>
  <c r="AL56" i="82"/>
  <c r="AU56" i="82" s="1"/>
  <c r="AS74" i="82"/>
  <c r="AL74" i="82"/>
  <c r="AU74" i="82" s="1"/>
  <c r="AS92" i="82"/>
  <c r="AL92" i="82"/>
  <c r="AU92" i="82" s="1"/>
  <c r="AS5" i="82" l="1"/>
  <c r="AL5" i="82"/>
  <c r="AU5" i="82" s="1"/>
  <c r="AS8" i="82"/>
  <c r="AL8" i="82"/>
  <c r="AU8" i="82" s="1"/>
  <c r="AL3" i="82"/>
  <c r="AU3" i="82" s="1"/>
  <c r="AS3" i="82"/>
  <c r="AJ4" i="82"/>
  <c r="AK4" i="82"/>
  <c r="AT4" i="82" s="1"/>
  <c r="AT100" i="82" s="1"/>
  <c r="AR98" i="82"/>
  <c r="AR100" i="82" s="1"/>
  <c r="AL98" i="82"/>
  <c r="AU98" i="82" s="1"/>
  <c r="AS6" i="82"/>
  <c r="AL6" i="82"/>
  <c r="AU6" i="82" s="1"/>
  <c r="AS7" i="82"/>
  <c r="AL7" i="82"/>
  <c r="AU7" i="82" s="1"/>
  <c r="AL4" i="82" l="1"/>
  <c r="AU4" i="82" s="1"/>
  <c r="AU100" i="82" s="1"/>
  <c r="C11" i="82" s="1"/>
  <c r="F26" i="57" s="1"/>
  <c r="AS4" i="82"/>
  <c r="AS100" i="8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<sst xmlns="http://schemas.openxmlformats.org/spreadsheetml/2006/main" count="5587" uniqueCount="60">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</sst>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136.51919750597821</v>
      </c>
      <c r="K3">
        <v>1</v>
      </c>
      <c r="L3" s="2">
        <v>0</v>
      </c>
      <c r="O3">
        <f>$C$3</f>
        <v>136.51919750597821</v>
      </c>
      <c r="P3">
        <f>O3*B5</f>
        <v>109.21535800478257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136.51919750597821</v>
      </c>
      <c r="AF3">
        <f t="shared" ref="AF3:AF23" si="2">-$Z3*P3</f>
        <v>-109.21535800478257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-1495.1287474988044</v>
      </c>
      <c r="AJ3">
        <f t="shared" ref="AJ3:AJ23" si="6">AB3-AC3</f>
        <v>-12.031569612440205</v>
      </c>
      <c r="AL3">
        <f t="shared" ref="AL3:AL23" si="7">SUM(AI3:AK3)</f>
        <v>-1507.1603171112447</v>
      </c>
      <c r="AN3">
        <f t="shared" ref="AN3:AN23" si="8">AE3*$K3</f>
        <v>136.51919750597821</v>
      </c>
      <c r="AO3">
        <f t="shared" ref="AO3:AO23" si="9">AF3*$K3</f>
        <v>-109.21535800478257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-1495.1287474988044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-1507.1603171112447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136.51919750597821</v>
      </c>
      <c r="P5">
        <f t="shared" ref="P5:P23" si="30">O5*$C$5</f>
        <v>6.8259598752989108</v>
      </c>
      <c r="Q5" s="5">
        <f t="shared" ref="Q5:Q23" si="31">$C$8</f>
        <v>25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133.50309993441442</v>
      </c>
      <c r="AF5">
        <f t="shared" si="2"/>
        <v>-6.6751549967207202</v>
      </c>
      <c r="AG5">
        <f t="shared" si="3"/>
        <v>-24.447678856405574</v>
      </c>
      <c r="AH5">
        <f t="shared" si="4"/>
        <v>-55.058290688849851</v>
      </c>
      <c r="AI5">
        <f t="shared" si="5"/>
        <v>47.321975392438276</v>
      </c>
      <c r="AJ5">
        <f t="shared" si="6"/>
        <v>-11.448154022495167</v>
      </c>
      <c r="AK5">
        <f t="shared" ref="AK5:AK23" si="32">G5*SUM(AB5:AB5, AE5:AF5)</f>
        <v>6.1801779171866063</v>
      </c>
      <c r="AL5">
        <f t="shared" si="7"/>
        <v>42.053999287129713</v>
      </c>
      <c r="AN5">
        <f t="shared" si="8"/>
        <v>115.28827230849188</v>
      </c>
      <c r="AO5">
        <f t="shared" si="9"/>
        <v>-5.7644136154245942</v>
      </c>
      <c r="AP5">
        <f t="shared" si="10"/>
        <v>-21.112098960192643</v>
      </c>
      <c r="AQ5">
        <f t="shared" si="11"/>
        <v>-47.546275801045631</v>
      </c>
      <c r="AR5">
        <f t="shared" si="12"/>
        <v>40.865483931829019</v>
      </c>
      <c r="AS5">
        <f t="shared" si="13"/>
        <v>-9.8861966427998418</v>
      </c>
      <c r="AT5">
        <f t="shared" si="14"/>
        <v>5.3369699653533589</v>
      </c>
      <c r="AU5">
        <f t="shared" si="15"/>
        <v>36.316257254382535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136.51919750597821</v>
      </c>
      <c r="P6">
        <f t="shared" si="30"/>
        <v>6.8259598752989108</v>
      </c>
      <c r="Q6" s="5">
        <f t="shared" si="31"/>
        <v>25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132.01760346527058</v>
      </c>
      <c r="AF6">
        <f t="shared" si="2"/>
        <v>-6.6008801732635298</v>
      </c>
      <c r="AG6">
        <f t="shared" si="3"/>
        <v>-24.175648164700338</v>
      </c>
      <c r="AH6">
        <f t="shared" si="4"/>
        <v>-55.107806282370085</v>
      </c>
      <c r="AI6">
        <f t="shared" si="5"/>
        <v>46.13326884493663</v>
      </c>
      <c r="AJ6">
        <f t="shared" si="6"/>
        <v>-9.8178101741128145</v>
      </c>
      <c r="AK6">
        <f t="shared" si="32"/>
        <v>9.4052192795412584</v>
      </c>
      <c r="AL6">
        <f t="shared" si="7"/>
        <v>45.720677950365072</v>
      </c>
      <c r="AN6">
        <f t="shared" si="8"/>
        <v>102.81877096534275</v>
      </c>
      <c r="AO6">
        <f t="shared" si="9"/>
        <v>-5.1409385482671377</v>
      </c>
      <c r="AP6">
        <f t="shared" si="10"/>
        <v>-18.828628655109167</v>
      </c>
      <c r="AQ6">
        <f t="shared" si="11"/>
        <v>-42.919404411397693</v>
      </c>
      <c r="AR6">
        <f t="shared" si="12"/>
        <v>35.92979935056875</v>
      </c>
      <c r="AS6">
        <f t="shared" si="13"/>
        <v>-7.6463679780315905</v>
      </c>
      <c r="AT6">
        <f t="shared" si="14"/>
        <v>7.3250313715653279</v>
      </c>
      <c r="AU6">
        <f t="shared" si="15"/>
        <v>35.608462744102482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136.51919750597821</v>
      </c>
      <c r="P7">
        <f t="shared" si="30"/>
        <v>6.8259598752989108</v>
      </c>
      <c r="Q7" s="5">
        <f t="shared" si="31"/>
        <v>25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130.54673144854394</v>
      </c>
      <c r="AF7">
        <f t="shared" si="2"/>
        <v>-6.5273365724271972</v>
      </c>
      <c r="AG7">
        <f t="shared" si="3"/>
        <v>-23.906295567483699</v>
      </c>
      <c r="AH7">
        <f t="shared" si="4"/>
        <v>-55.192231139269595</v>
      </c>
      <c r="AI7">
        <f t="shared" si="5"/>
        <v>44.920868169363445</v>
      </c>
      <c r="AJ7">
        <f t="shared" si="6"/>
        <v>-7.3312582535028454</v>
      </c>
      <c r="AK7">
        <f t="shared" si="32"/>
        <v>8.3073989299778841</v>
      </c>
      <c r="AL7">
        <f t="shared" si="7"/>
        <v>45.897008845838485</v>
      </c>
      <c r="AN7">
        <f t="shared" si="8"/>
        <v>92.036948740592678</v>
      </c>
      <c r="AO7">
        <f t="shared" si="9"/>
        <v>-4.6018474370296341</v>
      </c>
      <c r="AP7">
        <f t="shared" si="10"/>
        <v>-16.85421362379499</v>
      </c>
      <c r="AQ7">
        <f t="shared" si="11"/>
        <v>-38.911158417214864</v>
      </c>
      <c r="AR7">
        <f t="shared" si="12"/>
        <v>31.669729262553187</v>
      </c>
      <c r="AS7">
        <f t="shared" si="13"/>
        <v>-5.1686214782607962</v>
      </c>
      <c r="AT7">
        <f t="shared" si="14"/>
        <v>5.856811894117758</v>
      </c>
      <c r="AU7">
        <f t="shared" si="15"/>
        <v>32.357919678410148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136.51919750597821</v>
      </c>
      <c r="P8">
        <f t="shared" si="30"/>
        <v>6.8259598752989108</v>
      </c>
      <c r="Q8" s="5">
        <f t="shared" si="31"/>
        <v>25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129.08989258800929</v>
      </c>
      <c r="AF8">
        <f t="shared" si="2"/>
        <v>-6.4544946294004646</v>
      </c>
      <c r="AG8">
        <f t="shared" si="3"/>
        <v>-23.639512783972453</v>
      </c>
      <c r="AH8">
        <f t="shared" si="4"/>
        <v>-55.439655672817395</v>
      </c>
      <c r="AI8">
        <f t="shared" si="5"/>
        <v>43.556229501818976</v>
      </c>
      <c r="AJ8">
        <f t="shared" si="6"/>
        <v>-5.3780881702772234</v>
      </c>
      <c r="AK8">
        <f t="shared" si="32"/>
        <v>3.7304973835346744</v>
      </c>
      <c r="AL8">
        <f t="shared" si="7"/>
        <v>41.908638715076428</v>
      </c>
      <c r="AN8">
        <f t="shared" si="8"/>
        <v>84.857678853504012</v>
      </c>
      <c r="AO8">
        <f t="shared" si="9"/>
        <v>-4.242883942675201</v>
      </c>
      <c r="AP8">
        <f t="shared" si="10"/>
        <v>-15.539513929861048</v>
      </c>
      <c r="AQ8">
        <f t="shared" si="11"/>
        <v>-36.443445745571587</v>
      </c>
      <c r="AR8">
        <f t="shared" si="12"/>
        <v>28.631835235396171</v>
      </c>
      <c r="AS8">
        <f t="shared" si="13"/>
        <v>-3.5353045048672107</v>
      </c>
      <c r="AT8">
        <f t="shared" si="14"/>
        <v>2.4522551114526734</v>
      </c>
      <c r="AU8">
        <f t="shared" si="15"/>
        <v>27.548785841981637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136.51919750597821</v>
      </c>
      <c r="P9">
        <f t="shared" si="30"/>
        <v>6.8259598752989108</v>
      </c>
      <c r="Q9" s="5">
        <f t="shared" si="31"/>
        <v>25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127.64570251283835</v>
      </c>
      <c r="AF9">
        <f t="shared" si="2"/>
        <v>-6.3822851256419177</v>
      </c>
      <c r="AG9">
        <f t="shared" si="3"/>
        <v>-23.375046302050066</v>
      </c>
      <c r="AH9">
        <f t="shared" si="4"/>
        <v>-56.142708165320947</v>
      </c>
      <c r="AI9">
        <f t="shared" si="5"/>
        <v>41.745662919825428</v>
      </c>
      <c r="AJ9">
        <f t="shared" si="6"/>
        <v>-4.2123539869122553</v>
      </c>
      <c r="AK9">
        <f t="shared" si="32"/>
        <v>1.0569662960001842</v>
      </c>
      <c r="AL9">
        <f t="shared" si="7"/>
        <v>38.590275228913356</v>
      </c>
      <c r="AN9">
        <f t="shared" si="8"/>
        <v>79.745614529476086</v>
      </c>
      <c r="AO9">
        <f t="shared" si="9"/>
        <v>-3.9872807264738039</v>
      </c>
      <c r="AP9">
        <f t="shared" si="10"/>
        <v>-14.603370072913004</v>
      </c>
      <c r="AQ9">
        <f t="shared" si="11"/>
        <v>-35.074700329548911</v>
      </c>
      <c r="AR9">
        <f t="shared" si="12"/>
        <v>26.080263400540364</v>
      </c>
      <c r="AS9">
        <f t="shared" si="13"/>
        <v>-2.6316338951420679</v>
      </c>
      <c r="AT9">
        <f t="shared" si="14"/>
        <v>0.6603310973434553</v>
      </c>
      <c r="AU9">
        <f t="shared" si="15"/>
        <v>24.108960602741753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136.51919750597821</v>
      </c>
      <c r="P10">
        <f t="shared" si="30"/>
        <v>6.8259598752989108</v>
      </c>
      <c r="Q10" s="5">
        <f t="shared" si="31"/>
        <v>25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126.21341012531708</v>
      </c>
      <c r="AF10">
        <f t="shared" si="2"/>
        <v>-6.3106705062658541</v>
      </c>
      <c r="AG10">
        <f t="shared" si="3"/>
        <v>-23.112758577377033</v>
      </c>
      <c r="AH10">
        <f t="shared" si="4"/>
        <v>-57.074523305067423</v>
      </c>
      <c r="AI10">
        <f t="shared" si="5"/>
        <v>39.715457736606773</v>
      </c>
      <c r="AJ10">
        <f t="shared" si="6"/>
        <v>-3.1251286499864719</v>
      </c>
      <c r="AK10">
        <f t="shared" si="32"/>
        <v>0.74619387480215771</v>
      </c>
      <c r="AL10">
        <f t="shared" si="7"/>
        <v>37.33652296142246</v>
      </c>
      <c r="AN10">
        <f t="shared" si="8"/>
        <v>74.91762613672428</v>
      </c>
      <c r="AO10">
        <f t="shared" si="9"/>
        <v>-3.745881306836214</v>
      </c>
      <c r="AP10">
        <f t="shared" si="10"/>
        <v>-13.719247458483562</v>
      </c>
      <c r="AQ10">
        <f t="shared" si="11"/>
        <v>-33.878236826461439</v>
      </c>
      <c r="AR10">
        <f t="shared" si="12"/>
        <v>23.574260544943066</v>
      </c>
      <c r="AS10">
        <f t="shared" si="13"/>
        <v>-1.8550106489982947</v>
      </c>
      <c r="AT10">
        <f t="shared" si="14"/>
        <v>0.4429249925379215</v>
      </c>
      <c r="AU10">
        <f t="shared" si="15"/>
        <v>22.162174888482692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-1248.1548556793027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136.51919750597821</v>
      </c>
      <c r="P11">
        <f t="shared" si="30"/>
        <v>6.8259598752989108</v>
      </c>
      <c r="Q11" s="5">
        <f t="shared" si="31"/>
        <v>25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124.79309187365998</v>
      </c>
      <c r="AF11">
        <f t="shared" si="2"/>
        <v>-6.2396545936829986</v>
      </c>
      <c r="AG11">
        <f t="shared" si="3"/>
        <v>-22.852663609488925</v>
      </c>
      <c r="AH11">
        <f t="shared" si="4"/>
        <v>-57.934764228673345</v>
      </c>
      <c r="AI11">
        <f t="shared" si="5"/>
        <v>37.766009441814703</v>
      </c>
      <c r="AJ11">
        <f t="shared" si="6"/>
        <v>-1.9322352102203553</v>
      </c>
      <c r="AK11">
        <f t="shared" si="32"/>
        <v>0.44105839766452548</v>
      </c>
      <c r="AL11">
        <f t="shared" si="7"/>
        <v>36.274832629258874</v>
      </c>
      <c r="AN11">
        <f t="shared" si="8"/>
        <v>70.446557384780306</v>
      </c>
      <c r="AO11">
        <f t="shared" si="9"/>
        <v>-3.5223278692390152</v>
      </c>
      <c r="AP11">
        <f t="shared" si="10"/>
        <v>-12.900485549238493</v>
      </c>
      <c r="AQ11">
        <f t="shared" si="11"/>
        <v>-32.704572276651746</v>
      </c>
      <c r="AR11">
        <f t="shared" si="12"/>
        <v>21.31917168965105</v>
      </c>
      <c r="AS11">
        <f t="shared" si="13"/>
        <v>-1.0907600458804878</v>
      </c>
      <c r="AT11">
        <f t="shared" si="14"/>
        <v>0.24898049446975357</v>
      </c>
      <c r="AU11">
        <f t="shared" si="15"/>
        <v>20.477392138240315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136.51919750597821</v>
      </c>
      <c r="P12">
        <f t="shared" si="30"/>
        <v>6.8259598752989108</v>
      </c>
      <c r="Q12" s="5">
        <f t="shared" si="31"/>
        <v>25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123.38358010749627</v>
      </c>
      <c r="AF12">
        <f t="shared" si="2"/>
        <v>-6.1691790053748141</v>
      </c>
      <c r="AG12">
        <f t="shared" si="3"/>
        <v>-22.594547573079105</v>
      </c>
      <c r="AH12">
        <f t="shared" si="4"/>
        <v>-59.178800629860334</v>
      </c>
      <c r="AI12">
        <f t="shared" si="5"/>
        <v>35.441052899182026</v>
      </c>
      <c r="AJ12">
        <f t="shared" si="6"/>
        <v>-0.77532944280915217</v>
      </c>
      <c r="AK12">
        <f t="shared" si="32"/>
        <v>0.42404532220294272</v>
      </c>
      <c r="AL12">
        <f t="shared" si="7"/>
        <v>35.089768778575817</v>
      </c>
      <c r="AN12">
        <f t="shared" si="8"/>
        <v>66.214353372845565</v>
      </c>
      <c r="AO12">
        <f t="shared" si="9"/>
        <v>-3.3107176686422788</v>
      </c>
      <c r="AP12">
        <f t="shared" si="10"/>
        <v>-12.125465608956944</v>
      </c>
      <c r="AQ12">
        <f t="shared" si="11"/>
        <v>-31.758569606043366</v>
      </c>
      <c r="AR12">
        <f t="shared" si="12"/>
        <v>19.019600489202983</v>
      </c>
      <c r="AS12">
        <f t="shared" si="13"/>
        <v>-0.41608403372482122</v>
      </c>
      <c r="AT12">
        <f t="shared" si="14"/>
        <v>0.22756582995877839</v>
      </c>
      <c r="AU12">
        <f t="shared" si="15"/>
        <v>18.831082285436942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136.51919750597821</v>
      </c>
      <c r="P13">
        <f t="shared" si="30"/>
        <v>6.8259598752989108</v>
      </c>
      <c r="Q13" s="5">
        <f t="shared" si="31"/>
        <v>25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121.98464757570183</v>
      </c>
      <c r="AF13">
        <f t="shared" si="2"/>
        <v>-6.0992323787850911</v>
      </c>
      <c r="AG13">
        <f t="shared" si="3"/>
        <v>-22.338368852915373</v>
      </c>
      <c r="AH13">
        <f t="shared" si="4"/>
        <v>-60.466488865885935</v>
      </c>
      <c r="AI13">
        <f t="shared" si="5"/>
        <v>33.080557478115423</v>
      </c>
      <c r="AJ13">
        <f t="shared" si="6"/>
        <v>0.46146305201139626</v>
      </c>
      <c r="AK13">
        <f t="shared" si="32"/>
        <v>0.3676277498603765</v>
      </c>
      <c r="AL13">
        <f t="shared" si="7"/>
        <v>33.909648279987195</v>
      </c>
      <c r="AN13">
        <f t="shared" si="8"/>
        <v>62.245516721307439</v>
      </c>
      <c r="AO13">
        <f t="shared" si="9"/>
        <v>-3.1122758360653719</v>
      </c>
      <c r="AP13">
        <f t="shared" si="10"/>
        <v>-11.398674665990052</v>
      </c>
      <c r="AQ13">
        <f t="shared" si="11"/>
        <v>-30.854438805051398</v>
      </c>
      <c r="AR13">
        <f t="shared" si="12"/>
        <v>16.880127414200619</v>
      </c>
      <c r="AS13">
        <f t="shared" si="13"/>
        <v>0.23547230484406037</v>
      </c>
      <c r="AT13">
        <f t="shared" si="14"/>
        <v>0.18759064936388606</v>
      </c>
      <c r="AU13">
        <f t="shared" si="15"/>
        <v>17.303190368408565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136.51919750597821</v>
      </c>
      <c r="P14">
        <f t="shared" si="30"/>
        <v>6.8259598752989108</v>
      </c>
      <c r="Q14" s="5">
        <f t="shared" si="31"/>
        <v>25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120.5954160239681</v>
      </c>
      <c r="AF14">
        <f t="shared" si="2"/>
        <v>-6.0297708011984046</v>
      </c>
      <c r="AG14">
        <f t="shared" si="3"/>
        <v>-22.083966619179545</v>
      </c>
      <c r="AH14">
        <f t="shared" si="4"/>
        <v>-62.03709041334934</v>
      </c>
      <c r="AI14">
        <f t="shared" si="5"/>
        <v>30.4445881902408</v>
      </c>
      <c r="AJ14">
        <f t="shared" si="6"/>
        <v>2.0063052176244298</v>
      </c>
      <c r="AK14">
        <f t="shared" si="32"/>
        <v>0.32765875542725365</v>
      </c>
      <c r="AL14">
        <f t="shared" si="7"/>
        <v>32.778552163292481</v>
      </c>
      <c r="AN14">
        <f t="shared" si="8"/>
        <v>58.52827550049652</v>
      </c>
      <c r="AO14">
        <f t="shared" si="9"/>
        <v>-2.9264137750248258</v>
      </c>
      <c r="AP14">
        <f t="shared" si="10"/>
        <v>-10.717956992446712</v>
      </c>
      <c r="AQ14">
        <f t="shared" si="11"/>
        <v>-30.108307916447526</v>
      </c>
      <c r="AR14">
        <f t="shared" si="12"/>
        <v>14.775596816577451</v>
      </c>
      <c r="AS14">
        <f t="shared" si="13"/>
        <v>0.9737151575634363</v>
      </c>
      <c r="AT14">
        <f t="shared" si="14"/>
        <v>0.15902181475939897</v>
      </c>
      <c r="AU14">
        <f t="shared" si="15"/>
        <v>15.908333788900284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136.51919750597821</v>
      </c>
      <c r="P15">
        <f t="shared" si="30"/>
        <v>6.8259598752989108</v>
      </c>
      <c r="Q15" s="5">
        <f t="shared" si="31"/>
        <v>25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119.2136318176388</v>
      </c>
      <c r="AF15">
        <f t="shared" si="2"/>
        <v>-5.9606815908819399</v>
      </c>
      <c r="AG15">
        <f t="shared" si="3"/>
        <v>-21.83092817631352</v>
      </c>
      <c r="AH15">
        <f t="shared" si="4"/>
        <v>-64.397553348459354</v>
      </c>
      <c r="AI15">
        <f t="shared" si="5"/>
        <v>27.024468701983992</v>
      </c>
      <c r="AJ15">
        <f t="shared" si="6"/>
        <v>3.5769376327031281</v>
      </c>
      <c r="AK15">
        <f t="shared" si="32"/>
        <v>0.73272593093060945</v>
      </c>
      <c r="AL15">
        <f t="shared" si="7"/>
        <v>31.334132265617729</v>
      </c>
      <c r="AN15">
        <f t="shared" si="8"/>
        <v>55.003001790435796</v>
      </c>
      <c r="AO15">
        <f t="shared" si="9"/>
        <v>-2.7501500895217896</v>
      </c>
      <c r="AP15">
        <f t="shared" si="10"/>
        <v>-10.072393259568349</v>
      </c>
      <c r="AQ15">
        <f t="shared" si="11"/>
        <v>-29.711860029088662</v>
      </c>
      <c r="AR15">
        <f t="shared" si="12"/>
        <v>12.468598412256998</v>
      </c>
      <c r="AS15">
        <f t="shared" si="13"/>
        <v>1.6503339762083937</v>
      </c>
      <c r="AT15">
        <f t="shared" si="14"/>
        <v>0.33806641972392254</v>
      </c>
      <c r="AU15">
        <f t="shared" si="15"/>
        <v>14.456998808189315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136.51919750597821</v>
      </c>
      <c r="P16">
        <f t="shared" si="30"/>
        <v>6.8259598752989108</v>
      </c>
      <c r="Q16" s="5">
        <f t="shared" si="31"/>
        <v>25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117.83811203076449</v>
      </c>
      <c r="AF16">
        <f t="shared" si="2"/>
        <v>-5.891905601538225</v>
      </c>
      <c r="AG16">
        <f t="shared" si="3"/>
        <v>-21.579036901679036</v>
      </c>
      <c r="AH16">
        <f t="shared" si="4"/>
        <v>-67.163985742693711</v>
      </c>
      <c r="AI16">
        <f t="shared" si="5"/>
        <v>23.203183784853522</v>
      </c>
      <c r="AJ16">
        <f t="shared" si="6"/>
        <v>4.8864120338061738</v>
      </c>
      <c r="AK16">
        <f t="shared" si="32"/>
        <v>1.2341927178471277</v>
      </c>
      <c r="AL16">
        <f t="shared" si="7"/>
        <v>29.323788536506825</v>
      </c>
      <c r="AN16">
        <f t="shared" si="8"/>
        <v>51.54865077742415</v>
      </c>
      <c r="AO16">
        <f t="shared" si="9"/>
        <v>-2.5774325388712076</v>
      </c>
      <c r="AP16">
        <f t="shared" si="10"/>
        <v>-9.4398172050430542</v>
      </c>
      <c r="AQ16">
        <f t="shared" si="11"/>
        <v>-29.381095693099006</v>
      </c>
      <c r="AR16">
        <f t="shared" si="12"/>
        <v>10.150305340410885</v>
      </c>
      <c r="AS16">
        <f t="shared" si="13"/>
        <v>2.137576231868989</v>
      </c>
      <c r="AT16">
        <f t="shared" si="14"/>
        <v>0.53990146573064379</v>
      </c>
      <c r="AU16">
        <f t="shared" si="15"/>
        <v>12.827783038010519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136.51919750597821</v>
      </c>
      <c r="P17">
        <f t="shared" si="30"/>
        <v>6.8259598752989108</v>
      </c>
      <c r="Q17" s="5">
        <f t="shared" si="31"/>
        <v>25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116.46879310400891</v>
      </c>
      <c r="AF17">
        <f t="shared" si="2"/>
        <v>-5.8234396552004455</v>
      </c>
      <c r="AG17">
        <f t="shared" si="3"/>
        <v>-21.328281156008977</v>
      </c>
      <c r="AH17">
        <f t="shared" si="4"/>
        <v>-69.930753306533219</v>
      </c>
      <c r="AI17">
        <f t="shared" si="5"/>
        <v>19.386318986266261</v>
      </c>
      <c r="AJ17">
        <f t="shared" si="6"/>
        <v>6.0497140707449333</v>
      </c>
      <c r="AK17">
        <f t="shared" si="32"/>
        <v>2.3134691943939005</v>
      </c>
      <c r="AL17">
        <f t="shared" si="7"/>
        <v>27.749502251405094</v>
      </c>
      <c r="AN17">
        <f t="shared" si="8"/>
        <v>47.988733096778013</v>
      </c>
      <c r="AO17">
        <f t="shared" si="9"/>
        <v>-2.3994366548389006</v>
      </c>
      <c r="AP17">
        <f t="shared" si="10"/>
        <v>-8.7879093148559875</v>
      </c>
      <c r="AQ17">
        <f t="shared" si="11"/>
        <v>-28.813626090269306</v>
      </c>
      <c r="AR17">
        <f t="shared" si="12"/>
        <v>7.9877610368138123</v>
      </c>
      <c r="AS17">
        <f t="shared" si="13"/>
        <v>2.4926686893161265</v>
      </c>
      <c r="AT17">
        <f t="shared" si="14"/>
        <v>0.95322062450019118</v>
      </c>
      <c r="AU17">
        <f t="shared" si="15"/>
        <v>11.433650350630129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136.51919750597821</v>
      </c>
      <c r="P18">
        <f t="shared" si="30"/>
        <v>6.8259598752989108</v>
      </c>
      <c r="Q18" s="5">
        <f t="shared" si="31"/>
        <v>25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115.10530319239409</v>
      </c>
      <c r="AF18">
        <f t="shared" si="2"/>
        <v>-5.7552651596197046</v>
      </c>
      <c r="AG18">
        <f t="shared" si="3"/>
        <v>-21.078592845404323</v>
      </c>
      <c r="AH18">
        <f t="shared" si="4"/>
        <v>-72.810998089131203</v>
      </c>
      <c r="AI18">
        <f t="shared" si="5"/>
        <v>15.460447098238859</v>
      </c>
      <c r="AJ18">
        <f t="shared" si="6"/>
        <v>7.3975166846089664</v>
      </c>
      <c r="AK18">
        <f t="shared" si="32"/>
        <v>3.462429580397766</v>
      </c>
      <c r="AL18">
        <f t="shared" si="7"/>
        <v>26.320393363245593</v>
      </c>
      <c r="AN18">
        <f t="shared" si="8"/>
        <v>44.320094590620087</v>
      </c>
      <c r="AO18">
        <f t="shared" si="9"/>
        <v>-2.2160047295310044</v>
      </c>
      <c r="AP18">
        <f t="shared" si="10"/>
        <v>-8.1160919856489944</v>
      </c>
      <c r="AQ18">
        <f t="shared" si="11"/>
        <v>-28.035114221922189</v>
      </c>
      <c r="AR18">
        <f t="shared" si="12"/>
        <v>5.9528836535178957</v>
      </c>
      <c r="AS18">
        <f t="shared" si="13"/>
        <v>2.8483365240744516</v>
      </c>
      <c r="AT18">
        <f t="shared" si="14"/>
        <v>1.3331723409832432</v>
      </c>
      <c r="AU18">
        <f t="shared" si="15"/>
        <v>10.134392518575591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136.51919750597821</v>
      </c>
      <c r="P19">
        <f t="shared" si="30"/>
        <v>6.8259598752989108</v>
      </c>
      <c r="Q19" s="5">
        <f t="shared" si="31"/>
        <v>25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113.74625349633786</v>
      </c>
      <c r="AF19">
        <f t="shared" si="2"/>
        <v>-5.6873126748168925</v>
      </c>
      <c r="AG19">
        <f t="shared" si="3"/>
        <v>-20.829717646735521</v>
      </c>
      <c r="AH19">
        <f t="shared" si="4"/>
        <v>-76.178540429519515</v>
      </c>
      <c r="AI19">
        <f t="shared" si="5"/>
        <v>11.050682745265931</v>
      </c>
      <c r="AJ19">
        <f t="shared" si="6"/>
        <v>9.1962064188741479</v>
      </c>
      <c r="AK19">
        <f t="shared" si="32"/>
        <v>3.3808818565514431</v>
      </c>
      <c r="AL19">
        <f t="shared" si="7"/>
        <v>23.627771020691522</v>
      </c>
      <c r="AN19">
        <f t="shared" si="8"/>
        <v>40.801944011503167</v>
      </c>
      <c r="AO19">
        <f t="shared" si="9"/>
        <v>-2.0400972005751581</v>
      </c>
      <c r="AP19">
        <f t="shared" si="10"/>
        <v>-7.4718326720526678</v>
      </c>
      <c r="AQ19">
        <f t="shared" si="11"/>
        <v>-27.326021261731995</v>
      </c>
      <c r="AR19">
        <f t="shared" si="12"/>
        <v>3.9639928771433457</v>
      </c>
      <c r="AS19">
        <f t="shared" si="13"/>
        <v>3.2987732596679291</v>
      </c>
      <c r="AT19">
        <f t="shared" si="14"/>
        <v>1.2127568863176681</v>
      </c>
      <c r="AU19">
        <f t="shared" si="15"/>
        <v>8.4755230231289431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136.51919750597821</v>
      </c>
      <c r="P20">
        <f t="shared" si="30"/>
        <v>6.8259598752989108</v>
      </c>
      <c r="Q20" s="5">
        <f t="shared" si="31"/>
        <v>25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112.39196671549722</v>
      </c>
      <c r="AF20">
        <f t="shared" si="2"/>
        <v>-5.6195983357748611</v>
      </c>
      <c r="AG20">
        <f t="shared" si="3"/>
        <v>-20.58171465419278</v>
      </c>
      <c r="AH20">
        <f t="shared" si="4"/>
        <v>-79.411632150767431</v>
      </c>
      <c r="AI20">
        <f t="shared" si="5"/>
        <v>6.7790215747621403</v>
      </c>
      <c r="AJ20">
        <f t="shared" si="6"/>
        <v>10.753281296164214</v>
      </c>
      <c r="AK20">
        <f t="shared" si="32"/>
        <v>0.60684297391126896</v>
      </c>
      <c r="AL20">
        <f t="shared" si="7"/>
        <v>18.139145844837625</v>
      </c>
      <c r="AN20">
        <f t="shared" si="8"/>
        <v>38.239730150520693</v>
      </c>
      <c r="AO20">
        <f t="shared" si="9"/>
        <v>-1.9119865075260345</v>
      </c>
      <c r="AP20">
        <f t="shared" si="10"/>
        <v>-7.0026287234888995</v>
      </c>
      <c r="AQ20">
        <f t="shared" si="11"/>
        <v>-27.01865153712134</v>
      </c>
      <c r="AR20">
        <f t="shared" si="12"/>
        <v>2.306463382384413</v>
      </c>
      <c r="AS20">
        <f t="shared" si="13"/>
        <v>3.6586473839260796</v>
      </c>
      <c r="AT20">
        <f t="shared" si="14"/>
        <v>0.2064694857137569</v>
      </c>
      <c r="AU20">
        <f t="shared" si="15"/>
        <v>6.17158025202425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136.51919750597821</v>
      </c>
      <c r="P21">
        <f t="shared" si="30"/>
        <v>6.8259598752989108</v>
      </c>
      <c r="Q21" s="5">
        <f t="shared" si="31"/>
        <v>25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111.04103370785948</v>
      </c>
      <c r="AF21">
        <f t="shared" si="2"/>
        <v>-5.552051685392974</v>
      </c>
      <c r="AG21">
        <f t="shared" si="3"/>
        <v>-20.334325819450587</v>
      </c>
      <c r="AH21">
        <f t="shared" si="4"/>
        <v>-83.143376400532262</v>
      </c>
      <c r="AI21">
        <f t="shared" si="5"/>
        <v>2.0112798024836707</v>
      </c>
      <c r="AJ21">
        <f t="shared" si="6"/>
        <v>11.664887266119699</v>
      </c>
      <c r="AK21">
        <f t="shared" si="32"/>
        <v>0.20654336855872099</v>
      </c>
      <c r="AL21">
        <f t="shared" si="7"/>
        <v>13.882710437162091</v>
      </c>
      <c r="AN21">
        <f t="shared" si="8"/>
        <v>35.936549857725844</v>
      </c>
      <c r="AO21">
        <f t="shared" si="9"/>
        <v>-1.7968274928862924</v>
      </c>
      <c r="AP21">
        <f t="shared" si="10"/>
        <v>-6.5808601490190002</v>
      </c>
      <c r="AQ21">
        <f t="shared" si="11"/>
        <v>-26.907945572789743</v>
      </c>
      <c r="AR21">
        <f t="shared" si="12"/>
        <v>0.65091664303081465</v>
      </c>
      <c r="AS21">
        <f t="shared" si="13"/>
        <v>3.7751431955013515</v>
      </c>
      <c r="AT21">
        <f t="shared" si="14"/>
        <v>6.6844263009303739E-2</v>
      </c>
      <c r="AU21">
        <f t="shared" si="15"/>
        <v>4.4929041015414697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136.51919750597821</v>
      </c>
      <c r="P22">
        <f t="shared" si="30"/>
        <v>6.8259598752989108</v>
      </c>
      <c r="Q22" s="5">
        <f t="shared" si="31"/>
        <v>25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109.69272006584146</v>
      </c>
      <c r="AF22">
        <f t="shared" si="2"/>
        <v>-5.4846360032920725</v>
      </c>
      <c r="AG22">
        <f t="shared" si="3"/>
        <v>-20.087416654540103</v>
      </c>
      <c r="AH22">
        <f t="shared" si="4"/>
        <v>-87.13181343196463</v>
      </c>
      <c r="AI22">
        <f t="shared" si="5"/>
        <v>-3.011146023955348</v>
      </c>
      <c r="AJ22">
        <f t="shared" si="6"/>
        <v>-0.14834352048131194</v>
      </c>
      <c r="AK22">
        <f t="shared" si="32"/>
        <v>2.4390202225864397</v>
      </c>
      <c r="AL22">
        <f t="shared" si="7"/>
        <v>-0.72046932185022028</v>
      </c>
      <c r="AN22">
        <f t="shared" si="8"/>
        <v>33.177748583058751</v>
      </c>
      <c r="AO22">
        <f t="shared" si="9"/>
        <v>-1.6588874291529374</v>
      </c>
      <c r="AP22">
        <f t="shared" si="10"/>
        <v>-6.0756562427064313</v>
      </c>
      <c r="AQ22">
        <f t="shared" si="11"/>
        <v>-26.353958566225003</v>
      </c>
      <c r="AR22">
        <f t="shared" si="12"/>
        <v>-0.91075365502562244</v>
      </c>
      <c r="AS22">
        <f t="shared" si="13"/>
        <v>-4.4868100850271674E-2</v>
      </c>
      <c r="AT22">
        <f t="shared" si="14"/>
        <v>0.73770802369926758</v>
      </c>
      <c r="AU22">
        <f t="shared" si="15"/>
        <v>-0.21791373217662655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136.51919750597821</v>
      </c>
      <c r="P23">
        <f t="shared" si="30"/>
        <v>6.8259598752989108</v>
      </c>
      <c r="Q23" s="5">
        <f t="shared" si="31"/>
        <v>25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108.34613804802736</v>
      </c>
      <c r="AF23">
        <f t="shared" si="2"/>
        <v>-5.4173069024013678</v>
      </c>
      <c r="AG23">
        <f t="shared" si="3"/>
        <v>-19.840824592322051</v>
      </c>
      <c r="AH23">
        <f t="shared" si="4"/>
        <v>-91.435791345301169</v>
      </c>
      <c r="AI23">
        <f t="shared" si="5"/>
        <v>-8.3477847919972277</v>
      </c>
      <c r="AJ23">
        <f t="shared" si="6"/>
        <v>12.084079581095718</v>
      </c>
      <c r="AK23">
        <f t="shared" si="32"/>
        <v>8.0509037508705212</v>
      </c>
      <c r="AL23">
        <f t="shared" si="7"/>
        <v>11.787198539969012</v>
      </c>
      <c r="AN23">
        <f t="shared" si="8"/>
        <v>29.686076909025996</v>
      </c>
      <c r="AO23">
        <f t="shared" si="9"/>
        <v>-1.4843038454512998</v>
      </c>
      <c r="AP23">
        <f t="shared" si="10"/>
        <v>-5.4362458634665707</v>
      </c>
      <c r="AQ23">
        <f t="shared" si="11"/>
        <v>-25.052761298340382</v>
      </c>
      <c r="AR23">
        <f t="shared" si="12"/>
        <v>-2.2872340982322554</v>
      </c>
      <c r="AS23">
        <f t="shared" si="13"/>
        <v>3.3109524924661535</v>
      </c>
      <c r="AT23">
        <f t="shared" si="14"/>
        <v>2.2058907889228601</v>
      </c>
      <c r="AU23">
        <f t="shared" si="15"/>
        <v>3.2296091831567586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1320.3213417866323</v>
      </c>
      <c r="AO25" s="6">
        <f t="shared" si="33"/>
        <v>-168.40546521881527</v>
      </c>
      <c r="AP25" s="6">
        <f t="shared" si="33"/>
        <v>-1739.2156779328368</v>
      </c>
      <c r="AQ25" s="6">
        <f t="shared" si="33"/>
        <v>-660.52671350255969</v>
      </c>
      <c r="AR25" s="6">
        <f t="shared" si="33"/>
        <v>-1247.8265148675798</v>
      </c>
      <c r="AS25" s="6">
        <f t="shared" si="33"/>
        <v>-31.067055170454953</v>
      </c>
      <c r="AT25" s="6">
        <f t="shared" si="33"/>
        <v>30.738714358731759</v>
      </c>
      <c r="AU25" s="7">
        <f t="shared" si="33"/>
        <v>-1248.1548556793027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255.66892629230813</v>
      </c>
      <c r="K3">
        <v>1</v>
      </c>
      <c r="L3" s="2">
        <v>0</v>
      </c>
      <c r="O3">
        <f>$C$3</f>
        <v>255.66892629230813</v>
      </c>
      <c r="P3">
        <f>O3*B5</f>
        <v>204.53514103384651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255.66892629230813</v>
      </c>
      <c r="AF3">
        <f t="shared" ref="AF3:AF23" si="3">-$Z3*P3</f>
        <v>-204.53514103384651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-1471.2988017415385</v>
      </c>
      <c r="AJ3">
        <f t="shared" ref="AJ3:AJ23" si="7">AB3-AC3</f>
        <v>0</v>
      </c>
      <c r="AL3">
        <f t="shared" ref="AL3:AL23" si="8">SUM(AI3:AK3)</f>
        <v>-1471.2988017415385</v>
      </c>
      <c r="AN3">
        <f t="shared" ref="AN3:AN23" si="9">AE3*$K3</f>
        <v>255.66892629230813</v>
      </c>
      <c r="AO3">
        <f t="shared" ref="AO3:AO23" si="10">AF3*$K3</f>
        <v>-204.53514103384651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-1471.2988017415385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-1471.2988017415385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255.66892629230813</v>
      </c>
      <c r="P5">
        <f t="shared" ref="P5:P23" si="31">O5*$C$5</f>
        <v>12.783446314615407</v>
      </c>
      <c r="Q5" s="5">
        <f t="shared" ref="Q5:Q23" si="32">$C$8</f>
        <v>25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249.89144020427781</v>
      </c>
      <c r="AF5">
        <f t="shared" si="3"/>
        <v>-12.494572010213892</v>
      </c>
      <c r="AG5">
        <f t="shared" si="4"/>
        <v>-24.435061764073659</v>
      </c>
      <c r="AH5">
        <f t="shared" si="5"/>
        <v>-68.641660352678556</v>
      </c>
      <c r="AI5">
        <f t="shared" si="6"/>
        <v>144.32014607731173</v>
      </c>
      <c r="AJ5">
        <f t="shared" si="7"/>
        <v>-89.094158645023526</v>
      </c>
      <c r="AK5">
        <f t="shared" si="28"/>
        <v>28.908679218394088</v>
      </c>
      <c r="AL5">
        <f t="shared" si="8"/>
        <v>84.134666650682291</v>
      </c>
      <c r="AN5">
        <f t="shared" si="9"/>
        <v>215.79687977271811</v>
      </c>
      <c r="AO5">
        <f t="shared" si="10"/>
        <v>-10.789843988635907</v>
      </c>
      <c r="AP5">
        <f t="shared" si="11"/>
        <v>-21.101203312247257</v>
      </c>
      <c r="AQ5">
        <f t="shared" si="12"/>
        <v>-59.276364626246817</v>
      </c>
      <c r="AR5">
        <f t="shared" si="13"/>
        <v>124.62946784558814</v>
      </c>
      <c r="AS5">
        <f t="shared" si="14"/>
        <v>-76.938375423563173</v>
      </c>
      <c r="AT5">
        <f t="shared" si="15"/>
        <v>24.964451637799918</v>
      </c>
      <c r="AU5">
        <f t="shared" si="16"/>
        <v>72.655544059824877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255.66892629230813</v>
      </c>
      <c r="P6">
        <f t="shared" si="31"/>
        <v>12.783446314615407</v>
      </c>
      <c r="Q6" s="5">
        <f t="shared" si="32"/>
        <v>25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247.02818008415414</v>
      </c>
      <c r="AF6">
        <f t="shared" si="3"/>
        <v>-12.351409004207708</v>
      </c>
      <c r="AG6">
        <f t="shared" si="4"/>
        <v>-24.155084435419916</v>
      </c>
      <c r="AH6">
        <f t="shared" si="5"/>
        <v>-71.253422026015244</v>
      </c>
      <c r="AI6">
        <f t="shared" si="6"/>
        <v>139.26826461851127</v>
      </c>
      <c r="AJ6">
        <f t="shared" si="7"/>
        <v>-79.521425249301274</v>
      </c>
      <c r="AK6">
        <f t="shared" si="28"/>
        <v>45.801019873281064</v>
      </c>
      <c r="AL6">
        <f t="shared" si="8"/>
        <v>105.54785924249106</v>
      </c>
      <c r="AN6">
        <f t="shared" si="9"/>
        <v>192.39202351328663</v>
      </c>
      <c r="AO6">
        <f t="shared" si="10"/>
        <v>-9.6196011756643323</v>
      </c>
      <c r="AP6">
        <f t="shared" si="11"/>
        <v>-18.812613083582502</v>
      </c>
      <c r="AQ6">
        <f t="shared" si="12"/>
        <v>-55.494033276532285</v>
      </c>
      <c r="AR6">
        <f t="shared" si="13"/>
        <v>108.4657759775075</v>
      </c>
      <c r="AS6">
        <f t="shared" si="14"/>
        <v>-61.933370966671433</v>
      </c>
      <c r="AT6">
        <f t="shared" si="15"/>
        <v>35.671035140164712</v>
      </c>
      <c r="AU6">
        <f t="shared" si="16"/>
        <v>82.203440151000777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255.66892629230813</v>
      </c>
      <c r="P7">
        <f t="shared" si="31"/>
        <v>12.783446314615407</v>
      </c>
      <c r="Q7" s="5">
        <f t="shared" si="32"/>
        <v>25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244.17790076256549</v>
      </c>
      <c r="AF7">
        <f t="shared" si="3"/>
        <v>-12.208895038128274</v>
      </c>
      <c r="AG7">
        <f t="shared" si="4"/>
        <v>-23.876376404400737</v>
      </c>
      <c r="AH7">
        <f t="shared" si="5"/>
        <v>-74.31437332996002</v>
      </c>
      <c r="AI7">
        <f t="shared" si="6"/>
        <v>133.77825599007645</v>
      </c>
      <c r="AJ7">
        <f t="shared" si="7"/>
        <v>-67.979489204620222</v>
      </c>
      <c r="AK7">
        <f t="shared" si="28"/>
        <v>52.117452513789281</v>
      </c>
      <c r="AL7">
        <f t="shared" si="8"/>
        <v>117.91621929924551</v>
      </c>
      <c r="AN7">
        <f t="shared" si="9"/>
        <v>172.1482314164858</v>
      </c>
      <c r="AO7">
        <f t="shared" si="10"/>
        <v>-8.6074115708242882</v>
      </c>
      <c r="AP7">
        <f t="shared" si="11"/>
        <v>-16.833120269342732</v>
      </c>
      <c r="AQ7">
        <f t="shared" si="12"/>
        <v>-52.392488827303261</v>
      </c>
      <c r="AR7">
        <f t="shared" si="13"/>
        <v>94.315210749015492</v>
      </c>
      <c r="AS7">
        <f t="shared" si="14"/>
        <v>-47.926322581300354</v>
      </c>
      <c r="AT7">
        <f t="shared" si="15"/>
        <v>36.743404084326443</v>
      </c>
      <c r="AU7">
        <f t="shared" si="16"/>
        <v>83.132292252041594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255.66892629230813</v>
      </c>
      <c r="P8">
        <f t="shared" si="31"/>
        <v>12.783446314615407</v>
      </c>
      <c r="Q8" s="5">
        <f t="shared" si="32"/>
        <v>25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241.34047053521823</v>
      </c>
      <c r="AF8">
        <f t="shared" si="3"/>
        <v>-12.067023526760911</v>
      </c>
      <c r="AG8">
        <f t="shared" si="4"/>
        <v>-23.598924792613623</v>
      </c>
      <c r="AH8">
        <f t="shared" si="5"/>
        <v>-77.375695486213388</v>
      </c>
      <c r="AI8">
        <f t="shared" si="6"/>
        <v>128.29882672963032</v>
      </c>
      <c r="AJ8">
        <f t="shared" si="7"/>
        <v>-56.843072750103943</v>
      </c>
      <c r="AK8">
        <f t="shared" si="28"/>
        <v>40.822056376374114</v>
      </c>
      <c r="AL8">
        <f t="shared" si="8"/>
        <v>112.2778103559005</v>
      </c>
      <c r="AN8">
        <f t="shared" si="9"/>
        <v>158.64597709746155</v>
      </c>
      <c r="AO8">
        <f t="shared" si="10"/>
        <v>-7.9322988548730784</v>
      </c>
      <c r="AP8">
        <f t="shared" si="11"/>
        <v>-15.512833276039231</v>
      </c>
      <c r="AQ8">
        <f t="shared" si="12"/>
        <v>-50.863175938884474</v>
      </c>
      <c r="AR8">
        <f t="shared" si="13"/>
        <v>84.337669027664788</v>
      </c>
      <c r="AS8">
        <f t="shared" si="14"/>
        <v>-37.365986722671813</v>
      </c>
      <c r="AT8">
        <f t="shared" si="15"/>
        <v>26.834517255208834</v>
      </c>
      <c r="AU8">
        <f t="shared" si="16"/>
        <v>73.806199560201819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255.66892629230813</v>
      </c>
      <c r="P9">
        <f t="shared" si="31"/>
        <v>12.783446314615407</v>
      </c>
      <c r="Q9" s="5">
        <f t="shared" si="32"/>
        <v>25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238.51511888462386</v>
      </c>
      <c r="AF9">
        <f t="shared" si="3"/>
        <v>-11.925755944231193</v>
      </c>
      <c r="AG9">
        <f t="shared" si="4"/>
        <v>-23.32265425677188</v>
      </c>
      <c r="AH9">
        <f t="shared" si="5"/>
        <v>-80.562575831219419</v>
      </c>
      <c r="AI9">
        <f t="shared" si="6"/>
        <v>122.70413285240139</v>
      </c>
      <c r="AJ9">
        <f t="shared" si="7"/>
        <v>-48.927615280276314</v>
      </c>
      <c r="AK9">
        <f t="shared" si="28"/>
        <v>32.218979800191811</v>
      </c>
      <c r="AL9">
        <f t="shared" si="8"/>
        <v>105.99549737231689</v>
      </c>
      <c r="AN9">
        <f t="shared" si="9"/>
        <v>149.01038073030566</v>
      </c>
      <c r="AO9">
        <f t="shared" si="10"/>
        <v>-7.4505190365152822</v>
      </c>
      <c r="AP9">
        <f t="shared" si="11"/>
        <v>-14.570638568718847</v>
      </c>
      <c r="AQ9">
        <f t="shared" si="12"/>
        <v>-50.3308140522157</v>
      </c>
      <c r="AR9">
        <f t="shared" si="13"/>
        <v>76.658409072855818</v>
      </c>
      <c r="AS9">
        <f t="shared" si="14"/>
        <v>-30.567129728437095</v>
      </c>
      <c r="AT9">
        <f t="shared" si="15"/>
        <v>20.128545600042077</v>
      </c>
      <c r="AU9">
        <f t="shared" si="16"/>
        <v>66.219824944460811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255.66892629230813</v>
      </c>
      <c r="P10">
        <f t="shared" si="31"/>
        <v>12.783446314615407</v>
      </c>
      <c r="Q10" s="5">
        <f t="shared" si="32"/>
        <v>25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235.69896801377166</v>
      </c>
      <c r="AF10">
        <f t="shared" si="3"/>
        <v>-11.784948400688585</v>
      </c>
      <c r="AG10">
        <f t="shared" si="4"/>
        <v>-23.047283398090322</v>
      </c>
      <c r="AH10">
        <f t="shared" si="5"/>
        <v>-84.288632227675734</v>
      </c>
      <c r="AI10">
        <f t="shared" si="6"/>
        <v>116.57810398731702</v>
      </c>
      <c r="AJ10">
        <f t="shared" si="7"/>
        <v>-43.197863277175486</v>
      </c>
      <c r="AK10">
        <f t="shared" si="28"/>
        <v>34.832390628298377</v>
      </c>
      <c r="AL10">
        <f t="shared" si="8"/>
        <v>108.21263133843991</v>
      </c>
      <c r="AN10">
        <f t="shared" si="9"/>
        <v>139.90595095192242</v>
      </c>
      <c r="AO10">
        <f t="shared" si="10"/>
        <v>-6.9952975475961212</v>
      </c>
      <c r="AP10">
        <f t="shared" si="11"/>
        <v>-13.68038276892192</v>
      </c>
      <c r="AQ10">
        <f t="shared" si="12"/>
        <v>-50.031959603492218</v>
      </c>
      <c r="AR10">
        <f t="shared" si="13"/>
        <v>69.198311031912155</v>
      </c>
      <c r="AS10">
        <f t="shared" si="14"/>
        <v>-25.641343243094894</v>
      </c>
      <c r="AT10">
        <f t="shared" si="15"/>
        <v>20.675774594380808</v>
      </c>
      <c r="AU10">
        <f t="shared" si="16"/>
        <v>64.232742383198058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-1142.6216770041808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255.66892629230813</v>
      </c>
      <c r="P11">
        <f t="shared" si="31"/>
        <v>12.783446314615407</v>
      </c>
      <c r="Q11" s="5">
        <f t="shared" si="32"/>
        <v>25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232.89268660381643</v>
      </c>
      <c r="AF11">
        <f t="shared" si="3"/>
        <v>-11.644634330190822</v>
      </c>
      <c r="AG11">
        <f t="shared" si="4"/>
        <v>-22.772877602023147</v>
      </c>
      <c r="AH11">
        <f t="shared" si="5"/>
        <v>-87.865924172547508</v>
      </c>
      <c r="AI11">
        <f t="shared" si="6"/>
        <v>110.60925049905494</v>
      </c>
      <c r="AJ11">
        <f t="shared" si="7"/>
        <v>-37.932628455720248</v>
      </c>
      <c r="AK11">
        <f t="shared" si="28"/>
        <v>36.256309161885177</v>
      </c>
      <c r="AL11">
        <f t="shared" si="8"/>
        <v>108.93293120521986</v>
      </c>
      <c r="AN11">
        <f t="shared" si="9"/>
        <v>131.46952098872003</v>
      </c>
      <c r="AO11">
        <f t="shared" si="10"/>
        <v>-6.5734760494360032</v>
      </c>
      <c r="AP11">
        <f t="shared" si="11"/>
        <v>-12.855445800090113</v>
      </c>
      <c r="AQ11">
        <f t="shared" si="12"/>
        <v>-49.600917618538567</v>
      </c>
      <c r="AR11">
        <f t="shared" si="13"/>
        <v>62.439681520655355</v>
      </c>
      <c r="AS11">
        <f t="shared" si="14"/>
        <v>-21.413229267264207</v>
      </c>
      <c r="AT11">
        <f t="shared" si="15"/>
        <v>20.46693551369713</v>
      </c>
      <c r="AU11">
        <f t="shared" si="16"/>
        <v>61.493387767088279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255.66892629230813</v>
      </c>
      <c r="P12">
        <f t="shared" si="31"/>
        <v>12.783446314615407</v>
      </c>
      <c r="Q12" s="5">
        <f t="shared" si="32"/>
        <v>25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230.09335470523919</v>
      </c>
      <c r="AF12">
        <f t="shared" si="3"/>
        <v>-11.504667735261959</v>
      </c>
      <c r="AG12">
        <f t="shared" si="4"/>
        <v>-22.499151347998758</v>
      </c>
      <c r="AH12">
        <f t="shared" si="5"/>
        <v>-91.994956008320059</v>
      </c>
      <c r="AI12">
        <f t="shared" si="6"/>
        <v>104.09457961365842</v>
      </c>
      <c r="AJ12">
        <f t="shared" si="7"/>
        <v>-32.885702947527534</v>
      </c>
      <c r="AK12">
        <f t="shared" si="28"/>
        <v>38.368593920735066</v>
      </c>
      <c r="AL12">
        <f t="shared" si="8"/>
        <v>109.57747058686596</v>
      </c>
      <c r="AN12">
        <f t="shared" si="9"/>
        <v>123.48063400269712</v>
      </c>
      <c r="AO12">
        <f t="shared" si="10"/>
        <v>-6.1740317001348552</v>
      </c>
      <c r="AP12">
        <f t="shared" si="11"/>
        <v>-12.07427079557576</v>
      </c>
      <c r="AQ12">
        <f t="shared" si="12"/>
        <v>-49.369507031221247</v>
      </c>
      <c r="AR12">
        <f t="shared" si="13"/>
        <v>55.862824475765251</v>
      </c>
      <c r="AS12">
        <f t="shared" si="14"/>
        <v>-17.648260441015694</v>
      </c>
      <c r="AT12">
        <f t="shared" si="15"/>
        <v>20.590678549555335</v>
      </c>
      <c r="AU12">
        <f t="shared" si="16"/>
        <v>58.805242584304892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255.66892629230813</v>
      </c>
      <c r="P13">
        <f t="shared" si="31"/>
        <v>12.783446314615407</v>
      </c>
      <c r="Q13" s="5">
        <f t="shared" si="32"/>
        <v>25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227.29945051750454</v>
      </c>
      <c r="AF13">
        <f t="shared" si="3"/>
        <v>-11.364972525875228</v>
      </c>
      <c r="AG13">
        <f t="shared" si="4"/>
        <v>-22.225955830239556</v>
      </c>
      <c r="AH13">
        <f t="shared" si="5"/>
        <v>-96.408008558423461</v>
      </c>
      <c r="AI13">
        <f t="shared" si="6"/>
        <v>97.300513602966276</v>
      </c>
      <c r="AJ13">
        <f t="shared" si="7"/>
        <v>-28.062444548055169</v>
      </c>
      <c r="AK13">
        <f t="shared" si="28"/>
        <v>39.783706305682557</v>
      </c>
      <c r="AL13">
        <f t="shared" si="8"/>
        <v>109.02177536059367</v>
      </c>
      <c r="AN13">
        <f t="shared" si="9"/>
        <v>115.98485571023237</v>
      </c>
      <c r="AO13">
        <f t="shared" si="10"/>
        <v>-5.799242785511618</v>
      </c>
      <c r="AP13">
        <f t="shared" si="11"/>
        <v>-11.341313294524696</v>
      </c>
      <c r="AQ13">
        <f t="shared" si="12"/>
        <v>-49.194439038463344</v>
      </c>
      <c r="AR13">
        <f t="shared" si="13"/>
        <v>49.649860591732697</v>
      </c>
      <c r="AS13">
        <f t="shared" si="14"/>
        <v>-14.31951803830656</v>
      </c>
      <c r="AT13">
        <f t="shared" si="15"/>
        <v>20.300565729381297</v>
      </c>
      <c r="AU13">
        <f t="shared" si="16"/>
        <v>55.630908282807432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255.66892629230813</v>
      </c>
      <c r="P14">
        <f t="shared" si="31"/>
        <v>12.783446314615407</v>
      </c>
      <c r="Q14" s="5">
        <f t="shared" si="32"/>
        <v>25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224.50913450982253</v>
      </c>
      <c r="AF14">
        <f t="shared" si="3"/>
        <v>-11.225456725491128</v>
      </c>
      <c r="AG14">
        <f t="shared" si="4"/>
        <v>-21.953111174443197</v>
      </c>
      <c r="AH14">
        <f t="shared" si="5"/>
        <v>-101.17019498793246</v>
      </c>
      <c r="AI14">
        <f t="shared" si="6"/>
        <v>90.160371621955761</v>
      </c>
      <c r="AJ14">
        <f t="shared" si="7"/>
        <v>-23.466394602739456</v>
      </c>
      <c r="AK14">
        <f t="shared" si="28"/>
        <v>40.859011596718084</v>
      </c>
      <c r="AL14">
        <f t="shared" si="8"/>
        <v>107.5529886159344</v>
      </c>
      <c r="AN14">
        <f t="shared" si="9"/>
        <v>108.96046392308435</v>
      </c>
      <c r="AO14">
        <f t="shared" si="10"/>
        <v>-5.4480231961542183</v>
      </c>
      <c r="AP14">
        <f t="shared" si="11"/>
        <v>-10.654449242543956</v>
      </c>
      <c r="AQ14">
        <f t="shared" si="12"/>
        <v>-49.100680937290463</v>
      </c>
      <c r="AR14">
        <f t="shared" si="13"/>
        <v>43.757310547095713</v>
      </c>
      <c r="AS14">
        <f t="shared" si="14"/>
        <v>-11.388887352397619</v>
      </c>
      <c r="AT14">
        <f t="shared" si="15"/>
        <v>19.83000321451199</v>
      </c>
      <c r="AU14">
        <f t="shared" si="16"/>
        <v>52.198426409210093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255.66892629230813</v>
      </c>
      <c r="P15">
        <f t="shared" si="31"/>
        <v>12.783446314615407</v>
      </c>
      <c r="Q15" s="5">
        <f t="shared" si="32"/>
        <v>25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221.72128559677279</v>
      </c>
      <c r="AF15">
        <f t="shared" si="3"/>
        <v>-11.08606427983864</v>
      </c>
      <c r="AG15">
        <f t="shared" si="4"/>
        <v>-21.680507757841212</v>
      </c>
      <c r="AH15">
        <f t="shared" si="5"/>
        <v>-106.14460971510333</v>
      </c>
      <c r="AI15">
        <f t="shared" si="6"/>
        <v>82.810103843989609</v>
      </c>
      <c r="AJ15">
        <f t="shared" si="7"/>
        <v>-19.199002480910394</v>
      </c>
      <c r="AK15">
        <f t="shared" si="28"/>
        <v>42.336923788245045</v>
      </c>
      <c r="AL15">
        <f t="shared" si="8"/>
        <v>105.94802515132426</v>
      </c>
      <c r="AN15">
        <f t="shared" si="9"/>
        <v>102.29816911636613</v>
      </c>
      <c r="AO15">
        <f t="shared" si="10"/>
        <v>-5.1149084558183064</v>
      </c>
      <c r="AP15">
        <f t="shared" si="11"/>
        <v>-10.002992013918803</v>
      </c>
      <c r="AQ15">
        <f t="shared" si="12"/>
        <v>-48.973192655817641</v>
      </c>
      <c r="AR15">
        <f t="shared" si="13"/>
        <v>38.207075990811376</v>
      </c>
      <c r="AS15">
        <f t="shared" si="14"/>
        <v>-8.8580706059476828</v>
      </c>
      <c r="AT15">
        <f t="shared" si="15"/>
        <v>19.53348672816659</v>
      </c>
      <c r="AU15">
        <f t="shared" si="16"/>
        <v>48.882492113030288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255.66892629230813</v>
      </c>
      <c r="P16">
        <f t="shared" si="31"/>
        <v>12.783446314615407</v>
      </c>
      <c r="Q16" s="5">
        <f t="shared" si="32"/>
        <v>25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218.69494392294905</v>
      </c>
      <c r="AF16">
        <f t="shared" si="3"/>
        <v>-10.934747196147454</v>
      </c>
      <c r="AG16">
        <f t="shared" si="4"/>
        <v>-21.384583873219064</v>
      </c>
      <c r="AH16">
        <f t="shared" si="5"/>
        <v>-158.23761408747299</v>
      </c>
      <c r="AI16">
        <f t="shared" si="6"/>
        <v>28.137998766109547</v>
      </c>
      <c r="AJ16">
        <f t="shared" si="7"/>
        <v>5.2176750452231317</v>
      </c>
      <c r="AK16">
        <f t="shared" si="28"/>
        <v>45.513918338544705</v>
      </c>
      <c r="AL16">
        <f t="shared" si="8"/>
        <v>78.869592149877377</v>
      </c>
      <c r="AN16">
        <f t="shared" si="9"/>
        <v>95.668787430413488</v>
      </c>
      <c r="AO16">
        <f t="shared" si="10"/>
        <v>-4.7834393715206751</v>
      </c>
      <c r="AP16">
        <f t="shared" si="11"/>
        <v>-9.3547531193754327</v>
      </c>
      <c r="AQ16">
        <f t="shared" si="12"/>
        <v>-69.221539346441602</v>
      </c>
      <c r="AR16">
        <f t="shared" si="13"/>
        <v>12.309055593075787</v>
      </c>
      <c r="AS16">
        <f t="shared" si="14"/>
        <v>2.2824882726063058</v>
      </c>
      <c r="AT16">
        <f t="shared" si="15"/>
        <v>19.910205972523681</v>
      </c>
      <c r="AU16">
        <f t="shared" si="16"/>
        <v>34.501749838205768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255.66892629230813</v>
      </c>
      <c r="P17">
        <f t="shared" si="31"/>
        <v>12.783446314615407</v>
      </c>
      <c r="Q17" s="5">
        <f t="shared" si="32"/>
        <v>25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215.40145121034081</v>
      </c>
      <c r="AF17">
        <f t="shared" si="3"/>
        <v>-10.770072560517042</v>
      </c>
      <c r="AG17">
        <f t="shared" si="4"/>
        <v>-21.062537236542266</v>
      </c>
      <c r="AH17">
        <f t="shared" si="5"/>
        <v>-216.40159588921455</v>
      </c>
      <c r="AI17">
        <f t="shared" si="6"/>
        <v>-32.832754475933029</v>
      </c>
      <c r="AJ17">
        <f t="shared" si="7"/>
        <v>29.308002547490901</v>
      </c>
      <c r="AK17">
        <f t="shared" si="28"/>
        <v>50.823389957325617</v>
      </c>
      <c r="AL17">
        <f t="shared" si="8"/>
        <v>47.298638028883488</v>
      </c>
      <c r="AN17">
        <f t="shared" si="9"/>
        <v>88.752037994939073</v>
      </c>
      <c r="AO17">
        <f t="shared" si="10"/>
        <v>-4.4376018997469542</v>
      </c>
      <c r="AP17">
        <f t="shared" si="11"/>
        <v>-8.678414628051847</v>
      </c>
      <c r="AQ17">
        <f t="shared" si="12"/>
        <v>-89.164128433703837</v>
      </c>
      <c r="AR17">
        <f t="shared" si="13"/>
        <v>-13.528106966563568</v>
      </c>
      <c r="AS17">
        <f t="shared" si="14"/>
        <v>12.075800515896477</v>
      </c>
      <c r="AT17">
        <f t="shared" si="15"/>
        <v>20.940803375179968</v>
      </c>
      <c r="AU17">
        <f t="shared" si="16"/>
        <v>19.488496924512877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255.66892629230813</v>
      </c>
      <c r="P18">
        <f t="shared" si="31"/>
        <v>12.783446314615407</v>
      </c>
      <c r="Q18" s="5">
        <f t="shared" si="32"/>
        <v>25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211.83644475325215</v>
      </c>
      <c r="AF18">
        <f t="shared" si="3"/>
        <v>-10.591822237662608</v>
      </c>
      <c r="AG18">
        <f t="shared" si="4"/>
        <v>-20.713941250633056</v>
      </c>
      <c r="AH18">
        <f t="shared" si="5"/>
        <v>-275.94122708757862</v>
      </c>
      <c r="AI18">
        <f t="shared" si="6"/>
        <v>-95.410545822622112</v>
      </c>
      <c r="AJ18">
        <f t="shared" si="7"/>
        <v>50.719693987334267</v>
      </c>
      <c r="AK18">
        <f t="shared" si="28"/>
        <v>55.450717124815043</v>
      </c>
      <c r="AL18">
        <f t="shared" si="8"/>
        <v>10.759865289527198</v>
      </c>
      <c r="AN18">
        <f t="shared" si="9"/>
        <v>81.565410183682829</v>
      </c>
      <c r="AO18">
        <f t="shared" si="10"/>
        <v>-4.0782705091841418</v>
      </c>
      <c r="AP18">
        <f t="shared" si="11"/>
        <v>-7.9756866982760073</v>
      </c>
      <c r="AQ18">
        <f t="shared" si="12"/>
        <v>-106.24828697537697</v>
      </c>
      <c r="AR18">
        <f t="shared" si="13"/>
        <v>-36.736833999154271</v>
      </c>
      <c r="AS18">
        <f t="shared" si="14"/>
        <v>19.529088345900782</v>
      </c>
      <c r="AT18">
        <f t="shared" si="15"/>
        <v>21.350719384160499</v>
      </c>
      <c r="AU18">
        <f t="shared" si="16"/>
        <v>4.1429737309070074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255.66892629230813</v>
      </c>
      <c r="P19">
        <f t="shared" si="31"/>
        <v>12.783446314615407</v>
      </c>
      <c r="Q19" s="5">
        <f t="shared" si="32"/>
        <v>25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207.98348342190388</v>
      </c>
      <c r="AF19">
        <f t="shared" si="3"/>
        <v>-10.399174171095195</v>
      </c>
      <c r="AG19">
        <f t="shared" si="4"/>
        <v>-20.337188257296752</v>
      </c>
      <c r="AH19">
        <f t="shared" si="5"/>
        <v>-339.22716165995234</v>
      </c>
      <c r="AI19">
        <f t="shared" si="6"/>
        <v>-161.9800406664404</v>
      </c>
      <c r="AJ19">
        <f t="shared" si="7"/>
        <v>70.652042962105327</v>
      </c>
      <c r="AK19">
        <f t="shared" si="28"/>
        <v>54.069600719640896</v>
      </c>
      <c r="AL19">
        <f t="shared" si="8"/>
        <v>-37.25839698469418</v>
      </c>
      <c r="AN19">
        <f t="shared" si="9"/>
        <v>74.605801818089219</v>
      </c>
      <c r="AO19">
        <f t="shared" si="10"/>
        <v>-3.730290090904461</v>
      </c>
      <c r="AP19">
        <f t="shared" si="11"/>
        <v>-7.2951573446974027</v>
      </c>
      <c r="AQ19">
        <f t="shared" si="12"/>
        <v>-121.68425096898804</v>
      </c>
      <c r="AR19">
        <f t="shared" si="13"/>
        <v>-58.103896586500689</v>
      </c>
      <c r="AS19">
        <f t="shared" si="14"/>
        <v>25.343610120142991</v>
      </c>
      <c r="AT19">
        <f t="shared" si="15"/>
        <v>19.395318557530754</v>
      </c>
      <c r="AU19">
        <f t="shared" si="16"/>
        <v>-13.364967908826946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255.66892629230813</v>
      </c>
      <c r="P20">
        <f t="shared" si="31"/>
        <v>12.783446314615407</v>
      </c>
      <c r="Q20" s="5">
        <f t="shared" si="32"/>
        <v>25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203.83518005083482</v>
      </c>
      <c r="AF20">
        <f t="shared" si="3"/>
        <v>-10.191759002541742</v>
      </c>
      <c r="AG20">
        <f t="shared" si="4"/>
        <v>-19.931555919489078</v>
      </c>
      <c r="AH20">
        <f t="shared" si="5"/>
        <v>-404.52091046941251</v>
      </c>
      <c r="AI20">
        <f t="shared" si="6"/>
        <v>-230.80904534060852</v>
      </c>
      <c r="AJ20">
        <f t="shared" si="7"/>
        <v>90.954489618303796</v>
      </c>
      <c r="AK20">
        <f t="shared" si="28"/>
        <v>35.949322081310136</v>
      </c>
      <c r="AL20">
        <f t="shared" si="8"/>
        <v>-103.9052336409946</v>
      </c>
      <c r="AN20">
        <f t="shared" si="9"/>
        <v>69.351951995444168</v>
      </c>
      <c r="AO20">
        <f t="shared" si="10"/>
        <v>-3.4675975997722088</v>
      </c>
      <c r="AP20">
        <f t="shared" si="11"/>
        <v>-6.7814216808805288</v>
      </c>
      <c r="AQ20">
        <f t="shared" si="12"/>
        <v>-137.63234961222861</v>
      </c>
      <c r="AR20">
        <f t="shared" si="13"/>
        <v>-78.529416897437187</v>
      </c>
      <c r="AS20">
        <f t="shared" si="14"/>
        <v>30.945940716443541</v>
      </c>
      <c r="AT20">
        <f t="shared" si="15"/>
        <v>12.231233384884831</v>
      </c>
      <c r="AU20">
        <f t="shared" si="16"/>
        <v>-35.352242796108811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255.66892629230813</v>
      </c>
      <c r="P21">
        <f t="shared" si="31"/>
        <v>12.783446314615407</v>
      </c>
      <c r="Q21" s="5">
        <f t="shared" si="32"/>
        <v>25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199.35722057899747</v>
      </c>
      <c r="AF21">
        <f t="shared" si="3"/>
        <v>-9.9678610289498746</v>
      </c>
      <c r="AG21">
        <f t="shared" si="4"/>
        <v>-19.493688915393548</v>
      </c>
      <c r="AH21">
        <f t="shared" si="5"/>
        <v>-477.102889801277</v>
      </c>
      <c r="AI21">
        <f t="shared" si="6"/>
        <v>-307.20721916662296</v>
      </c>
      <c r="AJ21">
        <f t="shared" si="7"/>
        <v>111.01553285883159</v>
      </c>
      <c r="AK21">
        <f t="shared" si="28"/>
        <v>29.078973017798557</v>
      </c>
      <c r="AL21">
        <f t="shared" si="8"/>
        <v>-167.11271328999283</v>
      </c>
      <c r="AN21">
        <f t="shared" si="9"/>
        <v>64.518587927443875</v>
      </c>
      <c r="AO21">
        <f t="shared" si="10"/>
        <v>-3.2259293963721944</v>
      </c>
      <c r="AP21">
        <f t="shared" si="11"/>
        <v>-6.3088022528869345</v>
      </c>
      <c r="AQ21">
        <f t="shared" si="12"/>
        <v>-154.40626959324783</v>
      </c>
      <c r="AR21">
        <f t="shared" si="13"/>
        <v>-99.422413315063082</v>
      </c>
      <c r="AS21">
        <f t="shared" si="14"/>
        <v>35.928296939845815</v>
      </c>
      <c r="AT21">
        <f t="shared" si="15"/>
        <v>9.4109171066877195</v>
      </c>
      <c r="AU21">
        <f t="shared" si="16"/>
        <v>-54.083199268529555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255.66892629230813</v>
      </c>
      <c r="P22">
        <f t="shared" si="31"/>
        <v>12.783446314615407</v>
      </c>
      <c r="Q22" s="5">
        <f t="shared" si="32"/>
        <v>25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194.51853057143205</v>
      </c>
      <c r="AF22">
        <f t="shared" si="3"/>
        <v>-9.7259265285716037</v>
      </c>
      <c r="AG22">
        <f t="shared" si="4"/>
        <v>-19.020548702605886</v>
      </c>
      <c r="AH22">
        <f t="shared" si="5"/>
        <v>-556.40664726745342</v>
      </c>
      <c r="AI22">
        <f t="shared" si="6"/>
        <v>-390.63459192719881</v>
      </c>
      <c r="AJ22">
        <f t="shared" si="7"/>
        <v>127.92450874014597</v>
      </c>
      <c r="AK22">
        <f t="shared" si="28"/>
        <v>31.586050364981006</v>
      </c>
      <c r="AL22">
        <f t="shared" si="8"/>
        <v>-231.12403282207185</v>
      </c>
      <c r="AN22">
        <f t="shared" si="9"/>
        <v>58.834231644281118</v>
      </c>
      <c r="AO22">
        <f t="shared" si="10"/>
        <v>-2.9417115822140563</v>
      </c>
      <c r="AP22">
        <f t="shared" si="11"/>
        <v>-5.7529705014890542</v>
      </c>
      <c r="AQ22">
        <f t="shared" si="12"/>
        <v>-168.29120329864813</v>
      </c>
      <c r="AR22">
        <f t="shared" si="13"/>
        <v>-118.1516537380701</v>
      </c>
      <c r="AS22">
        <f t="shared" si="14"/>
        <v>38.69215009021854</v>
      </c>
      <c r="AT22">
        <f t="shared" si="15"/>
        <v>9.5535422689140326</v>
      </c>
      <c r="AU22">
        <f t="shared" si="16"/>
        <v>-69.905961378937533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255.66892629230813</v>
      </c>
      <c r="P23">
        <f t="shared" si="31"/>
        <v>12.783446314615407</v>
      </c>
      <c r="Q23" s="5">
        <f t="shared" si="32"/>
        <v>25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189.3014004158677</v>
      </c>
      <c r="AF23">
        <f t="shared" si="3"/>
        <v>-9.4650700207933856</v>
      </c>
      <c r="AG23">
        <f t="shared" si="4"/>
        <v>-18.510403587278148</v>
      </c>
      <c r="AH23">
        <f t="shared" si="5"/>
        <v>-639.87925660335213</v>
      </c>
      <c r="AI23">
        <f t="shared" si="6"/>
        <v>-478.55332979555595</v>
      </c>
      <c r="AJ23">
        <f t="shared" si="7"/>
        <v>0</v>
      </c>
      <c r="AK23">
        <f t="shared" si="28"/>
        <v>33.076410037344225</v>
      </c>
      <c r="AL23">
        <f t="shared" si="8"/>
        <v>-445.47691975821175</v>
      </c>
      <c r="AN23">
        <f t="shared" si="9"/>
        <v>51.867247259341426</v>
      </c>
      <c r="AO23">
        <f t="shared" si="10"/>
        <v>-2.5933623629670715</v>
      </c>
      <c r="AP23">
        <f t="shared" si="11"/>
        <v>-5.0717199007635001</v>
      </c>
      <c r="AQ23">
        <f t="shared" si="12"/>
        <v>-175.32239880665816</v>
      </c>
      <c r="AR23">
        <f t="shared" si="13"/>
        <v>-131.12023381104731</v>
      </c>
      <c r="AS23">
        <f t="shared" si="14"/>
        <v>0</v>
      </c>
      <c r="AT23">
        <f t="shared" si="15"/>
        <v>9.0627028330979584</v>
      </c>
      <c r="AU23">
        <f t="shared" si="16"/>
        <v>-122.05753097794936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2450.9260697692239</v>
      </c>
      <c r="AO25" s="6">
        <f t="shared" si="33"/>
        <v>-314.29799820769227</v>
      </c>
      <c r="AP25" s="6">
        <f t="shared" si="33"/>
        <v>-1737.0907755519261</v>
      </c>
      <c r="AQ25" s="6">
        <f t="shared" si="33"/>
        <v>-1649.3654741378748</v>
      </c>
      <c r="AR25" s="6">
        <f t="shared" si="33"/>
        <v>-1249.8281781282701</v>
      </c>
      <c r="AS25" s="6">
        <f t="shared" si="33"/>
        <v>-280.38833980612503</v>
      </c>
      <c r="AT25" s="6">
        <f t="shared" si="33"/>
        <v>387.5948409302145</v>
      </c>
      <c r="AU25" s="7">
        <f t="shared" si="33"/>
        <v>-1142.6216770041808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973.32805900441736</v>
      </c>
      <c r="K3">
        <v>1</v>
      </c>
      <c r="L3" s="2">
        <v>0</v>
      </c>
      <c r="O3">
        <f>$C$3</f>
        <v>973.32805900441736</v>
      </c>
      <c r="P3">
        <f>O3*B5</f>
        <v>778.66244720353393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973.32805900441736</v>
      </c>
      <c r="AF3">
        <f t="shared" ref="AF3:AF23" si="3">-$Z3*P3</f>
        <v>-778.66244720353393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-1327.7669751991166</v>
      </c>
      <c r="AJ3">
        <f t="shared" ref="AJ3:AJ23" si="7">AB3-AC3</f>
        <v>0</v>
      </c>
      <c r="AL3">
        <f t="shared" ref="AL3:AL23" si="8">SUM(AI3:AK3)</f>
        <v>-1327.7669751991166</v>
      </c>
      <c r="AN3">
        <f t="shared" ref="AN3:AN23" si="9">AE3*$K3</f>
        <v>973.32805900441736</v>
      </c>
      <c r="AO3">
        <f t="shared" ref="AO3:AO23" si="10">AF3*$K3</f>
        <v>-778.66244720353393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-1327.7669751991166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-1327.7669751991166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973.32805900441736</v>
      </c>
      <c r="P5">
        <f t="shared" ref="P5:P23" si="31">O5*$C$5</f>
        <v>48.666402950220871</v>
      </c>
      <c r="Q5" s="5">
        <f t="shared" ref="Q5:Q23" si="32">$C$8</f>
        <v>25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949.44157611701473</v>
      </c>
      <c r="AF5">
        <f t="shared" si="3"/>
        <v>-47.472078805850742</v>
      </c>
      <c r="AG5">
        <f t="shared" si="4"/>
        <v>-24.386473998503771</v>
      </c>
      <c r="AH5">
        <f t="shared" si="5"/>
        <v>-119.39262649245451</v>
      </c>
      <c r="AI5">
        <f t="shared" si="6"/>
        <v>758.19039682020571</v>
      </c>
      <c r="AJ5">
        <f t="shared" si="7"/>
        <v>-551.11609503549334</v>
      </c>
      <c r="AK5">
        <f t="shared" si="28"/>
        <v>129.70425730495276</v>
      </c>
      <c r="AL5">
        <f t="shared" si="8"/>
        <v>336.77855908966512</v>
      </c>
      <c r="AN5">
        <f t="shared" si="9"/>
        <v>819.90215225081579</v>
      </c>
      <c r="AO5">
        <f t="shared" si="10"/>
        <v>-40.995107612540792</v>
      </c>
      <c r="AP5">
        <f t="shared" si="11"/>
        <v>-21.059244739370417</v>
      </c>
      <c r="AQ5">
        <f t="shared" si="12"/>
        <v>-103.10299642068408</v>
      </c>
      <c r="AR5">
        <f t="shared" si="13"/>
        <v>654.74480347822043</v>
      </c>
      <c r="AS5">
        <f t="shared" si="14"/>
        <v>-475.92319930592134</v>
      </c>
      <c r="AT5">
        <f t="shared" si="15"/>
        <v>112.00773422557367</v>
      </c>
      <c r="AU5">
        <f t="shared" si="16"/>
        <v>290.82933839787279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973.32805900441736</v>
      </c>
      <c r="P6">
        <f t="shared" si="31"/>
        <v>48.666402950220871</v>
      </c>
      <c r="Q6" s="5">
        <f t="shared" si="32"/>
        <v>25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936.48235751547122</v>
      </c>
      <c r="AF6">
        <f t="shared" si="3"/>
        <v>-46.824117875773567</v>
      </c>
      <c r="AG6">
        <f t="shared" si="4"/>
        <v>-24.053615552637147</v>
      </c>
      <c r="AH6">
        <f t="shared" si="5"/>
        <v>-177.98741176316761</v>
      </c>
      <c r="AI6">
        <f t="shared" si="6"/>
        <v>687.61721232389289</v>
      </c>
      <c r="AJ6">
        <f t="shared" si="7"/>
        <v>-456.09091143773639</v>
      </c>
      <c r="AK6">
        <f t="shared" si="28"/>
        <v>221.95325328181337</v>
      </c>
      <c r="AL6">
        <f t="shared" si="8"/>
        <v>453.47955416796987</v>
      </c>
      <c r="AN6">
        <f t="shared" si="9"/>
        <v>729.35701378488966</v>
      </c>
      <c r="AO6">
        <f t="shared" si="10"/>
        <v>-36.467850689244493</v>
      </c>
      <c r="AP6">
        <f t="shared" si="11"/>
        <v>-18.73358645724554</v>
      </c>
      <c r="AQ6">
        <f t="shared" si="12"/>
        <v>-138.62126295608388</v>
      </c>
      <c r="AR6">
        <f t="shared" si="13"/>
        <v>535.53431368231577</v>
      </c>
      <c r="AS6">
        <f t="shared" si="14"/>
        <v>-355.21556013420189</v>
      </c>
      <c r="AT6">
        <f t="shared" si="15"/>
        <v>172.86301307688038</v>
      </c>
      <c r="AU6">
        <f t="shared" si="16"/>
        <v>353.18176662499428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973.32805900441736</v>
      </c>
      <c r="P7">
        <f t="shared" si="31"/>
        <v>48.666402950220871</v>
      </c>
      <c r="Q7" s="5">
        <f t="shared" si="32"/>
        <v>25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922.37916077650107</v>
      </c>
      <c r="AF7">
        <f t="shared" si="3"/>
        <v>-46.118958038825056</v>
      </c>
      <c r="AG7">
        <f t="shared" si="4"/>
        <v>-23.691373947443012</v>
      </c>
      <c r="AH7">
        <f t="shared" si="5"/>
        <v>-243.41089933552934</v>
      </c>
      <c r="AI7">
        <f t="shared" si="6"/>
        <v>609.15792945470366</v>
      </c>
      <c r="AJ7">
        <f t="shared" si="7"/>
        <v>-357.42819699162374</v>
      </c>
      <c r="AK7">
        <f t="shared" si="28"/>
        <v>259.93915001725196</v>
      </c>
      <c r="AL7">
        <f t="shared" si="8"/>
        <v>511.66888248033189</v>
      </c>
      <c r="AN7">
        <f t="shared" si="9"/>
        <v>650.28792829821998</v>
      </c>
      <c r="AO7">
        <f t="shared" si="10"/>
        <v>-32.514396414910998</v>
      </c>
      <c r="AP7">
        <f t="shared" si="11"/>
        <v>-16.702691407134004</v>
      </c>
      <c r="AQ7">
        <f t="shared" si="12"/>
        <v>-171.60748657943935</v>
      </c>
      <c r="AR7">
        <f t="shared" si="13"/>
        <v>429.46335389673561</v>
      </c>
      <c r="AS7">
        <f t="shared" si="14"/>
        <v>-251.9909941822404</v>
      </c>
      <c r="AT7">
        <f t="shared" si="15"/>
        <v>183.26009361054659</v>
      </c>
      <c r="AU7">
        <f t="shared" si="16"/>
        <v>360.73245332504183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973.32805900441736</v>
      </c>
      <c r="P8">
        <f t="shared" si="31"/>
        <v>48.666402950220871</v>
      </c>
      <c r="Q8" s="5">
        <f t="shared" si="32"/>
        <v>25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907.11330418372802</v>
      </c>
      <c r="AF8">
        <f t="shared" si="3"/>
        <v>-45.355665209186405</v>
      </c>
      <c r="AG8">
        <f t="shared" si="4"/>
        <v>-23.299269341715629</v>
      </c>
      <c r="AH8">
        <f t="shared" si="5"/>
        <v>-310.38173250590455</v>
      </c>
      <c r="AI8">
        <f t="shared" si="6"/>
        <v>528.07663712692136</v>
      </c>
      <c r="AJ8">
        <f t="shared" si="7"/>
        <v>-267.65280897569528</v>
      </c>
      <c r="AK8">
        <f t="shared" si="28"/>
        <v>204.85817695014254</v>
      </c>
      <c r="AL8">
        <f t="shared" si="8"/>
        <v>465.28200510136861</v>
      </c>
      <c r="AN8">
        <f t="shared" si="9"/>
        <v>596.29400805089585</v>
      </c>
      <c r="AO8">
        <f t="shared" si="10"/>
        <v>-29.814700402544794</v>
      </c>
      <c r="AP8">
        <f t="shared" si="11"/>
        <v>-15.315853748756195</v>
      </c>
      <c r="AQ8">
        <f t="shared" si="12"/>
        <v>-204.03048488884332</v>
      </c>
      <c r="AR8">
        <f t="shared" si="13"/>
        <v>347.13296901075148</v>
      </c>
      <c r="AS8">
        <f t="shared" si="14"/>
        <v>-175.94248204066972</v>
      </c>
      <c r="AT8">
        <f t="shared" si="15"/>
        <v>134.66421763654185</v>
      </c>
      <c r="AU8">
        <f t="shared" si="16"/>
        <v>305.85470460662361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973.32805900441736</v>
      </c>
      <c r="P9">
        <f t="shared" si="31"/>
        <v>48.666402950220871</v>
      </c>
      <c r="Q9" s="5">
        <f t="shared" si="32"/>
        <v>25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890.61438451840547</v>
      </c>
      <c r="AF9">
        <f t="shared" si="3"/>
        <v>-44.530719225920272</v>
      </c>
      <c r="AG9">
        <f t="shared" si="4"/>
        <v>-22.875493423804695</v>
      </c>
      <c r="AH9">
        <f t="shared" si="5"/>
        <v>-381.56644898755746</v>
      </c>
      <c r="AI9">
        <f t="shared" si="6"/>
        <v>441.64172288112309</v>
      </c>
      <c r="AJ9">
        <f t="shared" si="7"/>
        <v>-194.13852166011338</v>
      </c>
      <c r="AK9">
        <f t="shared" si="28"/>
        <v>160.65118260643058</v>
      </c>
      <c r="AL9">
        <f t="shared" si="8"/>
        <v>408.15438382744026</v>
      </c>
      <c r="AN9">
        <f t="shared" si="9"/>
        <v>556.40409355002009</v>
      </c>
      <c r="AO9">
        <f t="shared" si="10"/>
        <v>-27.820204677501007</v>
      </c>
      <c r="AP9">
        <f t="shared" si="11"/>
        <v>-14.291278474986791</v>
      </c>
      <c r="AQ9">
        <f t="shared" si="12"/>
        <v>-238.38053580599271</v>
      </c>
      <c r="AR9">
        <f t="shared" si="13"/>
        <v>275.91207459153969</v>
      </c>
      <c r="AS9">
        <f t="shared" si="14"/>
        <v>-121.28646251974386</v>
      </c>
      <c r="AT9">
        <f t="shared" si="15"/>
        <v>100.36551979138002</v>
      </c>
      <c r="AU9">
        <f t="shared" si="16"/>
        <v>254.99113186317581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973.32805900441736</v>
      </c>
      <c r="P10">
        <f t="shared" si="31"/>
        <v>48.666402950220871</v>
      </c>
      <c r="Q10" s="5">
        <f t="shared" si="32"/>
        <v>25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872.85076890415132</v>
      </c>
      <c r="AF10">
        <f t="shared" si="3"/>
        <v>-43.642538445207563</v>
      </c>
      <c r="AG10">
        <f t="shared" si="4"/>
        <v>-22.41923370104421</v>
      </c>
      <c r="AH10">
        <f t="shared" si="5"/>
        <v>-455.009577044872</v>
      </c>
      <c r="AI10">
        <f t="shared" si="6"/>
        <v>351.77941971302755</v>
      </c>
      <c r="AJ10">
        <f t="shared" si="7"/>
        <v>-133.50097873910136</v>
      </c>
      <c r="AK10">
        <f t="shared" si="28"/>
        <v>170.88077732348324</v>
      </c>
      <c r="AL10">
        <f t="shared" si="8"/>
        <v>389.15921829740944</v>
      </c>
      <c r="AN10">
        <f t="shared" si="9"/>
        <v>518.10586143727528</v>
      </c>
      <c r="AO10">
        <f t="shared" si="10"/>
        <v>-25.905293071863763</v>
      </c>
      <c r="AP10">
        <f t="shared" si="11"/>
        <v>-13.30758567587241</v>
      </c>
      <c r="AQ10">
        <f t="shared" si="12"/>
        <v>-270.08411663887864</v>
      </c>
      <c r="AR10">
        <f t="shared" si="13"/>
        <v>208.8088660506605</v>
      </c>
      <c r="AS10">
        <f t="shared" si="14"/>
        <v>-79.243373617210906</v>
      </c>
      <c r="AT10">
        <f t="shared" si="15"/>
        <v>101.43123600544889</v>
      </c>
      <c r="AU10">
        <f t="shared" si="16"/>
        <v>230.99672843889849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-630.07015978782476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973.32805900441736</v>
      </c>
      <c r="P11">
        <f t="shared" si="31"/>
        <v>48.666402950220871</v>
      </c>
      <c r="Q11" s="5">
        <f t="shared" si="32"/>
        <v>25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853.67551972910655</v>
      </c>
      <c r="AF11">
        <f t="shared" si="3"/>
        <v>-42.683775986455331</v>
      </c>
      <c r="AG11">
        <f t="shared" si="4"/>
        <v>-21.926716070486577</v>
      </c>
      <c r="AH11">
        <f t="shared" si="5"/>
        <v>-536.65058709438472</v>
      </c>
      <c r="AI11">
        <f t="shared" si="6"/>
        <v>252.41444057777994</v>
      </c>
      <c r="AJ11">
        <f t="shared" si="7"/>
        <v>-72.86271074615297</v>
      </c>
      <c r="AK11">
        <f t="shared" si="28"/>
        <v>173.56305671363918</v>
      </c>
      <c r="AL11">
        <f t="shared" si="8"/>
        <v>353.11478654526616</v>
      </c>
      <c r="AN11">
        <f t="shared" si="9"/>
        <v>481.90569354161551</v>
      </c>
      <c r="AO11">
        <f t="shared" si="10"/>
        <v>-24.095284677080777</v>
      </c>
      <c r="AP11">
        <f t="shared" si="11"/>
        <v>-12.377781804485831</v>
      </c>
      <c r="AQ11">
        <f t="shared" si="12"/>
        <v>-302.94294188651429</v>
      </c>
      <c r="AR11">
        <f t="shared" si="13"/>
        <v>142.48968517353464</v>
      </c>
      <c r="AS11">
        <f t="shared" si="14"/>
        <v>-41.131500604104502</v>
      </c>
      <c r="AT11">
        <f t="shared" si="15"/>
        <v>97.977537466847494</v>
      </c>
      <c r="AU11">
        <f t="shared" si="16"/>
        <v>199.33572203627762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973.32805900441736</v>
      </c>
      <c r="P12">
        <f t="shared" si="31"/>
        <v>48.666402950220871</v>
      </c>
      <c r="Q12" s="5">
        <f t="shared" si="32"/>
        <v>25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832.95557191372438</v>
      </c>
      <c r="AF12">
        <f t="shared" si="3"/>
        <v>-41.647778595686226</v>
      </c>
      <c r="AG12">
        <f t="shared" si="4"/>
        <v>-21.394522746157268</v>
      </c>
      <c r="AH12">
        <f t="shared" si="5"/>
        <v>-625.85232724888419</v>
      </c>
      <c r="AI12">
        <f t="shared" si="6"/>
        <v>144.06094332299676</v>
      </c>
      <c r="AJ12">
        <f t="shared" si="7"/>
        <v>-13.681563755638308</v>
      </c>
      <c r="AK12">
        <f t="shared" si="28"/>
        <v>177.6710969507437</v>
      </c>
      <c r="AL12">
        <f t="shared" si="8"/>
        <v>308.05047651810219</v>
      </c>
      <c r="AN12">
        <f t="shared" si="9"/>
        <v>447.00935517128119</v>
      </c>
      <c r="AO12">
        <f t="shared" si="10"/>
        <v>-22.350467758564065</v>
      </c>
      <c r="AP12">
        <f t="shared" si="11"/>
        <v>-11.481466886624824</v>
      </c>
      <c r="AQ12">
        <f t="shared" si="12"/>
        <v>-335.86646715528121</v>
      </c>
      <c r="AR12">
        <f t="shared" si="13"/>
        <v>77.310953370811134</v>
      </c>
      <c r="AS12">
        <f t="shared" si="14"/>
        <v>-7.3422727434208355</v>
      </c>
      <c r="AT12">
        <f t="shared" si="15"/>
        <v>95.347993528702077</v>
      </c>
      <c r="AU12">
        <f t="shared" si="16"/>
        <v>165.3166741560924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973.32805900441736</v>
      </c>
      <c r="P13">
        <f t="shared" si="31"/>
        <v>48.666402950220871</v>
      </c>
      <c r="Q13" s="5">
        <f t="shared" si="32"/>
        <v>25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810.61509041969737</v>
      </c>
      <c r="AF13">
        <f t="shared" si="3"/>
        <v>-40.530754520984871</v>
      </c>
      <c r="AG13">
        <f t="shared" si="4"/>
        <v>-20.820705899736588</v>
      </c>
      <c r="AH13">
        <f t="shared" si="5"/>
        <v>-719.7432379182128</v>
      </c>
      <c r="AI13">
        <f t="shared" si="6"/>
        <v>29.520392080763145</v>
      </c>
      <c r="AJ13">
        <f t="shared" si="7"/>
        <v>43.029668872968614</v>
      </c>
      <c r="AK13">
        <f t="shared" si="28"/>
        <v>176.59651400805848</v>
      </c>
      <c r="AL13">
        <f t="shared" si="8"/>
        <v>249.14657496179024</v>
      </c>
      <c r="AN13">
        <f t="shared" si="9"/>
        <v>413.63529073566792</v>
      </c>
      <c r="AO13">
        <f t="shared" si="10"/>
        <v>-20.681764536783398</v>
      </c>
      <c r="AP13">
        <f t="shared" si="11"/>
        <v>-10.624251682386532</v>
      </c>
      <c r="AQ13">
        <f t="shared" si="12"/>
        <v>-367.26580468319492</v>
      </c>
      <c r="AR13">
        <f t="shared" si="13"/>
        <v>15.063469833303095</v>
      </c>
      <c r="AS13">
        <f t="shared" si="14"/>
        <v>21.956893974567688</v>
      </c>
      <c r="AT13">
        <f t="shared" si="15"/>
        <v>90.112497630421302</v>
      </c>
      <c r="AU13">
        <f t="shared" si="16"/>
        <v>127.13286143829208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973.32805900441736</v>
      </c>
      <c r="P14">
        <f t="shared" si="31"/>
        <v>48.666402950220871</v>
      </c>
      <c r="Q14" s="5">
        <f t="shared" si="32"/>
        <v>25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786.52714826729357</v>
      </c>
      <c r="AF14">
        <f t="shared" si="3"/>
        <v>-39.326357413364683</v>
      </c>
      <c r="AG14">
        <f t="shared" si="4"/>
        <v>-20.202005402777669</v>
      </c>
      <c r="AH14">
        <f t="shared" si="5"/>
        <v>-820.98687592310637</v>
      </c>
      <c r="AI14">
        <f t="shared" si="6"/>
        <v>-93.988090471955161</v>
      </c>
      <c r="AJ14">
        <f t="shared" si="7"/>
        <v>98.41911846169296</v>
      </c>
      <c r="AK14">
        <f t="shared" si="28"/>
        <v>172.18383682037617</v>
      </c>
      <c r="AL14">
        <f t="shared" si="8"/>
        <v>176.61486481011397</v>
      </c>
      <c r="AN14">
        <f t="shared" si="9"/>
        <v>381.72327887868352</v>
      </c>
      <c r="AO14">
        <f t="shared" si="10"/>
        <v>-19.086163943934178</v>
      </c>
      <c r="AP14">
        <f t="shared" si="11"/>
        <v>-9.8045894019826854</v>
      </c>
      <c r="AQ14">
        <f t="shared" si="12"/>
        <v>-398.44753341843023</v>
      </c>
      <c r="AR14">
        <f t="shared" si="13"/>
        <v>-45.615007885663566</v>
      </c>
      <c r="AS14">
        <f t="shared" si="14"/>
        <v>47.765507759408699</v>
      </c>
      <c r="AT14">
        <f t="shared" si="15"/>
        <v>83.565556390241284</v>
      </c>
      <c r="AU14">
        <f t="shared" si="16"/>
        <v>85.716056263986417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973.32805900441736</v>
      </c>
      <c r="P15">
        <f t="shared" si="31"/>
        <v>48.666402950220871</v>
      </c>
      <c r="Q15" s="5">
        <f t="shared" si="32"/>
        <v>25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760.57429914937893</v>
      </c>
      <c r="AF15">
        <f t="shared" si="3"/>
        <v>-38.028714957468949</v>
      </c>
      <c r="AG15">
        <f t="shared" si="4"/>
        <v>-19.535404638579497</v>
      </c>
      <c r="AH15">
        <f t="shared" si="5"/>
        <v>-929.16142034078428</v>
      </c>
      <c r="AI15">
        <f t="shared" si="6"/>
        <v>-226.15124078745384</v>
      </c>
      <c r="AJ15">
        <f t="shared" si="7"/>
        <v>151.81699523571206</v>
      </c>
      <c r="AK15">
        <f t="shared" si="28"/>
        <v>167.47121939334636</v>
      </c>
      <c r="AL15">
        <f t="shared" si="8"/>
        <v>93.136973841604572</v>
      </c>
      <c r="AN15">
        <f t="shared" si="9"/>
        <v>350.91515039040206</v>
      </c>
      <c r="AO15">
        <f t="shared" si="10"/>
        <v>-17.545757519520105</v>
      </c>
      <c r="AP15">
        <f t="shared" si="11"/>
        <v>-9.0132804439373881</v>
      </c>
      <c r="AQ15">
        <f t="shared" si="12"/>
        <v>-428.69818230842878</v>
      </c>
      <c r="AR15">
        <f t="shared" si="13"/>
        <v>-104.34206988148424</v>
      </c>
      <c r="AS15">
        <f t="shared" si="14"/>
        <v>70.045600771076693</v>
      </c>
      <c r="AT15">
        <f t="shared" si="15"/>
        <v>77.268175121360386</v>
      </c>
      <c r="AU15">
        <f t="shared" si="16"/>
        <v>42.971706010952843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973.32805900441736</v>
      </c>
      <c r="P16">
        <f t="shared" si="31"/>
        <v>48.666402950220871</v>
      </c>
      <c r="Q16" s="5">
        <f t="shared" si="32"/>
        <v>25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732.87588686078868</v>
      </c>
      <c r="AF16">
        <f t="shared" si="3"/>
        <v>-36.643794343039438</v>
      </c>
      <c r="AG16">
        <f t="shared" si="4"/>
        <v>-18.823968960948822</v>
      </c>
      <c r="AH16">
        <f t="shared" si="5"/>
        <v>-1032.1632624897597</v>
      </c>
      <c r="AI16">
        <f t="shared" si="6"/>
        <v>-354.75513893295931</v>
      </c>
      <c r="AJ16">
        <f t="shared" si="7"/>
        <v>196.98839260871318</v>
      </c>
      <c r="AK16">
        <f t="shared" si="28"/>
        <v>166.76253791161849</v>
      </c>
      <c r="AL16">
        <f t="shared" si="8"/>
        <v>8.9957915873723664</v>
      </c>
      <c r="AN16">
        <f t="shared" si="9"/>
        <v>320.59884959051914</v>
      </c>
      <c r="AO16">
        <f t="shared" si="10"/>
        <v>-16.02994247952596</v>
      </c>
      <c r="AP16">
        <f t="shared" si="11"/>
        <v>-8.2346041148358626</v>
      </c>
      <c r="AQ16">
        <f t="shared" si="12"/>
        <v>-451.52304841306795</v>
      </c>
      <c r="AR16">
        <f t="shared" si="13"/>
        <v>-155.18874541691065</v>
      </c>
      <c r="AS16">
        <f t="shared" si="14"/>
        <v>86.173188646654509</v>
      </c>
      <c r="AT16">
        <f t="shared" si="15"/>
        <v>72.950793944481077</v>
      </c>
      <c r="AU16">
        <f t="shared" si="16"/>
        <v>3.935237174224945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973.32805900441736</v>
      </c>
      <c r="P17">
        <f t="shared" si="31"/>
        <v>48.666402950220871</v>
      </c>
      <c r="Q17" s="5">
        <f t="shared" si="32"/>
        <v>25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703.50376475202609</v>
      </c>
      <c r="AF17">
        <f t="shared" si="3"/>
        <v>-35.175188237601304</v>
      </c>
      <c r="AG17">
        <f t="shared" si="4"/>
        <v>-18.069543928272626</v>
      </c>
      <c r="AH17">
        <f t="shared" si="5"/>
        <v>-1132.3706861334176</v>
      </c>
      <c r="AI17">
        <f t="shared" si="6"/>
        <v>-482.11165354726552</v>
      </c>
      <c r="AJ17">
        <f t="shared" si="7"/>
        <v>234.02676039590256</v>
      </c>
      <c r="AK17">
        <f t="shared" si="28"/>
        <v>174.22743412249218</v>
      </c>
      <c r="AL17">
        <f t="shared" si="8"/>
        <v>-73.857459028870778</v>
      </c>
      <c r="AN17">
        <f t="shared" si="9"/>
        <v>289.86523771320373</v>
      </c>
      <c r="AO17">
        <f t="shared" si="10"/>
        <v>-14.493261885660187</v>
      </c>
      <c r="AP17">
        <f t="shared" si="11"/>
        <v>-7.4452091212108007</v>
      </c>
      <c r="AQ17">
        <f t="shared" si="12"/>
        <v>-466.57162983516412</v>
      </c>
      <c r="AR17">
        <f t="shared" si="13"/>
        <v>-198.64486312883142</v>
      </c>
      <c r="AS17">
        <f t="shared" si="14"/>
        <v>96.426239534511168</v>
      </c>
      <c r="AT17">
        <f t="shared" si="15"/>
        <v>71.787073699426557</v>
      </c>
      <c r="AU17">
        <f t="shared" si="16"/>
        <v>-30.431549894893688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973.32805900441736</v>
      </c>
      <c r="P18">
        <f t="shared" si="31"/>
        <v>48.666402950220871</v>
      </c>
      <c r="Q18" s="5">
        <f t="shared" si="32"/>
        <v>25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672.47107260570772</v>
      </c>
      <c r="AF18">
        <f t="shared" si="3"/>
        <v>-33.623553630285386</v>
      </c>
      <c r="AG18">
        <f t="shared" si="4"/>
        <v>-17.272467036796268</v>
      </c>
      <c r="AH18">
        <f t="shared" si="5"/>
        <v>-1232.7629043872621</v>
      </c>
      <c r="AI18">
        <f t="shared" si="6"/>
        <v>-611.18785244863602</v>
      </c>
      <c r="AJ18">
        <f t="shared" si="7"/>
        <v>264.41009030261148</v>
      </c>
      <c r="AK18">
        <f t="shared" si="28"/>
        <v>179.47531641959782</v>
      </c>
      <c r="AL18">
        <f t="shared" si="8"/>
        <v>-167.30244572642673</v>
      </c>
      <c r="AN18">
        <f t="shared" si="9"/>
        <v>258.92796179446663</v>
      </c>
      <c r="AO18">
        <f t="shared" si="10"/>
        <v>-12.946398089723331</v>
      </c>
      <c r="AP18">
        <f t="shared" si="11"/>
        <v>-6.6505830022848311</v>
      </c>
      <c r="AQ18">
        <f t="shared" si="12"/>
        <v>-474.66247874721068</v>
      </c>
      <c r="AR18">
        <f t="shared" si="13"/>
        <v>-235.33149804475221</v>
      </c>
      <c r="AS18">
        <f t="shared" si="14"/>
        <v>101.80834321194408</v>
      </c>
      <c r="AT18">
        <f t="shared" si="15"/>
        <v>69.105095766983325</v>
      </c>
      <c r="AU18">
        <f t="shared" si="16"/>
        <v>-64.418059065824806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973.32805900441736</v>
      </c>
      <c r="P19">
        <f t="shared" si="31"/>
        <v>48.666402950220871</v>
      </c>
      <c r="Q19" s="5">
        <f t="shared" si="32"/>
        <v>25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639.56252048101499</v>
      </c>
      <c r="AF19">
        <f t="shared" si="3"/>
        <v>-31.978126024050749</v>
      </c>
      <c r="AG19">
        <f t="shared" si="4"/>
        <v>-16.427208549170995</v>
      </c>
      <c r="AH19">
        <f t="shared" si="5"/>
        <v>-1345.0676345146246</v>
      </c>
      <c r="AI19">
        <f t="shared" si="6"/>
        <v>-753.91044860683144</v>
      </c>
      <c r="AJ19">
        <f t="shared" si="7"/>
        <v>294.67733107605136</v>
      </c>
      <c r="AK19">
        <f t="shared" si="28"/>
        <v>166.22181178389502</v>
      </c>
      <c r="AL19">
        <f t="shared" si="8"/>
        <v>-293.01130574688506</v>
      </c>
      <c r="AN19">
        <f t="shared" si="9"/>
        <v>229.41761465015972</v>
      </c>
      <c r="AO19">
        <f t="shared" si="10"/>
        <v>-11.470880732507986</v>
      </c>
      <c r="AP19">
        <f t="shared" si="11"/>
        <v>-5.8926076497995661</v>
      </c>
      <c r="AQ19">
        <f t="shared" si="12"/>
        <v>-482.4895117703166</v>
      </c>
      <c r="AR19">
        <f t="shared" si="13"/>
        <v>-270.43538550246444</v>
      </c>
      <c r="AS19">
        <f t="shared" si="14"/>
        <v>105.70377128431164</v>
      </c>
      <c r="AT19">
        <f t="shared" si="15"/>
        <v>59.6254632519871</v>
      </c>
      <c r="AU19">
        <f t="shared" si="16"/>
        <v>-105.1061509661657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973.32805900441736</v>
      </c>
      <c r="P20">
        <f t="shared" si="31"/>
        <v>48.666402950220871</v>
      </c>
      <c r="Q20" s="5">
        <f t="shared" si="32"/>
        <v>25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604.97412363874935</v>
      </c>
      <c r="AF20">
        <f t="shared" si="3"/>
        <v>-30.248706181937468</v>
      </c>
      <c r="AG20">
        <f t="shared" si="4"/>
        <v>-15.538803131226789</v>
      </c>
      <c r="AH20">
        <f t="shared" si="5"/>
        <v>-1448.2666649049922</v>
      </c>
      <c r="AI20">
        <f t="shared" si="6"/>
        <v>-889.08005057940716</v>
      </c>
      <c r="AJ20">
        <f t="shared" si="7"/>
        <v>326.3446556892743</v>
      </c>
      <c r="AK20">
        <f t="shared" si="28"/>
        <v>105.18268555409834</v>
      </c>
      <c r="AL20">
        <f t="shared" si="8"/>
        <v>-457.55270933603452</v>
      </c>
      <c r="AN20">
        <f t="shared" si="9"/>
        <v>205.83363662061149</v>
      </c>
      <c r="AO20">
        <f t="shared" si="10"/>
        <v>-10.291681831030575</v>
      </c>
      <c r="AP20">
        <f t="shared" si="11"/>
        <v>-5.2868515069613675</v>
      </c>
      <c r="AQ20">
        <f t="shared" si="12"/>
        <v>-492.75164471630512</v>
      </c>
      <c r="AR20">
        <f t="shared" si="13"/>
        <v>-302.49654143368559</v>
      </c>
      <c r="AS20">
        <f t="shared" si="14"/>
        <v>111.03401723729884</v>
      </c>
      <c r="AT20">
        <f t="shared" si="15"/>
        <v>35.786877208735547</v>
      </c>
      <c r="AU20">
        <f t="shared" si="16"/>
        <v>-155.67564698765119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973.32805900441736</v>
      </c>
      <c r="P21">
        <f t="shared" si="31"/>
        <v>48.666402950220871</v>
      </c>
      <c r="Q21" s="5">
        <f t="shared" si="32"/>
        <v>25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569.15598514132728</v>
      </c>
      <c r="AF21">
        <f t="shared" si="3"/>
        <v>-28.457799257066366</v>
      </c>
      <c r="AG21">
        <f t="shared" si="4"/>
        <v>-14.618811711939566</v>
      </c>
      <c r="AH21">
        <f t="shared" si="5"/>
        <v>-1529.2067759499105</v>
      </c>
      <c r="AI21">
        <f t="shared" si="6"/>
        <v>-1003.1274017775891</v>
      </c>
      <c r="AJ21">
        <f t="shared" si="7"/>
        <v>345.60141150704408</v>
      </c>
      <c r="AK21">
        <f t="shared" si="28"/>
        <v>80.884409640655207</v>
      </c>
      <c r="AL21">
        <f t="shared" si="8"/>
        <v>-576.64158062988975</v>
      </c>
      <c r="AN21">
        <f t="shared" si="9"/>
        <v>184.19769479691615</v>
      </c>
      <c r="AO21">
        <f t="shared" si="10"/>
        <v>-9.2098847398458084</v>
      </c>
      <c r="AP21">
        <f t="shared" si="11"/>
        <v>-4.7311308117770023</v>
      </c>
      <c r="AQ21">
        <f t="shared" si="12"/>
        <v>-494.90187286329706</v>
      </c>
      <c r="AR21">
        <f t="shared" si="13"/>
        <v>-324.6451936180037</v>
      </c>
      <c r="AS21">
        <f t="shared" si="14"/>
        <v>111.84804338366177</v>
      </c>
      <c r="AT21">
        <f t="shared" si="15"/>
        <v>26.17686924107219</v>
      </c>
      <c r="AU21">
        <f t="shared" si="16"/>
        <v>-186.62028099326972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973.32805900441736</v>
      </c>
      <c r="P22">
        <f t="shared" si="31"/>
        <v>48.666402950220871</v>
      </c>
      <c r="Q22" s="5">
        <f t="shared" si="32"/>
        <v>25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532.24999870065358</v>
      </c>
      <c r="AF22">
        <f t="shared" si="3"/>
        <v>-26.61249993503268</v>
      </c>
      <c r="AG22">
        <f t="shared" si="4"/>
        <v>-13.670878841330053</v>
      </c>
      <c r="AH22">
        <f t="shared" si="5"/>
        <v>-1603.4895069802358</v>
      </c>
      <c r="AI22">
        <f t="shared" si="6"/>
        <v>-1111.5228870559449</v>
      </c>
      <c r="AJ22">
        <f t="shared" si="7"/>
        <v>351.38579696929867</v>
      </c>
      <c r="AK22">
        <f t="shared" si="28"/>
        <v>83.722243249142934</v>
      </c>
      <c r="AL22">
        <f t="shared" si="8"/>
        <v>-676.41484683750332</v>
      </c>
      <c r="AN22">
        <f t="shared" si="9"/>
        <v>160.98476388974728</v>
      </c>
      <c r="AO22">
        <f t="shared" si="10"/>
        <v>-8.0492381944873639</v>
      </c>
      <c r="AP22">
        <f t="shared" si="11"/>
        <v>-4.1349050405064061</v>
      </c>
      <c r="AQ22">
        <f t="shared" si="12"/>
        <v>-484.99272956519326</v>
      </c>
      <c r="AR22">
        <f t="shared" si="13"/>
        <v>-336.19210891043974</v>
      </c>
      <c r="AS22">
        <f t="shared" si="14"/>
        <v>106.28043155924532</v>
      </c>
      <c r="AT22">
        <f t="shared" si="15"/>
        <v>25.322697218762272</v>
      </c>
      <c r="AU22">
        <f t="shared" si="16"/>
        <v>-204.58898013243214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973.32805900441736</v>
      </c>
      <c r="P23">
        <f t="shared" si="31"/>
        <v>48.666402950220871</v>
      </c>
      <c r="Q23" s="5">
        <f t="shared" si="32"/>
        <v>25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494.54551098469898</v>
      </c>
      <c r="AF23">
        <f t="shared" si="3"/>
        <v>-24.72727554923495</v>
      </c>
      <c r="AG23">
        <f t="shared" si="4"/>
        <v>-12.702436409018969</v>
      </c>
      <c r="AH23">
        <f t="shared" si="5"/>
        <v>-1663.4672877955659</v>
      </c>
      <c r="AI23">
        <f t="shared" si="6"/>
        <v>-1206.3514887691208</v>
      </c>
      <c r="AJ23">
        <f t="shared" si="7"/>
        <v>0</v>
      </c>
      <c r="AK23">
        <f t="shared" si="28"/>
        <v>84.037123857543023</v>
      </c>
      <c r="AL23">
        <f t="shared" si="8"/>
        <v>-1122.3143649115777</v>
      </c>
      <c r="AN23">
        <f t="shared" si="9"/>
        <v>135.50197855319524</v>
      </c>
      <c r="AO23">
        <f t="shared" si="10"/>
        <v>-6.7750989276597631</v>
      </c>
      <c r="AP23">
        <f t="shared" si="11"/>
        <v>-3.4803778977613007</v>
      </c>
      <c r="AQ23">
        <f t="shared" si="12"/>
        <v>-455.77829289363524</v>
      </c>
      <c r="AR23">
        <f t="shared" si="13"/>
        <v>-330.53179116586108</v>
      </c>
      <c r="AS23">
        <f t="shared" si="14"/>
        <v>0</v>
      </c>
      <c r="AT23">
        <f t="shared" si="15"/>
        <v>23.025578640768053</v>
      </c>
      <c r="AU23">
        <f t="shared" si="16"/>
        <v>-307.50621252509302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8704.1956227030023</v>
      </c>
      <c r="AO25" s="6">
        <f t="shared" si="33"/>
        <v>-1165.2058253884629</v>
      </c>
      <c r="AP25" s="6">
        <f t="shared" si="33"/>
        <v>-1721.0004668679194</v>
      </c>
      <c r="AQ25" s="6">
        <f t="shared" si="33"/>
        <v>-6869.4807721792295</v>
      </c>
      <c r="AR25" s="6">
        <f t="shared" si="33"/>
        <v>-1051.4914417326088</v>
      </c>
      <c r="AS25" s="6">
        <f t="shared" si="33"/>
        <v>-1211.2227415113766</v>
      </c>
      <c r="AT25" s="6">
        <f t="shared" si="33"/>
        <v>1632.6440234561603</v>
      </c>
      <c r="AU25" s="7">
        <f t="shared" si="33"/>
        <v>-630.07015978782476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3090.3465663318975</v>
      </c>
      <c r="K3">
        <v>1</v>
      </c>
      <c r="L3" s="2">
        <v>0</v>
      </c>
      <c r="O3">
        <f>$C$3</f>
        <v>3090.3465663318975</v>
      </c>
      <c r="P3">
        <f>O3*B5</f>
        <v>2472.2772530655184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3090.3465663318975</v>
      </c>
      <c r="AF3">
        <f t="shared" ref="AF3:AF23" si="3">-$Z3*P3</f>
        <v>-2472.2772530655184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-904.36327373362087</v>
      </c>
      <c r="AJ3">
        <f t="shared" ref="AJ3:AJ23" si="7">AB3-AC3</f>
        <v>0</v>
      </c>
      <c r="AL3">
        <f t="shared" ref="AL3:AL23" si="8">SUM(AI3:AK3)</f>
        <v>-904.36327373362087</v>
      </c>
      <c r="AN3">
        <f t="shared" ref="AN3:AN23" si="9">AE3*$K3</f>
        <v>3090.3465663318975</v>
      </c>
      <c r="AO3">
        <f t="shared" ref="AO3:AO23" si="10">AF3*$K3</f>
        <v>-2472.2772530655184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-904.36327373362087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-904.36327373362087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3090.3465663318975</v>
      </c>
      <c r="P5">
        <f t="shared" ref="P5:P23" si="31">O5*$C$5</f>
        <v>154.5173283165949</v>
      </c>
      <c r="Q5" s="5">
        <f t="shared" ref="Q5:Q23" si="32">$C$8</f>
        <v>25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2899.5736713951746</v>
      </c>
      <c r="AF5">
        <f t="shared" si="3"/>
        <v>-144.97868356975874</v>
      </c>
      <c r="AG5">
        <f t="shared" si="4"/>
        <v>-23.456703068394351</v>
      </c>
      <c r="AH5">
        <f t="shared" si="5"/>
        <v>-1115.6699307113065</v>
      </c>
      <c r="AI5">
        <f t="shared" si="6"/>
        <v>1615.4683540457152</v>
      </c>
      <c r="AJ5">
        <f t="shared" si="7"/>
        <v>-1059.8288493912751</v>
      </c>
      <c r="AK5">
        <f t="shared" si="28"/>
        <v>350.12920645318286</v>
      </c>
      <c r="AL5">
        <f t="shared" si="8"/>
        <v>905.76871110762295</v>
      </c>
      <c r="AN5">
        <f t="shared" si="9"/>
        <v>2503.9631227332125</v>
      </c>
      <c r="AO5">
        <f t="shared" si="10"/>
        <v>-125.19815613666064</v>
      </c>
      <c r="AP5">
        <f t="shared" si="11"/>
        <v>-20.256329419594064</v>
      </c>
      <c r="AQ5">
        <f t="shared" si="12"/>
        <v>-963.45072767171587</v>
      </c>
      <c r="AR5">
        <f t="shared" si="13"/>
        <v>1395.0579095052419</v>
      </c>
      <c r="AS5">
        <f t="shared" si="14"/>
        <v>-915.22846322701685</v>
      </c>
      <c r="AT5">
        <f t="shared" si="15"/>
        <v>302.35845696887247</v>
      </c>
      <c r="AU5">
        <f t="shared" si="16"/>
        <v>782.18790324709767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3090.3465663318975</v>
      </c>
      <c r="P6">
        <f t="shared" si="31"/>
        <v>154.5173283165949</v>
      </c>
      <c r="Q6" s="5">
        <f t="shared" si="32"/>
        <v>25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2793.9776933279863</v>
      </c>
      <c r="AF6">
        <f t="shared" si="3"/>
        <v>-139.69888466639932</v>
      </c>
      <c r="AG6">
        <f t="shared" si="4"/>
        <v>-22.6024624856583</v>
      </c>
      <c r="AH6">
        <f t="shared" si="5"/>
        <v>-1239.347104104211</v>
      </c>
      <c r="AI6">
        <f t="shared" si="6"/>
        <v>1392.3292420717178</v>
      </c>
      <c r="AJ6">
        <f t="shared" si="7"/>
        <v>-835.68252122189188</v>
      </c>
      <c r="AK6">
        <f t="shared" si="28"/>
        <v>545.29842368401353</v>
      </c>
      <c r="AL6">
        <f t="shared" si="8"/>
        <v>1101.9451445338395</v>
      </c>
      <c r="AN6">
        <f t="shared" si="9"/>
        <v>2176.0230832257071</v>
      </c>
      <c r="AO6">
        <f t="shared" si="10"/>
        <v>-108.80115416128535</v>
      </c>
      <c r="AP6">
        <f t="shared" si="11"/>
        <v>-17.603390400712794</v>
      </c>
      <c r="AQ6">
        <f t="shared" si="12"/>
        <v>-965.23601927809386</v>
      </c>
      <c r="AR6">
        <f t="shared" si="13"/>
        <v>1084.3825193856151</v>
      </c>
      <c r="AS6">
        <f t="shared" si="14"/>
        <v>-650.85145839552808</v>
      </c>
      <c r="AT6">
        <f t="shared" si="15"/>
        <v>424.69270961488365</v>
      </c>
      <c r="AU6">
        <f t="shared" si="16"/>
        <v>858.2237706049707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3090.3465663318975</v>
      </c>
      <c r="P7">
        <f t="shared" si="31"/>
        <v>154.5173283165949</v>
      </c>
      <c r="Q7" s="5">
        <f t="shared" si="32"/>
        <v>25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2682.0009514964227</v>
      </c>
      <c r="AF7">
        <f t="shared" si="3"/>
        <v>-134.10004757482116</v>
      </c>
      <c r="AG7">
        <f t="shared" si="4"/>
        <v>-21.696603390019114</v>
      </c>
      <c r="AH7">
        <f t="shared" si="5"/>
        <v>-1359.6689415652138</v>
      </c>
      <c r="AI7">
        <f t="shared" si="6"/>
        <v>1166.5353589663689</v>
      </c>
      <c r="AJ7">
        <f t="shared" si="7"/>
        <v>-606.47286528311497</v>
      </c>
      <c r="AK7">
        <f t="shared" si="28"/>
        <v>601.10768746069414</v>
      </c>
      <c r="AL7">
        <f t="shared" si="8"/>
        <v>1161.170181143948</v>
      </c>
      <c r="AN7">
        <f t="shared" si="9"/>
        <v>1890.8415504251234</v>
      </c>
      <c r="AO7">
        <f t="shared" si="10"/>
        <v>-94.542077521256189</v>
      </c>
      <c r="AP7">
        <f t="shared" si="11"/>
        <v>-15.296355197060208</v>
      </c>
      <c r="AQ7">
        <f t="shared" si="12"/>
        <v>-958.58225855572914</v>
      </c>
      <c r="AR7">
        <f t="shared" si="13"/>
        <v>822.42085915107805</v>
      </c>
      <c r="AS7">
        <f t="shared" si="14"/>
        <v>-427.57035274087661</v>
      </c>
      <c r="AT7">
        <f t="shared" si="15"/>
        <v>423.78784060329048</v>
      </c>
      <c r="AU7">
        <f t="shared" si="16"/>
        <v>818.63834701349185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3090.3465663318975</v>
      </c>
      <c r="P8">
        <f t="shared" si="31"/>
        <v>154.5173283165949</v>
      </c>
      <c r="Q8" s="5">
        <f t="shared" si="32"/>
        <v>25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2563.6935393203721</v>
      </c>
      <c r="AF8">
        <f t="shared" si="3"/>
        <v>-128.18467696601863</v>
      </c>
      <c r="AG8">
        <f t="shared" si="4"/>
        <v>-20.739531022594669</v>
      </c>
      <c r="AH8">
        <f t="shared" si="5"/>
        <v>-1480.2126670485011</v>
      </c>
      <c r="AI8">
        <f t="shared" si="6"/>
        <v>934.55666428325753</v>
      </c>
      <c r="AJ8">
        <f t="shared" si="7"/>
        <v>-386.92197230352531</v>
      </c>
      <c r="AK8">
        <f t="shared" si="28"/>
        <v>452.06066240230712</v>
      </c>
      <c r="AL8">
        <f t="shared" si="8"/>
        <v>999.69535438203934</v>
      </c>
      <c r="AN8">
        <f t="shared" si="9"/>
        <v>1685.2526458656189</v>
      </c>
      <c r="AO8">
        <f t="shared" si="10"/>
        <v>-84.262632293280959</v>
      </c>
      <c r="AP8">
        <f t="shared" si="11"/>
        <v>-13.633201080307458</v>
      </c>
      <c r="AQ8">
        <f t="shared" si="12"/>
        <v>-973.0228185731529</v>
      </c>
      <c r="AR8">
        <f t="shared" si="13"/>
        <v>614.33399391887735</v>
      </c>
      <c r="AS8">
        <f t="shared" si="14"/>
        <v>-254.34447119639708</v>
      </c>
      <c r="AT8">
        <f t="shared" si="15"/>
        <v>297.16361012760245</v>
      </c>
      <c r="AU8">
        <f t="shared" si="16"/>
        <v>657.15313285008267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3090.3465663318975</v>
      </c>
      <c r="P9">
        <f t="shared" si="31"/>
        <v>154.5173283165949</v>
      </c>
      <c r="Q9" s="5">
        <f t="shared" si="32"/>
        <v>25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2438.2346966915684</v>
      </c>
      <c r="AF9">
        <f t="shared" si="3"/>
        <v>-121.91173483457843</v>
      </c>
      <c r="AG9">
        <f t="shared" si="4"/>
        <v>-19.724605674127055</v>
      </c>
      <c r="AH9">
        <f t="shared" si="5"/>
        <v>-1615.0600764833364</v>
      </c>
      <c r="AI9">
        <f t="shared" si="6"/>
        <v>681.53827969952658</v>
      </c>
      <c r="AJ9">
        <f t="shared" si="7"/>
        <v>-203.08399814464792</v>
      </c>
      <c r="AK9">
        <f t="shared" si="28"/>
        <v>339.45949987794279</v>
      </c>
      <c r="AL9">
        <f t="shared" si="8"/>
        <v>817.91378143282145</v>
      </c>
      <c r="AN9">
        <f t="shared" si="9"/>
        <v>1523.267297112518</v>
      </c>
      <c r="AO9">
        <f t="shared" si="10"/>
        <v>-76.163364855625915</v>
      </c>
      <c r="AP9">
        <f t="shared" si="11"/>
        <v>-12.322786978877323</v>
      </c>
      <c r="AQ9">
        <f t="shared" si="12"/>
        <v>-1008.9956478419824</v>
      </c>
      <c r="AR9">
        <f t="shared" si="13"/>
        <v>425.78549743603247</v>
      </c>
      <c r="AS9">
        <f t="shared" si="14"/>
        <v>-126.87507620179427</v>
      </c>
      <c r="AT9">
        <f t="shared" si="15"/>
        <v>212.07456179664544</v>
      </c>
      <c r="AU9">
        <f t="shared" si="16"/>
        <v>510.98498303088365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3090.3465663318975</v>
      </c>
      <c r="P10">
        <f t="shared" si="31"/>
        <v>154.5173283165949</v>
      </c>
      <c r="Q10" s="5">
        <f t="shared" si="32"/>
        <v>25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2306.371701936464</v>
      </c>
      <c r="AF10">
        <f t="shared" si="3"/>
        <v>-115.31858509682323</v>
      </c>
      <c r="AG10">
        <f t="shared" si="4"/>
        <v>-18.657872607747873</v>
      </c>
      <c r="AH10">
        <f t="shared" si="5"/>
        <v>-1738.9740192758252</v>
      </c>
      <c r="AI10">
        <f t="shared" si="6"/>
        <v>433.42122495606759</v>
      </c>
      <c r="AJ10">
        <f t="shared" si="7"/>
        <v>-63.356957800341661</v>
      </c>
      <c r="AK10">
        <f t="shared" si="28"/>
        <v>345.49565958309114</v>
      </c>
      <c r="AL10">
        <f t="shared" si="8"/>
        <v>715.55992673881701</v>
      </c>
      <c r="AN10">
        <f t="shared" si="9"/>
        <v>1369.0137420931396</v>
      </c>
      <c r="AO10">
        <f t="shared" si="10"/>
        <v>-68.450687104656993</v>
      </c>
      <c r="AP10">
        <f t="shared" si="11"/>
        <v>-11.074920827715591</v>
      </c>
      <c r="AQ10">
        <f t="shared" si="12"/>
        <v>-1032.2184093451594</v>
      </c>
      <c r="AR10">
        <f t="shared" si="13"/>
        <v>257.26972481560756</v>
      </c>
      <c r="AS10">
        <f t="shared" si="14"/>
        <v>-37.607357830941808</v>
      </c>
      <c r="AT10">
        <f t="shared" si="15"/>
        <v>205.07895817732114</v>
      </c>
      <c r="AU10">
        <f t="shared" si="16"/>
        <v>424.74132516198688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333.80274005008323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3090.3465663318975</v>
      </c>
      <c r="P11">
        <f t="shared" si="31"/>
        <v>154.5173283165949</v>
      </c>
      <c r="Q11" s="5">
        <f t="shared" si="32"/>
        <v>25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2169.8205044247097</v>
      </c>
      <c r="AF11">
        <f t="shared" si="3"/>
        <v>-108.49102522123549</v>
      </c>
      <c r="AG11">
        <f t="shared" si="4"/>
        <v>-17.553213352056083</v>
      </c>
      <c r="AH11">
        <f t="shared" si="5"/>
        <v>-1836.1610592286131</v>
      </c>
      <c r="AI11">
        <f t="shared" si="6"/>
        <v>207.61520662280532</v>
      </c>
      <c r="AJ11">
        <f t="shared" si="7"/>
        <v>51.89352271160169</v>
      </c>
      <c r="AK11">
        <f t="shared" si="28"/>
        <v>335.49690586520154</v>
      </c>
      <c r="AL11">
        <f t="shared" si="8"/>
        <v>595.00563519960861</v>
      </c>
      <c r="AN11">
        <f t="shared" si="9"/>
        <v>1224.8785760864027</v>
      </c>
      <c r="AO11">
        <f t="shared" si="10"/>
        <v>-61.243928804320134</v>
      </c>
      <c r="AP11">
        <f t="shared" si="11"/>
        <v>-9.9089094847077153</v>
      </c>
      <c r="AQ11">
        <f t="shared" si="12"/>
        <v>-1036.5255278521518</v>
      </c>
      <c r="AR11">
        <f t="shared" si="13"/>
        <v>117.20020994522318</v>
      </c>
      <c r="AS11">
        <f t="shared" si="14"/>
        <v>29.294249951770446</v>
      </c>
      <c r="AT11">
        <f t="shared" si="15"/>
        <v>189.39030740080335</v>
      </c>
      <c r="AU11">
        <f t="shared" si="16"/>
        <v>335.884767297797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3090.3465663318975</v>
      </c>
      <c r="P12">
        <f t="shared" si="31"/>
        <v>154.5173283165949</v>
      </c>
      <c r="Q12" s="5">
        <f t="shared" si="32"/>
        <v>25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2029.1220523209165</v>
      </c>
      <c r="AF12">
        <f t="shared" si="3"/>
        <v>-101.45610261604584</v>
      </c>
      <c r="AG12">
        <f t="shared" si="4"/>
        <v>-16.415004019511905</v>
      </c>
      <c r="AH12">
        <f t="shared" si="5"/>
        <v>-1925.3543980472371</v>
      </c>
      <c r="AI12">
        <f t="shared" si="6"/>
        <v>-14.103452361878226</v>
      </c>
      <c r="AJ12">
        <f t="shared" si="7"/>
        <v>152.28403560688184</v>
      </c>
      <c r="AK12">
        <f t="shared" si="28"/>
        <v>328.4722960660954</v>
      </c>
      <c r="AL12">
        <f t="shared" si="8"/>
        <v>466.65287931109901</v>
      </c>
      <c r="AN12">
        <f t="shared" si="9"/>
        <v>1088.937478487446</v>
      </c>
      <c r="AO12">
        <f t="shared" si="10"/>
        <v>-54.446873924372312</v>
      </c>
      <c r="AP12">
        <f t="shared" si="11"/>
        <v>-8.8091857588966622</v>
      </c>
      <c r="AQ12">
        <f t="shared" si="12"/>
        <v>-1033.250099966232</v>
      </c>
      <c r="AR12">
        <f t="shared" si="13"/>
        <v>-7.5686811620548973</v>
      </c>
      <c r="AS12">
        <f t="shared" si="14"/>
        <v>81.723912841012194</v>
      </c>
      <c r="AT12">
        <f t="shared" si="15"/>
        <v>176.27613549518799</v>
      </c>
      <c r="AU12">
        <f t="shared" si="16"/>
        <v>250.43136717414527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3090.3465663318975</v>
      </c>
      <c r="P13">
        <f t="shared" si="31"/>
        <v>154.5173283165949</v>
      </c>
      <c r="Q13" s="5">
        <f t="shared" si="32"/>
        <v>25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1885.3794357259369</v>
      </c>
      <c r="AF13">
        <f t="shared" si="3"/>
        <v>-94.268971786296859</v>
      </c>
      <c r="AG13">
        <f t="shared" si="4"/>
        <v>-15.252168286450454</v>
      </c>
      <c r="AH13">
        <f t="shared" si="5"/>
        <v>-1997.3713857326652</v>
      </c>
      <c r="AI13">
        <f t="shared" si="6"/>
        <v>-221.51309007947543</v>
      </c>
      <c r="AJ13">
        <f t="shared" si="7"/>
        <v>236.01189922895765</v>
      </c>
      <c r="AK13">
        <f t="shared" si="28"/>
        <v>312.27350361629743</v>
      </c>
      <c r="AL13">
        <f t="shared" si="8"/>
        <v>326.77231276577965</v>
      </c>
      <c r="AN13">
        <f t="shared" si="9"/>
        <v>962.05891089416298</v>
      </c>
      <c r="AO13">
        <f t="shared" si="10"/>
        <v>-48.102945544708156</v>
      </c>
      <c r="AP13">
        <f t="shared" si="11"/>
        <v>-7.782775250641901</v>
      </c>
      <c r="AQ13">
        <f t="shared" si="12"/>
        <v>-1019.205420191323</v>
      </c>
      <c r="AR13">
        <f t="shared" si="13"/>
        <v>-113.03223009250999</v>
      </c>
      <c r="AS13">
        <f t="shared" si="14"/>
        <v>120.43058624050862</v>
      </c>
      <c r="AT13">
        <f t="shared" si="15"/>
        <v>159.34485180937875</v>
      </c>
      <c r="AU13">
        <f t="shared" si="16"/>
        <v>166.74320795737739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3090.3465663318975</v>
      </c>
      <c r="P14">
        <f t="shared" si="31"/>
        <v>154.5173283165949</v>
      </c>
      <c r="Q14" s="5">
        <f t="shared" si="32"/>
        <v>25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1739.2328102211316</v>
      </c>
      <c r="AF14">
        <f t="shared" si="3"/>
        <v>-86.961640511056586</v>
      </c>
      <c r="AG14">
        <f t="shared" si="4"/>
        <v>-14.069884824321846</v>
      </c>
      <c r="AH14">
        <f t="shared" si="5"/>
        <v>-2059.5235585282098</v>
      </c>
      <c r="AI14">
        <f t="shared" si="6"/>
        <v>-421.32227364245682</v>
      </c>
      <c r="AJ14">
        <f t="shared" si="7"/>
        <v>307.60448734784313</v>
      </c>
      <c r="AK14">
        <f t="shared" si="28"/>
        <v>291.19412033665145</v>
      </c>
      <c r="AL14">
        <f t="shared" si="8"/>
        <v>177.47633404203776</v>
      </c>
      <c r="AN14">
        <f t="shared" si="9"/>
        <v>844.09756549862357</v>
      </c>
      <c r="AO14">
        <f t="shared" si="10"/>
        <v>-42.204878274931183</v>
      </c>
      <c r="AP14">
        <f t="shared" si="11"/>
        <v>-6.8285024622701904</v>
      </c>
      <c r="AQ14">
        <f t="shared" si="12"/>
        <v>-999.54348355450657</v>
      </c>
      <c r="AR14">
        <f t="shared" si="13"/>
        <v>-204.47929879308444</v>
      </c>
      <c r="AS14">
        <f t="shared" si="14"/>
        <v>149.28892634779243</v>
      </c>
      <c r="AT14">
        <f t="shared" si="15"/>
        <v>141.32452344458093</v>
      </c>
      <c r="AU14">
        <f t="shared" si="16"/>
        <v>86.13415099928892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3090.3465663318975</v>
      </c>
      <c r="P15">
        <f t="shared" si="31"/>
        <v>154.5173283165949</v>
      </c>
      <c r="Q15" s="5">
        <f t="shared" si="32"/>
        <v>25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1591.0224479408307</v>
      </c>
      <c r="AF15">
        <f t="shared" si="3"/>
        <v>-79.551122397041539</v>
      </c>
      <c r="AG15">
        <f t="shared" si="4"/>
        <v>-12.870906335185756</v>
      </c>
      <c r="AH15">
        <f t="shared" si="5"/>
        <v>-2116.5592817857441</v>
      </c>
      <c r="AI15">
        <f t="shared" si="6"/>
        <v>-617.95886257714074</v>
      </c>
      <c r="AJ15">
        <f t="shared" si="7"/>
        <v>369.4439816915251</v>
      </c>
      <c r="AK15">
        <f t="shared" si="28"/>
        <v>270.75456316080215</v>
      </c>
      <c r="AL15">
        <f t="shared" si="8"/>
        <v>22.23968227518651</v>
      </c>
      <c r="AN15">
        <f t="shared" si="9"/>
        <v>734.06882433192482</v>
      </c>
      <c r="AO15">
        <f t="shared" si="10"/>
        <v>-36.703441216596239</v>
      </c>
      <c r="AP15">
        <f t="shared" si="11"/>
        <v>-5.9384021223486227</v>
      </c>
      <c r="AQ15">
        <f t="shared" si="12"/>
        <v>-976.54196244694697</v>
      </c>
      <c r="AR15">
        <f t="shared" si="13"/>
        <v>-285.114981453967</v>
      </c>
      <c r="AS15">
        <f t="shared" si="14"/>
        <v>170.45473471967546</v>
      </c>
      <c r="AT15">
        <f t="shared" si="15"/>
        <v>124.92123170178263</v>
      </c>
      <c r="AU15">
        <f t="shared" si="16"/>
        <v>10.260984967491069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3090.3465663318975</v>
      </c>
      <c r="P16">
        <f t="shared" si="31"/>
        <v>154.5173283165949</v>
      </c>
      <c r="Q16" s="5">
        <f t="shared" si="32"/>
        <v>25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1442.343726255579</v>
      </c>
      <c r="AF16">
        <f t="shared" si="3"/>
        <v>-72.117186312778955</v>
      </c>
      <c r="AG16">
        <f t="shared" si="4"/>
        <v>-11.668138955427709</v>
      </c>
      <c r="AH16">
        <f t="shared" si="5"/>
        <v>-2148.1166328123786</v>
      </c>
      <c r="AI16">
        <f t="shared" si="6"/>
        <v>-789.55823182500649</v>
      </c>
      <c r="AJ16">
        <f t="shared" si="7"/>
        <v>411.73803112132828</v>
      </c>
      <c r="AK16">
        <f t="shared" si="28"/>
        <v>257.42707018817225</v>
      </c>
      <c r="AL16">
        <f t="shared" si="8"/>
        <v>-120.39313051550596</v>
      </c>
      <c r="AN16">
        <f t="shared" si="9"/>
        <v>630.95777558237194</v>
      </c>
      <c r="AO16">
        <f t="shared" si="10"/>
        <v>-31.547888779118598</v>
      </c>
      <c r="AP16">
        <f t="shared" si="11"/>
        <v>-5.1042638911150542</v>
      </c>
      <c r="AQ16">
        <f t="shared" si="12"/>
        <v>-939.70034164423953</v>
      </c>
      <c r="AR16">
        <f t="shared" si="13"/>
        <v>-345.39471873210141</v>
      </c>
      <c r="AS16">
        <f t="shared" si="14"/>
        <v>180.11608988199308</v>
      </c>
      <c r="AT16">
        <f t="shared" si="15"/>
        <v>112.61227724287612</v>
      </c>
      <c r="AU16">
        <f t="shared" si="16"/>
        <v>-52.666351607232215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3090.3465663318975</v>
      </c>
      <c r="P17">
        <f t="shared" si="31"/>
        <v>154.5173283165949</v>
      </c>
      <c r="Q17" s="5">
        <f t="shared" si="32"/>
        <v>25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1294.9452899671091</v>
      </c>
      <c r="AF17">
        <f t="shared" si="3"/>
        <v>-64.747264498355463</v>
      </c>
      <c r="AG17">
        <f t="shared" si="4"/>
        <v>-10.475728710130973</v>
      </c>
      <c r="AH17">
        <f t="shared" si="5"/>
        <v>-2151.4577114849194</v>
      </c>
      <c r="AI17">
        <f t="shared" si="6"/>
        <v>-931.73541472629677</v>
      </c>
      <c r="AJ17">
        <f t="shared" si="7"/>
        <v>432.66486601127872</v>
      </c>
      <c r="AK17">
        <f t="shared" si="28"/>
        <v>256.32620944956659</v>
      </c>
      <c r="AL17">
        <f t="shared" si="8"/>
        <v>-242.74433926545146</v>
      </c>
      <c r="AN17">
        <f t="shared" si="9"/>
        <v>533.55737823836375</v>
      </c>
      <c r="AO17">
        <f t="shared" si="10"/>
        <v>-26.677868911918189</v>
      </c>
      <c r="AP17">
        <f t="shared" si="11"/>
        <v>-4.3163231597651555</v>
      </c>
      <c r="AQ17">
        <f t="shared" si="12"/>
        <v>-886.46689927708076</v>
      </c>
      <c r="AR17">
        <f t="shared" si="13"/>
        <v>-383.90371311040047</v>
      </c>
      <c r="AS17">
        <f t="shared" si="14"/>
        <v>178.27126238722741</v>
      </c>
      <c r="AT17">
        <f t="shared" si="15"/>
        <v>105.61429996101394</v>
      </c>
      <c r="AU17">
        <f t="shared" si="16"/>
        <v>-100.01815076215911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3090.3465663318975</v>
      </c>
      <c r="P18">
        <f t="shared" si="31"/>
        <v>154.5173283165949</v>
      </c>
      <c r="Q18" s="5">
        <f t="shared" si="32"/>
        <v>25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1149.8540591841193</v>
      </c>
      <c r="AF18">
        <f t="shared" si="3"/>
        <v>-57.492702959205978</v>
      </c>
      <c r="AG18">
        <f t="shared" si="4"/>
        <v>-9.3019830826688192</v>
      </c>
      <c r="AH18">
        <f t="shared" si="5"/>
        <v>-2137.9766807216911</v>
      </c>
      <c r="AI18">
        <f t="shared" si="6"/>
        <v>-1054.9173075794465</v>
      </c>
      <c r="AJ18">
        <f t="shared" si="7"/>
        <v>439.45657517220843</v>
      </c>
      <c r="AK18">
        <f t="shared" si="28"/>
        <v>251.23097499473639</v>
      </c>
      <c r="AL18">
        <f t="shared" si="8"/>
        <v>-364.22975741250173</v>
      </c>
      <c r="AN18">
        <f t="shared" si="9"/>
        <v>442.73929397734355</v>
      </c>
      <c r="AO18">
        <f t="shared" si="10"/>
        <v>-22.136964698867185</v>
      </c>
      <c r="AP18">
        <f t="shared" si="11"/>
        <v>-3.5816314163661529</v>
      </c>
      <c r="AQ18">
        <f t="shared" si="12"/>
        <v>-823.20558735461054</v>
      </c>
      <c r="AR18">
        <f t="shared" si="13"/>
        <v>-406.18488949250025</v>
      </c>
      <c r="AS18">
        <f t="shared" si="14"/>
        <v>169.20816365469776</v>
      </c>
      <c r="AT18">
        <f t="shared" si="15"/>
        <v>96.733862533244036</v>
      </c>
      <c r="AU18">
        <f t="shared" si="16"/>
        <v>-140.24286330455848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3090.3465663318975</v>
      </c>
      <c r="P19">
        <f t="shared" si="31"/>
        <v>154.5173283165949</v>
      </c>
      <c r="Q19" s="5">
        <f t="shared" si="32"/>
        <v>25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1008.2473056781365</v>
      </c>
      <c r="AF19">
        <f t="shared" si="3"/>
        <v>-50.412365283906837</v>
      </c>
      <c r="AG19">
        <f t="shared" si="4"/>
        <v>-8.1564258573989061</v>
      </c>
      <c r="AH19">
        <f t="shared" si="5"/>
        <v>-2105.0747888864498</v>
      </c>
      <c r="AI19">
        <f t="shared" si="6"/>
        <v>-1155.396274349619</v>
      </c>
      <c r="AJ19">
        <f t="shared" si="7"/>
        <v>436.68167784600382</v>
      </c>
      <c r="AK19">
        <f t="shared" si="28"/>
        <v>220.92747391849974</v>
      </c>
      <c r="AL19">
        <f t="shared" si="8"/>
        <v>-497.78712258511547</v>
      </c>
      <c r="AN19">
        <f t="shared" si="9"/>
        <v>361.66861634130856</v>
      </c>
      <c r="AO19">
        <f t="shared" si="10"/>
        <v>-18.083430817065434</v>
      </c>
      <c r="AP19">
        <f t="shared" si="11"/>
        <v>-2.9257933420926392</v>
      </c>
      <c r="AQ19">
        <f t="shared" si="12"/>
        <v>-755.11184796022405</v>
      </c>
      <c r="AR19">
        <f t="shared" si="13"/>
        <v>-414.45245577807356</v>
      </c>
      <c r="AS19">
        <f t="shared" si="14"/>
        <v>156.64218224906685</v>
      </c>
      <c r="AT19">
        <f t="shared" si="15"/>
        <v>79.248943541825525</v>
      </c>
      <c r="AU19">
        <f t="shared" si="16"/>
        <v>-178.56132998718118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3090.3465663318975</v>
      </c>
      <c r="P20">
        <f t="shared" si="31"/>
        <v>154.5173283165949</v>
      </c>
      <c r="Q20" s="5">
        <f t="shared" si="32"/>
        <v>25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871.26274836835341</v>
      </c>
      <c r="AF20">
        <f t="shared" si="3"/>
        <v>-43.563137418417675</v>
      </c>
      <c r="AG20">
        <f t="shared" si="4"/>
        <v>-7.0482608476700976</v>
      </c>
      <c r="AH20">
        <f t="shared" si="5"/>
        <v>-2053.2015023096392</v>
      </c>
      <c r="AI20">
        <f t="shared" si="6"/>
        <v>-1232.5501522073737</v>
      </c>
      <c r="AJ20">
        <f t="shared" si="7"/>
        <v>438.44998614488304</v>
      </c>
      <c r="AK20">
        <f t="shared" si="28"/>
        <v>132.66000862640567</v>
      </c>
      <c r="AL20">
        <f t="shared" si="8"/>
        <v>-661.44015743608497</v>
      </c>
      <c r="AN20">
        <f t="shared" si="9"/>
        <v>296.43446379173412</v>
      </c>
      <c r="AO20">
        <f t="shared" si="10"/>
        <v>-14.821723189586708</v>
      </c>
      <c r="AP20">
        <f t="shared" si="11"/>
        <v>-2.3980681246342259</v>
      </c>
      <c r="AQ20">
        <f t="shared" si="12"/>
        <v>-698.57191476780486</v>
      </c>
      <c r="AR20">
        <f t="shared" si="13"/>
        <v>-419.35724229029177</v>
      </c>
      <c r="AS20">
        <f t="shared" si="14"/>
        <v>149.17622357406481</v>
      </c>
      <c r="AT20">
        <f t="shared" si="15"/>
        <v>45.135636290454045</v>
      </c>
      <c r="AU20">
        <f t="shared" si="16"/>
        <v>-225.04538242577291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3090.3465663318975</v>
      </c>
      <c r="P21">
        <f t="shared" si="31"/>
        <v>154.5173283165949</v>
      </c>
      <c r="Q21" s="5">
        <f t="shared" si="32"/>
        <v>25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740.10855315861852</v>
      </c>
      <c r="AF21">
        <f t="shared" si="3"/>
        <v>-37.00542765793093</v>
      </c>
      <c r="AG21">
        <f t="shared" si="4"/>
        <v>-5.987261762336046</v>
      </c>
      <c r="AH21">
        <f t="shared" si="5"/>
        <v>-1981.0329537147015</v>
      </c>
      <c r="AI21">
        <f t="shared" si="6"/>
        <v>-1283.9170899763499</v>
      </c>
      <c r="AJ21">
        <f t="shared" si="7"/>
        <v>427.92401501102472</v>
      </c>
      <c r="AK21">
        <f t="shared" si="28"/>
        <v>96.446442389073979</v>
      </c>
      <c r="AL21">
        <f t="shared" si="8"/>
        <v>-759.54663257625111</v>
      </c>
      <c r="AN21">
        <f t="shared" si="9"/>
        <v>239.52359801232203</v>
      </c>
      <c r="AO21">
        <f t="shared" si="10"/>
        <v>-11.976179900616103</v>
      </c>
      <c r="AP21">
        <f t="shared" si="11"/>
        <v>-1.9376758631364912</v>
      </c>
      <c r="AQ21">
        <f t="shared" si="12"/>
        <v>-641.12776271757036</v>
      </c>
      <c r="AR21">
        <f t="shared" si="13"/>
        <v>-415.51802046900093</v>
      </c>
      <c r="AS21">
        <f t="shared" si="14"/>
        <v>138.4903597099119</v>
      </c>
      <c r="AT21">
        <f t="shared" si="15"/>
        <v>31.213257565972395</v>
      </c>
      <c r="AU21">
        <f t="shared" si="16"/>
        <v>-245.81440319311662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3090.3465663318975</v>
      </c>
      <c r="P22">
        <f t="shared" si="31"/>
        <v>154.5173283165949</v>
      </c>
      <c r="Q22" s="5">
        <f t="shared" si="32"/>
        <v>25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616.18149463630618</v>
      </c>
      <c r="AF22">
        <f t="shared" si="3"/>
        <v>-30.809074731815315</v>
      </c>
      <c r="AG22">
        <f t="shared" si="4"/>
        <v>-4.9847280993445819</v>
      </c>
      <c r="AH22">
        <f t="shared" si="5"/>
        <v>-1885.3220907362058</v>
      </c>
      <c r="AI22">
        <f t="shared" si="6"/>
        <v>-1304.9343989310596</v>
      </c>
      <c r="AJ22">
        <f t="shared" si="7"/>
        <v>397.96413861490453</v>
      </c>
      <c r="AK22">
        <f t="shared" si="28"/>
        <v>93.407502252137348</v>
      </c>
      <c r="AL22">
        <f t="shared" si="8"/>
        <v>-813.56275806401777</v>
      </c>
      <c r="AN22">
        <f t="shared" si="9"/>
        <v>186.37075184484266</v>
      </c>
      <c r="AO22">
        <f t="shared" si="10"/>
        <v>-9.3185375922421336</v>
      </c>
      <c r="AP22">
        <f t="shared" si="11"/>
        <v>-1.5076848813275363</v>
      </c>
      <c r="AQ22">
        <f t="shared" si="12"/>
        <v>-570.23604015824696</v>
      </c>
      <c r="AR22">
        <f t="shared" si="13"/>
        <v>-394.69151078697405</v>
      </c>
      <c r="AS22">
        <f t="shared" si="14"/>
        <v>120.36855434083141</v>
      </c>
      <c r="AT22">
        <f t="shared" si="15"/>
        <v>28.252108468390126</v>
      </c>
      <c r="AU22">
        <f t="shared" si="16"/>
        <v>-246.07084797775249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3090.3465663318975</v>
      </c>
      <c r="P23">
        <f t="shared" si="31"/>
        <v>154.5173283165949</v>
      </c>
      <c r="Q23" s="5">
        <f t="shared" si="32"/>
        <v>25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500.5916907240117</v>
      </c>
      <c r="AF23">
        <f t="shared" si="3"/>
        <v>-25.029584536200591</v>
      </c>
      <c r="AG23">
        <f t="shared" si="4"/>
        <v>-4.0496403880535601</v>
      </c>
      <c r="AH23">
        <f t="shared" si="5"/>
        <v>-1770.4808605951509</v>
      </c>
      <c r="AI23">
        <f t="shared" si="6"/>
        <v>-1298.9683947953934</v>
      </c>
      <c r="AJ23">
        <f t="shared" si="7"/>
        <v>0</v>
      </c>
      <c r="AK23">
        <f t="shared" si="28"/>
        <v>85.885655602706535</v>
      </c>
      <c r="AL23">
        <f t="shared" si="8"/>
        <v>-1213.0827391926869</v>
      </c>
      <c r="AN23">
        <f t="shared" si="9"/>
        <v>137.15858911616215</v>
      </c>
      <c r="AO23">
        <f t="shared" si="10"/>
        <v>-6.8579294558081099</v>
      </c>
      <c r="AP23">
        <f t="shared" si="11"/>
        <v>-1.109572876149642</v>
      </c>
      <c r="AQ23">
        <f t="shared" si="12"/>
        <v>-485.09925633240522</v>
      </c>
      <c r="AR23">
        <f t="shared" si="13"/>
        <v>-355.90816954820082</v>
      </c>
      <c r="AS23">
        <f t="shared" si="14"/>
        <v>0</v>
      </c>
      <c r="AT23">
        <f t="shared" si="15"/>
        <v>23.532063288438422</v>
      </c>
      <c r="AU23">
        <f t="shared" si="16"/>
        <v>-332.37610625976242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21921.159829990233</v>
      </c>
      <c r="AO25" s="6">
        <f t="shared" si="33"/>
        <v>-3413.8179162484353</v>
      </c>
      <c r="AP25" s="6">
        <f t="shared" si="33"/>
        <v>-1674.7683595377198</v>
      </c>
      <c r="AQ25" s="6">
        <f t="shared" si="33"/>
        <v>-17690.927141353706</v>
      </c>
      <c r="AR25" s="6">
        <f t="shared" si="33"/>
        <v>-858.35358714963263</v>
      </c>
      <c r="AS25" s="6">
        <f t="shared" si="33"/>
        <v>-1986.5993088328482</v>
      </c>
      <c r="AT25" s="6">
        <f t="shared" si="33"/>
        <v>3178.7556360325639</v>
      </c>
      <c r="AU25" s="7">
        <f t="shared" si="33"/>
        <v>333.80274005008323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224.34438300251588</v>
      </c>
      <c r="K3">
        <v>1</v>
      </c>
      <c r="L3" s="2">
        <v>0</v>
      </c>
      <c r="O3">
        <f>$C$3</f>
        <v>224.34438300251588</v>
      </c>
      <c r="P3">
        <f>O3*B5</f>
        <v>179.47550640201271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224.34438300251588</v>
      </c>
      <c r="AF3">
        <f t="shared" ref="AF3:AF23" si="4">-$Z3*P3</f>
        <v>-179.47550640201271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-1477.5637103994968</v>
      </c>
      <c r="AJ3">
        <f t="shared" ref="AJ3:AJ23" si="8">AB3-AC3</f>
        <v>0</v>
      </c>
      <c r="AL3">
        <f t="shared" ref="AL3:AL23" si="9">SUM(AI3:AK3)</f>
        <v>-1477.5637103994968</v>
      </c>
      <c r="AN3">
        <f t="shared" ref="AN3:AN23" si="10">AE3*$K3</f>
        <v>224.34438300251588</v>
      </c>
      <c r="AO3">
        <f t="shared" ref="AO3:AO23" si="11">AF3*$K3</f>
        <v>-179.47550640201271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-1477.5637103994968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-1477.5637103994968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224.34438300251588</v>
      </c>
      <c r="P5">
        <f t="shared" ref="P5:P23" si="30">O5*$C$5</f>
        <v>11.217219150125795</v>
      </c>
      <c r="Q5" s="5">
        <f t="shared" ref="Q5:Q23" si="31">$C$8</f>
        <v>25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219.38797715535847</v>
      </c>
      <c r="AF5">
        <f t="shared" si="4"/>
        <v>-10.969398857767924</v>
      </c>
      <c r="AG5">
        <f t="shared" si="5"/>
        <v>-24.447678856405574</v>
      </c>
      <c r="AH5">
        <f t="shared" si="6"/>
        <v>-110.1165813776997</v>
      </c>
      <c r="AI5">
        <f t="shared" si="7"/>
        <v>73.854318063485294</v>
      </c>
      <c r="AJ5">
        <f t="shared" si="8"/>
        <v>-22.963834394141941</v>
      </c>
      <c r="AK5">
        <f>G5*SUM(AB5, AE5:AF5)</f>
        <v>9.5207966130644337</v>
      </c>
      <c r="AL5">
        <f t="shared" si="9"/>
        <v>60.411280282407787</v>
      </c>
      <c r="AN5">
        <f t="shared" si="10"/>
        <v>189.45523260449903</v>
      </c>
      <c r="AO5">
        <f t="shared" si="11"/>
        <v>-9.4727616302249533</v>
      </c>
      <c r="AP5">
        <f t="shared" si="12"/>
        <v>-21.112098960192643</v>
      </c>
      <c r="AQ5">
        <f t="shared" si="13"/>
        <v>-95.092551602091262</v>
      </c>
      <c r="AR5">
        <f t="shared" si="14"/>
        <v>63.777820411990206</v>
      </c>
      <c r="AS5">
        <f t="shared" si="15"/>
        <v>-19.830706509283726</v>
      </c>
      <c r="AT5">
        <f t="shared" si="16"/>
        <v>8.221803037232629</v>
      </c>
      <c r="AU5">
        <f t="shared" si="17"/>
        <v>52.168916939939109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224.34438300251588</v>
      </c>
      <c r="P6">
        <f t="shared" si="30"/>
        <v>11.217219150125795</v>
      </c>
      <c r="Q6" s="5">
        <f t="shared" si="31"/>
        <v>25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216.94683484782411</v>
      </c>
      <c r="AF6">
        <f t="shared" si="4"/>
        <v>-10.847341742391205</v>
      </c>
      <c r="AG6">
        <f t="shared" si="5"/>
        <v>-24.175648164700338</v>
      </c>
      <c r="AH6">
        <f t="shared" si="6"/>
        <v>-110.21561256474017</v>
      </c>
      <c r="AI6">
        <f t="shared" si="7"/>
        <v>71.708232375992409</v>
      </c>
      <c r="AJ6">
        <f t="shared" si="8"/>
        <v>-21.621024504550746</v>
      </c>
      <c r="AK6">
        <f>G6*SUM(AB6, AE6:AF6)</f>
        <v>14.792269093298261</v>
      </c>
      <c r="AL6">
        <f t="shared" si="9"/>
        <v>64.879476964739922</v>
      </c>
      <c r="AN6">
        <f t="shared" si="10"/>
        <v>168.96388313655825</v>
      </c>
      <c r="AO6">
        <f t="shared" si="11"/>
        <v>-8.4481941568279115</v>
      </c>
      <c r="AP6">
        <f t="shared" si="12"/>
        <v>-18.828628655109167</v>
      </c>
      <c r="AQ6">
        <f t="shared" si="13"/>
        <v>-85.838808822795386</v>
      </c>
      <c r="AR6">
        <f t="shared" si="14"/>
        <v>55.848251501825786</v>
      </c>
      <c r="AS6">
        <f t="shared" si="15"/>
        <v>-16.839020768577093</v>
      </c>
      <c r="AT6">
        <f t="shared" si="16"/>
        <v>11.520607010273869</v>
      </c>
      <c r="AU6">
        <f t="shared" si="17"/>
        <v>50.529837743522563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224.34438300251588</v>
      </c>
      <c r="P7">
        <f t="shared" si="30"/>
        <v>11.217219150125795</v>
      </c>
      <c r="Q7" s="5">
        <f t="shared" si="31"/>
        <v>25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214.52972515851641</v>
      </c>
      <c r="AF7">
        <f t="shared" si="4"/>
        <v>-10.726486257925822</v>
      </c>
      <c r="AG7">
        <f t="shared" si="5"/>
        <v>-23.906295567483699</v>
      </c>
      <c r="AH7">
        <f t="shared" si="6"/>
        <v>-110.38446227853919</v>
      </c>
      <c r="AI7">
        <f t="shared" si="7"/>
        <v>69.512481054567701</v>
      </c>
      <c r="AJ7">
        <f t="shared" si="8"/>
        <v>-18.014733800636918</v>
      </c>
      <c r="AK7">
        <f>G7*SUM(AB7, AE7:AF7)</f>
        <v>13.364237888056614</v>
      </c>
      <c r="AL7">
        <f t="shared" si="9"/>
        <v>64.86198514198739</v>
      </c>
      <c r="AN7">
        <f t="shared" si="10"/>
        <v>151.24592625691537</v>
      </c>
      <c r="AO7">
        <f t="shared" si="11"/>
        <v>-7.5622963128457696</v>
      </c>
      <c r="AP7">
        <f t="shared" si="12"/>
        <v>-16.85421362379499</v>
      </c>
      <c r="AQ7">
        <f t="shared" si="13"/>
        <v>-77.822316834429728</v>
      </c>
      <c r="AR7">
        <f t="shared" si="14"/>
        <v>49.007099485844876</v>
      </c>
      <c r="AS7">
        <f t="shared" si="15"/>
        <v>-12.700594744788114</v>
      </c>
      <c r="AT7">
        <f t="shared" si="16"/>
        <v>9.4219415822369257</v>
      </c>
      <c r="AU7">
        <f t="shared" si="17"/>
        <v>45.728446323293682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224.34438300251588</v>
      </c>
      <c r="P8">
        <f t="shared" si="30"/>
        <v>11.217219150125795</v>
      </c>
      <c r="Q8" s="5">
        <f t="shared" si="31"/>
        <v>25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212.13567640001546</v>
      </c>
      <c r="AF8">
        <f t="shared" si="4"/>
        <v>-10.606783820000773</v>
      </c>
      <c r="AG8">
        <f t="shared" si="5"/>
        <v>-23.639512783972453</v>
      </c>
      <c r="AH8">
        <f t="shared" si="6"/>
        <v>-110.87931134563479</v>
      </c>
      <c r="AI8">
        <f t="shared" si="7"/>
        <v>67.010068450407431</v>
      </c>
      <c r="AJ8">
        <f t="shared" si="8"/>
        <v>-12.900456810485139</v>
      </c>
      <c r="AK8">
        <f t="shared" ref="AK8:AK23" si="32">G8*SUM(AB8:AB8, AE8:AF8)</f>
        <v>6.1327909664740963</v>
      </c>
      <c r="AL8">
        <f t="shared" si="9"/>
        <v>60.242402606396389</v>
      </c>
      <c r="AN8">
        <f t="shared" si="10"/>
        <v>139.44810659014712</v>
      </c>
      <c r="AO8">
        <f t="shared" si="11"/>
        <v>-6.9724053295073558</v>
      </c>
      <c r="AP8">
        <f t="shared" si="12"/>
        <v>-15.539513929861048</v>
      </c>
      <c r="AQ8">
        <f t="shared" si="13"/>
        <v>-72.886891491143174</v>
      </c>
      <c r="AR8">
        <f t="shared" si="14"/>
        <v>44.049295839635526</v>
      </c>
      <c r="AS8">
        <f t="shared" si="15"/>
        <v>-8.4801590515021434</v>
      </c>
      <c r="AT8">
        <f t="shared" si="16"/>
        <v>4.0314109484127716</v>
      </c>
      <c r="AU8">
        <f t="shared" si="17"/>
        <v>39.600547736546154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224.34438300251588</v>
      </c>
      <c r="P9">
        <f t="shared" si="30"/>
        <v>11.217219150125795</v>
      </c>
      <c r="Q9" s="5">
        <f t="shared" si="31"/>
        <v>25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209.76241361154652</v>
      </c>
      <c r="AF9">
        <f t="shared" si="4"/>
        <v>-10.488120680577326</v>
      </c>
      <c r="AG9">
        <f t="shared" si="5"/>
        <v>-23.375046302050066</v>
      </c>
      <c r="AH9">
        <f t="shared" si="6"/>
        <v>-112.28541633064189</v>
      </c>
      <c r="AI9">
        <f t="shared" si="7"/>
        <v>63.613830298277222</v>
      </c>
      <c r="AJ9">
        <f t="shared" si="8"/>
        <v>-8.9461729283236764</v>
      </c>
      <c r="AK9">
        <f t="shared" si="32"/>
        <v>1.7615648625199669</v>
      </c>
      <c r="AL9">
        <f t="shared" si="9"/>
        <v>56.429222232473514</v>
      </c>
      <c r="AN9">
        <f t="shared" si="10"/>
        <v>131.04736195060295</v>
      </c>
      <c r="AO9">
        <f t="shared" si="11"/>
        <v>-6.552368097530147</v>
      </c>
      <c r="AP9">
        <f t="shared" si="12"/>
        <v>-14.603370072913004</v>
      </c>
      <c r="AQ9">
        <f t="shared" si="13"/>
        <v>-70.149400659097822</v>
      </c>
      <c r="AR9">
        <f t="shared" si="14"/>
        <v>39.742223121061961</v>
      </c>
      <c r="AS9">
        <f t="shared" si="15"/>
        <v>-5.5890487796436386</v>
      </c>
      <c r="AT9">
        <f t="shared" si="16"/>
        <v>1.1005233214260222</v>
      </c>
      <c r="AU9">
        <f t="shared" si="17"/>
        <v>35.253697662844345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224.34438300251588</v>
      </c>
      <c r="P10">
        <f t="shared" si="30"/>
        <v>11.217219150125795</v>
      </c>
      <c r="Q10" s="5">
        <f t="shared" si="31"/>
        <v>25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207.40870250111027</v>
      </c>
      <c r="AF10">
        <f t="shared" si="4"/>
        <v>-10.370435125055515</v>
      </c>
      <c r="AG10">
        <f t="shared" si="5"/>
        <v>-23.112758577377033</v>
      </c>
      <c r="AH10">
        <f t="shared" si="6"/>
        <v>-114.14904661013485</v>
      </c>
      <c r="AI10">
        <f t="shared" si="7"/>
        <v>59.77646218854288</v>
      </c>
      <c r="AJ10">
        <f t="shared" si="8"/>
        <v>-6.5741609756703383</v>
      </c>
      <c r="AK10">
        <f t="shared" si="32"/>
        <v>1.2516498985245141</v>
      </c>
      <c r="AL10">
        <f t="shared" si="9"/>
        <v>54.453951111397053</v>
      </c>
      <c r="AN10">
        <f t="shared" si="10"/>
        <v>123.11344425329314</v>
      </c>
      <c r="AO10">
        <f t="shared" si="11"/>
        <v>-6.1556722126646584</v>
      </c>
      <c r="AP10">
        <f t="shared" si="12"/>
        <v>-13.719247458483562</v>
      </c>
      <c r="AQ10">
        <f t="shared" si="13"/>
        <v>-67.756473652922878</v>
      </c>
      <c r="AR10">
        <f t="shared" si="14"/>
        <v>35.482050929222048</v>
      </c>
      <c r="AS10">
        <f t="shared" si="15"/>
        <v>-3.9022837085923765</v>
      </c>
      <c r="AT10">
        <f t="shared" si="16"/>
        <v>0.742953059097474</v>
      </c>
      <c r="AU10">
        <f t="shared" si="17"/>
        <v>32.322720279727143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-1174.3817115049383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224.34438300251588</v>
      </c>
      <c r="P11">
        <f t="shared" si="30"/>
        <v>11.217219150125795</v>
      </c>
      <c r="Q11" s="5">
        <f t="shared" si="31"/>
        <v>25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205.07466869739361</v>
      </c>
      <c r="AF11">
        <f t="shared" si="4"/>
        <v>-10.25373343486968</v>
      </c>
      <c r="AG11">
        <f t="shared" si="5"/>
        <v>-22.852663609488925</v>
      </c>
      <c r="AH11">
        <f t="shared" si="6"/>
        <v>-115.86952845734669</v>
      </c>
      <c r="AI11">
        <f t="shared" si="7"/>
        <v>56.098743195688314</v>
      </c>
      <c r="AJ11">
        <f t="shared" si="8"/>
        <v>-4.4213373919081818</v>
      </c>
      <c r="AK11">
        <f t="shared" si="32"/>
        <v>0.7431295006005576</v>
      </c>
      <c r="AL11">
        <f t="shared" si="9"/>
        <v>52.420535304380692</v>
      </c>
      <c r="AN11">
        <f t="shared" si="10"/>
        <v>115.76605883907128</v>
      </c>
      <c r="AO11">
        <f t="shared" si="11"/>
        <v>-5.7883029419535639</v>
      </c>
      <c r="AP11">
        <f t="shared" si="12"/>
        <v>-12.900485549238493</v>
      </c>
      <c r="AQ11">
        <f t="shared" si="13"/>
        <v>-65.409144553303491</v>
      </c>
      <c r="AR11">
        <f t="shared" si="14"/>
        <v>31.66812579457573</v>
      </c>
      <c r="AS11">
        <f t="shared" si="15"/>
        <v>-2.4958753214630147</v>
      </c>
      <c r="AT11">
        <f t="shared" si="16"/>
        <v>0.41950170656385505</v>
      </c>
      <c r="AU11">
        <f t="shared" si="17"/>
        <v>29.591752179676572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224.34438300251588</v>
      </c>
      <c r="P12">
        <f t="shared" si="30"/>
        <v>11.217219150125795</v>
      </c>
      <c r="Q12" s="5">
        <f t="shared" si="31"/>
        <v>25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202.75839338013697</v>
      </c>
      <c r="AF12">
        <f t="shared" si="4"/>
        <v>-10.137919669006848</v>
      </c>
      <c r="AG12">
        <f t="shared" si="5"/>
        <v>-22.594547573079105</v>
      </c>
      <c r="AH12">
        <f t="shared" si="6"/>
        <v>-118.35760125972067</v>
      </c>
      <c r="AI12">
        <f t="shared" si="7"/>
        <v>51.668324878330338</v>
      </c>
      <c r="AJ12">
        <f t="shared" si="8"/>
        <v>-2.1458737160391763</v>
      </c>
      <c r="AK12">
        <f t="shared" si="32"/>
        <v>0.71727378584205082</v>
      </c>
      <c r="AL12">
        <f t="shared" si="9"/>
        <v>50.239724948133215</v>
      </c>
      <c r="AN12">
        <f t="shared" si="10"/>
        <v>108.81120402638683</v>
      </c>
      <c r="AO12">
        <f t="shared" si="11"/>
        <v>-5.4405602013193421</v>
      </c>
      <c r="AP12">
        <f t="shared" si="12"/>
        <v>-12.125465608956944</v>
      </c>
      <c r="AQ12">
        <f t="shared" si="13"/>
        <v>-63.517139212086732</v>
      </c>
      <c r="AR12">
        <f t="shared" si="14"/>
        <v>27.728039004023813</v>
      </c>
      <c r="AS12">
        <f t="shared" si="15"/>
        <v>-1.1515927840927243</v>
      </c>
      <c r="AT12">
        <f t="shared" si="16"/>
        <v>0.38492820421847024</v>
      </c>
      <c r="AU12">
        <f t="shared" si="17"/>
        <v>26.961374424149561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224.34438300251588</v>
      </c>
      <c r="P13">
        <f t="shared" si="30"/>
        <v>11.217219150125795</v>
      </c>
      <c r="Q13" s="5">
        <f t="shared" si="31"/>
        <v>25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200.45950310359669</v>
      </c>
      <c r="AF13">
        <f t="shared" si="4"/>
        <v>-10.022975155179836</v>
      </c>
      <c r="AG13">
        <f t="shared" si="5"/>
        <v>-22.338368852915373</v>
      </c>
      <c r="AH13">
        <f t="shared" si="6"/>
        <v>-120.93297773177187</v>
      </c>
      <c r="AI13">
        <f t="shared" si="7"/>
        <v>47.165181363729602</v>
      </c>
      <c r="AJ13">
        <f t="shared" si="8"/>
        <v>-9.3113682557657285E-3</v>
      </c>
      <c r="AK13">
        <f t="shared" si="32"/>
        <v>0.62364019142147864</v>
      </c>
      <c r="AL13">
        <f t="shared" si="9"/>
        <v>47.779510186895315</v>
      </c>
      <c r="AN13">
        <f t="shared" si="10"/>
        <v>102.28914539951786</v>
      </c>
      <c r="AO13">
        <f t="shared" si="11"/>
        <v>-5.1144572699758939</v>
      </c>
      <c r="AP13">
        <f t="shared" si="12"/>
        <v>-11.398674665990052</v>
      </c>
      <c r="AQ13">
        <f t="shared" si="13"/>
        <v>-61.708877610102796</v>
      </c>
      <c r="AR13">
        <f t="shared" si="14"/>
        <v>24.067135853449123</v>
      </c>
      <c r="AS13">
        <f t="shared" si="15"/>
        <v>-4.7513432221282731E-3</v>
      </c>
      <c r="AT13">
        <f t="shared" si="16"/>
        <v>0.31822697966245839</v>
      </c>
      <c r="AU13">
        <f t="shared" si="17"/>
        <v>24.380611489889453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224.34438300251588</v>
      </c>
      <c r="P14">
        <f t="shared" si="30"/>
        <v>11.217219150125795</v>
      </c>
      <c r="Q14" s="5">
        <f t="shared" si="31"/>
        <v>25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198.17655461711968</v>
      </c>
      <c r="AF14">
        <f t="shared" si="4"/>
        <v>-9.9088277308559842</v>
      </c>
      <c r="AG14">
        <f t="shared" si="5"/>
        <v>-22.083966619179545</v>
      </c>
      <c r="AH14">
        <f t="shared" si="6"/>
        <v>-124.07418082669868</v>
      </c>
      <c r="AI14">
        <f t="shared" si="7"/>
        <v>42.109579440385474</v>
      </c>
      <c r="AJ14">
        <f t="shared" si="8"/>
        <v>2.1977669221586211</v>
      </c>
      <c r="AK14">
        <f t="shared" si="32"/>
        <v>0.55738909083031551</v>
      </c>
      <c r="AL14">
        <f t="shared" si="9"/>
        <v>44.864735453374408</v>
      </c>
      <c r="AN14">
        <f t="shared" si="10"/>
        <v>96.180537940718338</v>
      </c>
      <c r="AO14">
        <f t="shared" si="11"/>
        <v>-4.8090268970359169</v>
      </c>
      <c r="AP14">
        <f t="shared" si="12"/>
        <v>-10.717956992446712</v>
      </c>
      <c r="AQ14">
        <f t="shared" si="13"/>
        <v>-60.216615832895052</v>
      </c>
      <c r="AR14">
        <f t="shared" si="14"/>
        <v>20.436938218340657</v>
      </c>
      <c r="AS14">
        <f t="shared" si="15"/>
        <v>1.0666367938928358</v>
      </c>
      <c r="AT14">
        <f t="shared" si="16"/>
        <v>0.27051627122049338</v>
      </c>
      <c r="AU14">
        <f t="shared" si="17"/>
        <v>21.774091283453988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224.34438300251588</v>
      </c>
      <c r="P15">
        <f t="shared" si="30"/>
        <v>11.217219150125795</v>
      </c>
      <c r="Q15" s="5">
        <f t="shared" si="31"/>
        <v>25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195.90584448349182</v>
      </c>
      <c r="AF15">
        <f t="shared" si="4"/>
        <v>-9.7952922241745917</v>
      </c>
      <c r="AG15">
        <f t="shared" si="5"/>
        <v>-21.83092817631352</v>
      </c>
      <c r="AH15">
        <f t="shared" si="6"/>
        <v>-128.79510669691871</v>
      </c>
      <c r="AI15">
        <f t="shared" si="7"/>
        <v>35.484517386084974</v>
      </c>
      <c r="AJ15">
        <f t="shared" si="8"/>
        <v>4.8696999112636377</v>
      </c>
      <c r="AK15">
        <f t="shared" si="32"/>
        <v>1.2517532243177212</v>
      </c>
      <c r="AL15">
        <f t="shared" si="9"/>
        <v>41.605970521666336</v>
      </c>
      <c r="AN15">
        <f t="shared" si="10"/>
        <v>90.387394047062429</v>
      </c>
      <c r="AO15">
        <f t="shared" si="11"/>
        <v>-4.5193697023531216</v>
      </c>
      <c r="AP15">
        <f t="shared" si="12"/>
        <v>-10.072393259568349</v>
      </c>
      <c r="AQ15">
        <f t="shared" si="13"/>
        <v>-59.423720058177324</v>
      </c>
      <c r="AR15">
        <f t="shared" si="14"/>
        <v>16.371911026963623</v>
      </c>
      <c r="AS15">
        <f t="shared" si="15"/>
        <v>2.2467909823252965</v>
      </c>
      <c r="AT15">
        <f t="shared" si="16"/>
        <v>0.57753617424936421</v>
      </c>
      <c r="AU15">
        <f t="shared" si="17"/>
        <v>19.196238183538284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224.34438300251588</v>
      </c>
      <c r="P16">
        <f t="shared" si="30"/>
        <v>11.217219150125795</v>
      </c>
      <c r="Q16" s="5">
        <f t="shared" si="31"/>
        <v>25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193.64542877982822</v>
      </c>
      <c r="AF16">
        <f t="shared" si="4"/>
        <v>-9.6822714389914104</v>
      </c>
      <c r="AG16">
        <f t="shared" si="5"/>
        <v>-21.579036901679036</v>
      </c>
      <c r="AH16">
        <f t="shared" si="6"/>
        <v>-134.32797148538742</v>
      </c>
      <c r="AI16">
        <f t="shared" si="7"/>
        <v>28.056148953770332</v>
      </c>
      <c r="AJ16">
        <f t="shared" si="8"/>
        <v>7.4940676945868034</v>
      </c>
      <c r="AK16">
        <f t="shared" si="32"/>
        <v>2.1178488444297487</v>
      </c>
      <c r="AL16">
        <f t="shared" si="9"/>
        <v>37.668065492786887</v>
      </c>
      <c r="AN16">
        <f t="shared" si="10"/>
        <v>84.710798660876719</v>
      </c>
      <c r="AO16">
        <f t="shared" si="11"/>
        <v>-4.2355399330438352</v>
      </c>
      <c r="AP16">
        <f t="shared" si="12"/>
        <v>-9.4398172050430542</v>
      </c>
      <c r="AQ16">
        <f t="shared" si="13"/>
        <v>-58.762191386198012</v>
      </c>
      <c r="AR16">
        <f t="shared" si="14"/>
        <v>12.273250136591805</v>
      </c>
      <c r="AS16">
        <f t="shared" si="15"/>
        <v>3.2783033590166135</v>
      </c>
      <c r="AT16">
        <f t="shared" si="16"/>
        <v>0.92645960292013463</v>
      </c>
      <c r="AU16">
        <f t="shared" si="17"/>
        <v>16.478013098528557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224.34438300251588</v>
      </c>
      <c r="P17">
        <f t="shared" si="30"/>
        <v>11.217219150125795</v>
      </c>
      <c r="Q17" s="5">
        <f t="shared" si="31"/>
        <v>25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191.3952030579608</v>
      </c>
      <c r="AF17">
        <f t="shared" si="4"/>
        <v>-9.5697601528980414</v>
      </c>
      <c r="AG17">
        <f t="shared" si="5"/>
        <v>-21.328281156008977</v>
      </c>
      <c r="AH17">
        <f t="shared" si="6"/>
        <v>-139.86150661306644</v>
      </c>
      <c r="AI17">
        <f t="shared" si="7"/>
        <v>20.635655135987321</v>
      </c>
      <c r="AJ17">
        <f t="shared" si="8"/>
        <v>9.5789181230289273</v>
      </c>
      <c r="AK17">
        <f t="shared" si="32"/>
        <v>3.9834636676053203</v>
      </c>
      <c r="AL17">
        <f t="shared" si="9"/>
        <v>34.198036926621569</v>
      </c>
      <c r="AN17">
        <f t="shared" si="10"/>
        <v>78.860723724937145</v>
      </c>
      <c r="AO17">
        <f t="shared" si="11"/>
        <v>-3.9430361862468577</v>
      </c>
      <c r="AP17">
        <f t="shared" si="12"/>
        <v>-8.7879093148559875</v>
      </c>
      <c r="AQ17">
        <f t="shared" si="13"/>
        <v>-57.627252180538612</v>
      </c>
      <c r="AR17">
        <f t="shared" si="14"/>
        <v>8.5025260432956777</v>
      </c>
      <c r="AS17">
        <f t="shared" si="15"/>
        <v>3.9468095522499458</v>
      </c>
      <c r="AT17">
        <f t="shared" si="16"/>
        <v>1.641309827729676</v>
      </c>
      <c r="AU17">
        <f t="shared" si="17"/>
        <v>14.090645423275301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224.34438300251588</v>
      </c>
      <c r="P18">
        <f t="shared" si="30"/>
        <v>11.217219150125795</v>
      </c>
      <c r="Q18" s="5">
        <f t="shared" si="31"/>
        <v>25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189.15455625853915</v>
      </c>
      <c r="AF18">
        <f t="shared" si="4"/>
        <v>-9.457727812926958</v>
      </c>
      <c r="AG18">
        <f t="shared" si="5"/>
        <v>-21.078592845404323</v>
      </c>
      <c r="AH18">
        <f t="shared" si="6"/>
        <v>-145.62199617826241</v>
      </c>
      <c r="AI18">
        <f t="shared" si="7"/>
        <v>12.996239421945461</v>
      </c>
      <c r="AJ18">
        <f t="shared" si="8"/>
        <v>11.34008237685012</v>
      </c>
      <c r="AK18">
        <f t="shared" si="32"/>
        <v>5.9821039063832915</v>
      </c>
      <c r="AL18">
        <f t="shared" si="9"/>
        <v>30.318425705178871</v>
      </c>
      <c r="AN18">
        <f t="shared" si="10"/>
        <v>72.831985956483521</v>
      </c>
      <c r="AO18">
        <f t="shared" si="11"/>
        <v>-3.6415992978241758</v>
      </c>
      <c r="AP18">
        <f t="shared" si="12"/>
        <v>-8.1160919856489944</v>
      </c>
      <c r="AQ18">
        <f t="shared" si="13"/>
        <v>-56.070228443844378</v>
      </c>
      <c r="AR18">
        <f t="shared" si="14"/>
        <v>5.0040662291659643</v>
      </c>
      <c r="AS18">
        <f t="shared" si="15"/>
        <v>4.3663802593643783</v>
      </c>
      <c r="AT18">
        <f t="shared" si="16"/>
        <v>2.3033466193879453</v>
      </c>
      <c r="AU18">
        <f t="shared" si="17"/>
        <v>11.673793107918288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224.34438300251588</v>
      </c>
      <c r="P19">
        <f t="shared" si="30"/>
        <v>11.217219150125795</v>
      </c>
      <c r="Q19" s="5">
        <f t="shared" si="31"/>
        <v>25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186.92120614293989</v>
      </c>
      <c r="AF19">
        <f t="shared" si="4"/>
        <v>-9.3460603071469954</v>
      </c>
      <c r="AG19">
        <f t="shared" si="5"/>
        <v>-20.829717646735521</v>
      </c>
      <c r="AH19">
        <f t="shared" si="6"/>
        <v>-152.35708085903903</v>
      </c>
      <c r="AI19">
        <f t="shared" si="7"/>
        <v>4.3883473300183482</v>
      </c>
      <c r="AJ19">
        <f t="shared" si="8"/>
        <v>13.341422783962173</v>
      </c>
      <c r="AK19">
        <f t="shared" si="32"/>
        <v>5.875771025628171</v>
      </c>
      <c r="AL19">
        <f t="shared" si="9"/>
        <v>23.605541139608693</v>
      </c>
      <c r="AN19">
        <f t="shared" si="10"/>
        <v>67.050547628387818</v>
      </c>
      <c r="AO19">
        <f t="shared" si="11"/>
        <v>-3.352527381419391</v>
      </c>
      <c r="AP19">
        <f t="shared" si="12"/>
        <v>-7.4718326720526678</v>
      </c>
      <c r="AQ19">
        <f t="shared" si="13"/>
        <v>-54.65204252346399</v>
      </c>
      <c r="AR19">
        <f t="shared" si="14"/>
        <v>1.5741450514517632</v>
      </c>
      <c r="AS19">
        <f t="shared" si="15"/>
        <v>4.7857047483550152</v>
      </c>
      <c r="AT19">
        <f t="shared" si="16"/>
        <v>2.1076991377110446</v>
      </c>
      <c r="AU19">
        <f t="shared" si="17"/>
        <v>8.4675489375178223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224.34438300251588</v>
      </c>
      <c r="P20">
        <f t="shared" si="30"/>
        <v>11.217219150125795</v>
      </c>
      <c r="Q20" s="5">
        <f t="shared" si="31"/>
        <v>25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184.69568300914875</v>
      </c>
      <c r="AF20">
        <f t="shared" si="4"/>
        <v>-9.2347841504574379</v>
      </c>
      <c r="AG20">
        <f t="shared" si="5"/>
        <v>-20.58171465419278</v>
      </c>
      <c r="AH20">
        <f t="shared" si="6"/>
        <v>-158.82326430153486</v>
      </c>
      <c r="AI20">
        <f t="shared" si="7"/>
        <v>-3.9440800970363341</v>
      </c>
      <c r="AJ20">
        <f t="shared" si="8"/>
        <v>16.005940342260153</v>
      </c>
      <c r="AK20">
        <f t="shared" si="32"/>
        <v>1.066536826762903</v>
      </c>
      <c r="AL20">
        <f t="shared" si="9"/>
        <v>13.128397071986722</v>
      </c>
      <c r="AN20">
        <f t="shared" si="10"/>
        <v>62.840016814672502</v>
      </c>
      <c r="AO20">
        <f t="shared" si="11"/>
        <v>-3.1420008407336253</v>
      </c>
      <c r="AP20">
        <f t="shared" si="12"/>
        <v>-7.0026287234888995</v>
      </c>
      <c r="AQ20">
        <f t="shared" si="13"/>
        <v>-54.037303074242679</v>
      </c>
      <c r="AR20">
        <f t="shared" si="14"/>
        <v>-1.3419158237927062</v>
      </c>
      <c r="AS20">
        <f t="shared" si="15"/>
        <v>5.4457881410928852</v>
      </c>
      <c r="AT20">
        <f t="shared" si="16"/>
        <v>0.36287362560568581</v>
      </c>
      <c r="AU20">
        <f t="shared" si="17"/>
        <v>4.4667459429058649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224.34438300251588</v>
      </c>
      <c r="P21">
        <f t="shared" si="30"/>
        <v>11.217219150125795</v>
      </c>
      <c r="Q21" s="5">
        <f t="shared" si="31"/>
        <v>25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182.47567118947083</v>
      </c>
      <c r="AF21">
        <f t="shared" si="4"/>
        <v>-9.1237835594735408</v>
      </c>
      <c r="AG21">
        <f t="shared" si="5"/>
        <v>-20.334325819450587</v>
      </c>
      <c r="AH21">
        <f t="shared" si="6"/>
        <v>-166.28675280106452</v>
      </c>
      <c r="AI21">
        <f t="shared" si="7"/>
        <v>-13.269190990517814</v>
      </c>
      <c r="AJ21">
        <f t="shared" si="8"/>
        <v>18.172759835032828</v>
      </c>
      <c r="AK21">
        <f t="shared" si="32"/>
        <v>0.36786698977034415</v>
      </c>
      <c r="AL21">
        <f t="shared" si="9"/>
        <v>5.2714358342853584</v>
      </c>
      <c r="AN21">
        <f t="shared" si="10"/>
        <v>59.0551603903005</v>
      </c>
      <c r="AO21">
        <f t="shared" si="11"/>
        <v>-2.9527580195150249</v>
      </c>
      <c r="AP21">
        <f t="shared" si="12"/>
        <v>-6.5808601490190002</v>
      </c>
      <c r="AQ21">
        <f t="shared" si="13"/>
        <v>-53.815891145579485</v>
      </c>
      <c r="AR21">
        <f t="shared" si="14"/>
        <v>-4.294348923813005</v>
      </c>
      <c r="AS21">
        <f t="shared" si="15"/>
        <v>5.8813059286020577</v>
      </c>
      <c r="AT21">
        <f t="shared" si="16"/>
        <v>0.11905392067651289</v>
      </c>
      <c r="AU21">
        <f t="shared" si="17"/>
        <v>1.7060109254655658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224.34438300251588</v>
      </c>
      <c r="P22">
        <f t="shared" si="30"/>
        <v>11.217219150125795</v>
      </c>
      <c r="Q22" s="5">
        <f t="shared" si="31"/>
        <v>25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180.25996381909044</v>
      </c>
      <c r="AF22">
        <f t="shared" si="4"/>
        <v>-9.0129981909545229</v>
      </c>
      <c r="AG22">
        <f t="shared" si="5"/>
        <v>-20.087416654540103</v>
      </c>
      <c r="AH22">
        <f t="shared" si="6"/>
        <v>-174.26362686392926</v>
      </c>
      <c r="AI22">
        <f t="shared" si="7"/>
        <v>-23.104077890333457</v>
      </c>
      <c r="AJ22">
        <f t="shared" si="8"/>
        <v>19.211572875180519</v>
      </c>
      <c r="AK22">
        <f t="shared" si="32"/>
        <v>4.402422922160989</v>
      </c>
      <c r="AL22">
        <f t="shared" si="9"/>
        <v>0.50991790700805062</v>
      </c>
      <c r="AN22">
        <f t="shared" si="10"/>
        <v>54.521574044214326</v>
      </c>
      <c r="AO22">
        <f t="shared" si="11"/>
        <v>-2.7260787022107165</v>
      </c>
      <c r="AP22">
        <f t="shared" si="12"/>
        <v>-6.0756562427064313</v>
      </c>
      <c r="AQ22">
        <f t="shared" si="13"/>
        <v>-52.707917132450007</v>
      </c>
      <c r="AR22">
        <f t="shared" si="14"/>
        <v>-6.9880780331528349</v>
      </c>
      <c r="AS22">
        <f t="shared" si="15"/>
        <v>5.8107478267952724</v>
      </c>
      <c r="AT22">
        <f t="shared" si="16"/>
        <v>1.3315603877821631</v>
      </c>
      <c r="AU22">
        <f t="shared" si="17"/>
        <v>0.15423018142460043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224.34438300251588</v>
      </c>
      <c r="P23">
        <f t="shared" si="30"/>
        <v>11.217219150125795</v>
      </c>
      <c r="Q23" s="5">
        <f t="shared" si="31"/>
        <v>25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178.04710205702537</v>
      </c>
      <c r="AF23">
        <f t="shared" si="4"/>
        <v>-8.9023551028512689</v>
      </c>
      <c r="AG23">
        <f t="shared" si="5"/>
        <v>-19.840824592322051</v>
      </c>
      <c r="AH23">
        <f t="shared" si="6"/>
        <v>-182.87158269060234</v>
      </c>
      <c r="AI23">
        <f t="shared" si="7"/>
        <v>-33.567660328750264</v>
      </c>
      <c r="AJ23">
        <f t="shared" si="8"/>
        <v>0</v>
      </c>
      <c r="AK23">
        <f t="shared" si="32"/>
        <v>13.182777665430001</v>
      </c>
      <c r="AL23">
        <f t="shared" si="9"/>
        <v>-20.384882663320262</v>
      </c>
      <c r="AN23">
        <f t="shared" si="10"/>
        <v>48.78364896357548</v>
      </c>
      <c r="AO23">
        <f t="shared" si="11"/>
        <v>-2.4391824481787743</v>
      </c>
      <c r="AP23">
        <f t="shared" si="12"/>
        <v>-5.4362458634665707</v>
      </c>
      <c r="AQ23">
        <f t="shared" si="13"/>
        <v>-50.105522596680764</v>
      </c>
      <c r="AR23">
        <f t="shared" si="14"/>
        <v>-9.1973019447506204</v>
      </c>
      <c r="AS23">
        <f t="shared" si="15"/>
        <v>0</v>
      </c>
      <c r="AT23">
        <f t="shared" si="16"/>
        <v>3.6119880108423517</v>
      </c>
      <c r="AU23">
        <f t="shared" si="17"/>
        <v>-5.5853139339082682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2169.7071342307368</v>
      </c>
      <c r="AO25" s="6">
        <f t="shared" si="33"/>
        <v>-276.74364396342378</v>
      </c>
      <c r="AP25" s="6">
        <f t="shared" si="33"/>
        <v>-1739.2156779328368</v>
      </c>
      <c r="AQ25" s="6">
        <f t="shared" si="33"/>
        <v>-1321.0534270051194</v>
      </c>
      <c r="AR25" s="6">
        <f t="shared" si="33"/>
        <v>-1167.305614670644</v>
      </c>
      <c r="AS25" s="6">
        <f t="shared" si="33"/>
        <v>-56.490336261544336</v>
      </c>
      <c r="AT25" s="6">
        <f t="shared" si="33"/>
        <v>49.414239427249846</v>
      </c>
      <c r="AU25" s="7">
        <f t="shared" si="33"/>
        <v>-1174.3817115049383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536.03162434770002</v>
      </c>
      <c r="K3">
        <v>1</v>
      </c>
      <c r="L3" s="2">
        <v>0</v>
      </c>
      <c r="O3">
        <f>$C$3</f>
        <v>536.03162434770002</v>
      </c>
      <c r="P3">
        <f>O3*B5</f>
        <v>428.82529947816005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536.03162434770002</v>
      </c>
      <c r="AF3">
        <f t="shared" ref="AF3:AF23" si="4">-$Z3*P3</f>
        <v>-428.82529947816005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-1415.2262621304601</v>
      </c>
      <c r="AJ3">
        <f t="shared" ref="AJ3:AJ23" si="8">AB3-AC3</f>
        <v>0</v>
      </c>
      <c r="AL3">
        <f t="shared" ref="AL3:AL23" si="9">SUM(AI3:AK3)</f>
        <v>-1415.2262621304601</v>
      </c>
      <c r="AN3">
        <f t="shared" ref="AN3:AN23" si="10">AE3*$K3</f>
        <v>536.03162434770002</v>
      </c>
      <c r="AO3">
        <f t="shared" ref="AO3:AO23" si="11">AF3*$K3</f>
        <v>-428.82529947816005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-1415.2262621304601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-1415.2262621304601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536.03162434770002</v>
      </c>
      <c r="P5">
        <f t="shared" ref="P5:P23" si="30">O5*$C$5</f>
        <v>26.801581217385003</v>
      </c>
      <c r="Q5" s="5">
        <f t="shared" ref="Q5:Q23" si="31">$C$8</f>
        <v>25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523.91863393731114</v>
      </c>
      <c r="AF5">
        <f t="shared" si="4"/>
        <v>-26.195931696865561</v>
      </c>
      <c r="AG5">
        <f t="shared" si="5"/>
        <v>-24.435061764073659</v>
      </c>
      <c r="AH5">
        <f t="shared" si="6"/>
        <v>-137.28332070535711</v>
      </c>
      <c r="AI5">
        <f t="shared" si="7"/>
        <v>336.00431977101482</v>
      </c>
      <c r="AJ5">
        <f t="shared" si="8"/>
        <v>-178.18831729004705</v>
      </c>
      <c r="AK5">
        <f>G5*SUM(AB5, AE5:AF5)</f>
        <v>28.376565561846821</v>
      </c>
      <c r="AL5">
        <f t="shared" si="9"/>
        <v>186.1925680428146</v>
      </c>
      <c r="AN5">
        <f t="shared" si="10"/>
        <v>452.43649148619858</v>
      </c>
      <c r="AO5">
        <f t="shared" si="11"/>
        <v>-22.621824574309933</v>
      </c>
      <c r="AP5">
        <f t="shared" si="12"/>
        <v>-21.101203312247257</v>
      </c>
      <c r="AQ5">
        <f t="shared" si="13"/>
        <v>-118.55272925249363</v>
      </c>
      <c r="AR5">
        <f t="shared" si="14"/>
        <v>290.16073434714775</v>
      </c>
      <c r="AS5">
        <f t="shared" si="15"/>
        <v>-153.87675084712635</v>
      </c>
      <c r="AT5">
        <f t="shared" si="16"/>
        <v>24.504938232004651</v>
      </c>
      <c r="AU5">
        <f t="shared" si="17"/>
        <v>160.78892173202607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536.03162434770002</v>
      </c>
      <c r="P6">
        <f t="shared" si="30"/>
        <v>26.801581217385003</v>
      </c>
      <c r="Q6" s="5">
        <f t="shared" si="31"/>
        <v>25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517.91556584695934</v>
      </c>
      <c r="AF6">
        <f t="shared" si="4"/>
        <v>-25.89577829234797</v>
      </c>
      <c r="AG6">
        <f t="shared" si="5"/>
        <v>-24.155084435419916</v>
      </c>
      <c r="AH6">
        <f t="shared" si="6"/>
        <v>-142.50684405203049</v>
      </c>
      <c r="AI6">
        <f t="shared" si="7"/>
        <v>325.35785906716097</v>
      </c>
      <c r="AJ6">
        <f t="shared" si="8"/>
        <v>-159.04285049860255</v>
      </c>
      <c r="AK6">
        <f>G6*SUM(AB6, AE6:AF6)</f>
        <v>50.578910329615702</v>
      </c>
      <c r="AL6">
        <f t="shared" si="9"/>
        <v>216.89391889817412</v>
      </c>
      <c r="AN6">
        <f t="shared" si="10"/>
        <v>403.36622197670084</v>
      </c>
      <c r="AO6">
        <f t="shared" si="11"/>
        <v>-20.168311098835044</v>
      </c>
      <c r="AP6">
        <f t="shared" si="12"/>
        <v>-18.812613083582502</v>
      </c>
      <c r="AQ6">
        <f t="shared" si="13"/>
        <v>-110.98806655306457</v>
      </c>
      <c r="AR6">
        <f t="shared" si="14"/>
        <v>253.39723124121872</v>
      </c>
      <c r="AS6">
        <f t="shared" si="15"/>
        <v>-123.86674193334287</v>
      </c>
      <c r="AT6">
        <f t="shared" si="16"/>
        <v>39.392181499684874</v>
      </c>
      <c r="AU6">
        <f t="shared" si="17"/>
        <v>168.92267080756071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536.03162434770002</v>
      </c>
      <c r="P7">
        <f t="shared" si="30"/>
        <v>26.801581217385003</v>
      </c>
      <c r="Q7" s="5">
        <f t="shared" si="31"/>
        <v>25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511.939713103521</v>
      </c>
      <c r="AF7">
        <f t="shared" si="4"/>
        <v>-25.596985655176052</v>
      </c>
      <c r="AG7">
        <f t="shared" si="5"/>
        <v>-23.876376404400737</v>
      </c>
      <c r="AH7">
        <f t="shared" si="6"/>
        <v>-148.62874665992004</v>
      </c>
      <c r="AI7">
        <f t="shared" si="7"/>
        <v>313.83760438402419</v>
      </c>
      <c r="AJ7">
        <f t="shared" si="8"/>
        <v>-135.95897840924044</v>
      </c>
      <c r="AK7">
        <f>G7*SUM(AB7, AE7:AF7)</f>
        <v>49.981961114830035</v>
      </c>
      <c r="AL7">
        <f t="shared" si="9"/>
        <v>227.86058708961377</v>
      </c>
      <c r="AN7">
        <f t="shared" si="10"/>
        <v>360.92339203263913</v>
      </c>
      <c r="AO7">
        <f t="shared" si="11"/>
        <v>-18.046169601631959</v>
      </c>
      <c r="AP7">
        <f t="shared" si="12"/>
        <v>-16.833120269342732</v>
      </c>
      <c r="AQ7">
        <f t="shared" si="13"/>
        <v>-104.78497765460652</v>
      </c>
      <c r="AR7">
        <f t="shared" si="14"/>
        <v>221.25912450705792</v>
      </c>
      <c r="AS7">
        <f t="shared" si="15"/>
        <v>-95.852645162600709</v>
      </c>
      <c r="AT7">
        <f t="shared" si="16"/>
        <v>35.23785806075972</v>
      </c>
      <c r="AU7">
        <f t="shared" si="17"/>
        <v>160.64433740521693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536.03162434770002</v>
      </c>
      <c r="P8">
        <f t="shared" si="30"/>
        <v>26.801581217385003</v>
      </c>
      <c r="Q8" s="5">
        <f t="shared" si="31"/>
        <v>25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505.99079957775564</v>
      </c>
      <c r="AF8">
        <f t="shared" si="4"/>
        <v>-25.299539978887783</v>
      </c>
      <c r="AG8">
        <f t="shared" si="5"/>
        <v>-23.598924792613623</v>
      </c>
      <c r="AH8">
        <f t="shared" si="6"/>
        <v>-154.75139097242678</v>
      </c>
      <c r="AI8">
        <f t="shared" si="7"/>
        <v>302.34094383382751</v>
      </c>
      <c r="AJ8">
        <f t="shared" si="8"/>
        <v>-113.68614550020789</v>
      </c>
      <c r="AK8">
        <f t="shared" ref="AK8:AK23" si="32">G8*SUM(AB8:AB8, AE8:AF8)</f>
        <v>24.45815225080646</v>
      </c>
      <c r="AL8">
        <f t="shared" si="9"/>
        <v>213.11295058442607</v>
      </c>
      <c r="AN8">
        <f t="shared" si="10"/>
        <v>332.61476876761446</v>
      </c>
      <c r="AO8">
        <f t="shared" si="11"/>
        <v>-16.630738438380725</v>
      </c>
      <c r="AP8">
        <f t="shared" si="12"/>
        <v>-15.512833276039231</v>
      </c>
      <c r="AQ8">
        <f t="shared" si="13"/>
        <v>-101.72635187776895</v>
      </c>
      <c r="AR8">
        <f t="shared" si="14"/>
        <v>198.74484517542561</v>
      </c>
      <c r="AS8">
        <f t="shared" si="15"/>
        <v>-74.731973445343627</v>
      </c>
      <c r="AT8">
        <f t="shared" si="16"/>
        <v>16.077649360766632</v>
      </c>
      <c r="AU8">
        <f t="shared" si="17"/>
        <v>140.09052109084863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536.03162434770002</v>
      </c>
      <c r="P9">
        <f t="shared" si="30"/>
        <v>26.801581217385003</v>
      </c>
      <c r="Q9" s="5">
        <f t="shared" si="31"/>
        <v>25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500.06720981428924</v>
      </c>
      <c r="AF9">
        <f t="shared" si="4"/>
        <v>-25.003360490714464</v>
      </c>
      <c r="AG9">
        <f t="shared" si="5"/>
        <v>-23.32265425677188</v>
      </c>
      <c r="AH9">
        <f t="shared" si="6"/>
        <v>-161.12515166243884</v>
      </c>
      <c r="AI9">
        <f t="shared" si="7"/>
        <v>290.61604340436406</v>
      </c>
      <c r="AJ9">
        <f t="shared" si="8"/>
        <v>-97.855230560552627</v>
      </c>
      <c r="AK9">
        <f t="shared" si="32"/>
        <v>7.4123398842945152</v>
      </c>
      <c r="AL9">
        <f t="shared" si="9"/>
        <v>200.17315272810595</v>
      </c>
      <c r="AN9">
        <f t="shared" si="10"/>
        <v>312.4129223909444</v>
      </c>
      <c r="AO9">
        <f t="shared" si="11"/>
        <v>-15.620646119547223</v>
      </c>
      <c r="AP9">
        <f t="shared" si="12"/>
        <v>-14.570638568718847</v>
      </c>
      <c r="AQ9">
        <f t="shared" si="13"/>
        <v>-100.6616281044314</v>
      </c>
      <c r="AR9">
        <f t="shared" si="14"/>
        <v>181.56000959824695</v>
      </c>
      <c r="AS9">
        <f t="shared" si="15"/>
        <v>-61.13425945687419</v>
      </c>
      <c r="AT9">
        <f t="shared" si="16"/>
        <v>4.6307990597251791</v>
      </c>
      <c r="AU9">
        <f t="shared" si="17"/>
        <v>125.05654920109794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536.03162434770002</v>
      </c>
      <c r="P10">
        <f t="shared" si="30"/>
        <v>26.801581217385003</v>
      </c>
      <c r="Q10" s="5">
        <f t="shared" si="31"/>
        <v>25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494.1629102672054</v>
      </c>
      <c r="AF10">
        <f t="shared" si="4"/>
        <v>-24.708145513360272</v>
      </c>
      <c r="AG10">
        <f t="shared" si="5"/>
        <v>-23.047283398090322</v>
      </c>
      <c r="AH10">
        <f t="shared" si="6"/>
        <v>-168.57726445535147</v>
      </c>
      <c r="AI10">
        <f t="shared" si="7"/>
        <v>277.83021690040334</v>
      </c>
      <c r="AJ10">
        <f t="shared" si="8"/>
        <v>-86.395726554350972</v>
      </c>
      <c r="AK10">
        <f t="shared" si="32"/>
        <v>5.5291572537500882</v>
      </c>
      <c r="AL10">
        <f t="shared" si="9"/>
        <v>196.96364759980247</v>
      </c>
      <c r="AN10">
        <f t="shared" si="10"/>
        <v>293.32471189294012</v>
      </c>
      <c r="AO10">
        <f t="shared" si="11"/>
        <v>-14.666235594647006</v>
      </c>
      <c r="AP10">
        <f t="shared" si="12"/>
        <v>-13.68038276892192</v>
      </c>
      <c r="AQ10">
        <f t="shared" si="13"/>
        <v>-100.06391920698444</v>
      </c>
      <c r="AR10">
        <f t="shared" si="14"/>
        <v>164.91417432238674</v>
      </c>
      <c r="AS10">
        <f t="shared" si="15"/>
        <v>-51.282686486189789</v>
      </c>
      <c r="AT10">
        <f t="shared" si="16"/>
        <v>3.2819914744108147</v>
      </c>
      <c r="AU10">
        <f t="shared" si="17"/>
        <v>116.91347931060777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-923.02057347734808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536.03162434770002</v>
      </c>
      <c r="P11">
        <f t="shared" si="30"/>
        <v>26.801581217385003</v>
      </c>
      <c r="Q11" s="5">
        <f t="shared" si="31"/>
        <v>25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488.27930288335295</v>
      </c>
      <c r="AF11">
        <f t="shared" si="4"/>
        <v>-24.413965144167648</v>
      </c>
      <c r="AG11">
        <f t="shared" si="5"/>
        <v>-22.772877602023147</v>
      </c>
      <c r="AH11">
        <f t="shared" si="6"/>
        <v>-175.73184834509502</v>
      </c>
      <c r="AI11">
        <f t="shared" si="7"/>
        <v>265.36061179206717</v>
      </c>
      <c r="AJ11">
        <f t="shared" si="8"/>
        <v>-75.865256911440497</v>
      </c>
      <c r="AK11">
        <f t="shared" si="32"/>
        <v>3.4305149747489683</v>
      </c>
      <c r="AL11">
        <f t="shared" si="9"/>
        <v>192.92586985537565</v>
      </c>
      <c r="AN11">
        <f t="shared" si="10"/>
        <v>275.63701975744488</v>
      </c>
      <c r="AO11">
        <f t="shared" si="11"/>
        <v>-13.781850987872243</v>
      </c>
      <c r="AP11">
        <f t="shared" si="12"/>
        <v>-12.855445800090113</v>
      </c>
      <c r="AQ11">
        <f t="shared" si="13"/>
        <v>-99.201835237077134</v>
      </c>
      <c r="AR11">
        <f t="shared" si="14"/>
        <v>149.7978877324054</v>
      </c>
      <c r="AS11">
        <f t="shared" si="15"/>
        <v>-42.826458534528413</v>
      </c>
      <c r="AT11">
        <f t="shared" si="16"/>
        <v>1.9365492624596963</v>
      </c>
      <c r="AU11">
        <f t="shared" si="17"/>
        <v>108.90797846033668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536.03162434770002</v>
      </c>
      <c r="P12">
        <f t="shared" si="30"/>
        <v>26.801581217385003</v>
      </c>
      <c r="Q12" s="5">
        <f t="shared" si="31"/>
        <v>25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482.41026574050073</v>
      </c>
      <c r="AF12">
        <f t="shared" si="4"/>
        <v>-24.120513287025041</v>
      </c>
      <c r="AG12">
        <f t="shared" si="5"/>
        <v>-22.499151347998758</v>
      </c>
      <c r="AH12">
        <f t="shared" si="6"/>
        <v>-183.98991201664012</v>
      </c>
      <c r="AI12">
        <f t="shared" si="7"/>
        <v>251.8006890888368</v>
      </c>
      <c r="AJ12">
        <f t="shared" si="8"/>
        <v>-65.771405895055068</v>
      </c>
      <c r="AK12">
        <f t="shared" si="32"/>
        <v>3.4492430955402762</v>
      </c>
      <c r="AL12">
        <f t="shared" si="9"/>
        <v>189.47852628932202</v>
      </c>
      <c r="AN12">
        <f t="shared" si="10"/>
        <v>258.8876394946588</v>
      </c>
      <c r="AO12">
        <f t="shared" si="11"/>
        <v>-12.944381974732943</v>
      </c>
      <c r="AP12">
        <f t="shared" si="12"/>
        <v>-12.07427079557576</v>
      </c>
      <c r="AQ12">
        <f t="shared" si="13"/>
        <v>-98.739014062442493</v>
      </c>
      <c r="AR12">
        <f t="shared" si="14"/>
        <v>135.12997266190763</v>
      </c>
      <c r="AS12">
        <f t="shared" si="15"/>
        <v>-35.296520882031388</v>
      </c>
      <c r="AT12">
        <f t="shared" si="16"/>
        <v>1.8510518255181962</v>
      </c>
      <c r="AU12">
        <f t="shared" si="17"/>
        <v>101.68450360539444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536.03162434770002</v>
      </c>
      <c r="P13">
        <f t="shared" si="30"/>
        <v>26.801581217385003</v>
      </c>
      <c r="Q13" s="5">
        <f t="shared" si="31"/>
        <v>25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476.55260825454172</v>
      </c>
      <c r="AF13">
        <f t="shared" si="4"/>
        <v>-23.827630412727089</v>
      </c>
      <c r="AG13">
        <f t="shared" si="5"/>
        <v>-22.225955830239556</v>
      </c>
      <c r="AH13">
        <f t="shared" si="6"/>
        <v>-192.81601711684692</v>
      </c>
      <c r="AI13">
        <f t="shared" si="7"/>
        <v>237.68300489472813</v>
      </c>
      <c r="AJ13">
        <f t="shared" si="8"/>
        <v>-56.124889096110337</v>
      </c>
      <c r="AK13">
        <f t="shared" si="32"/>
        <v>3.1197550847757238</v>
      </c>
      <c r="AL13">
        <f t="shared" si="9"/>
        <v>184.67787088339352</v>
      </c>
      <c r="AN13">
        <f t="shared" si="10"/>
        <v>243.17210350000954</v>
      </c>
      <c r="AO13">
        <f t="shared" si="11"/>
        <v>-12.158605175000478</v>
      </c>
      <c r="AP13">
        <f t="shared" si="12"/>
        <v>-11.341313294524696</v>
      </c>
      <c r="AQ13">
        <f t="shared" si="13"/>
        <v>-98.388878076926687</v>
      </c>
      <c r="AR13">
        <f t="shared" si="14"/>
        <v>121.28330695355766</v>
      </c>
      <c r="AS13">
        <f t="shared" si="15"/>
        <v>-28.63903607661312</v>
      </c>
      <c r="AT13">
        <f t="shared" si="16"/>
        <v>1.591927928268837</v>
      </c>
      <c r="AU13">
        <f t="shared" si="17"/>
        <v>94.236198805213391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536.03162434770002</v>
      </c>
      <c r="P14">
        <f t="shared" si="30"/>
        <v>26.801581217385003</v>
      </c>
      <c r="Q14" s="5">
        <f t="shared" si="31"/>
        <v>25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470.70247369289723</v>
      </c>
      <c r="AF14">
        <f t="shared" si="4"/>
        <v>-23.535123684644862</v>
      </c>
      <c r="AG14">
        <f t="shared" si="5"/>
        <v>-21.953111174443197</v>
      </c>
      <c r="AH14">
        <f t="shared" si="6"/>
        <v>-202.34038997586492</v>
      </c>
      <c r="AI14">
        <f t="shared" si="7"/>
        <v>222.87384885794421</v>
      </c>
      <c r="AJ14">
        <f t="shared" si="8"/>
        <v>-46.932789205478912</v>
      </c>
      <c r="AK14">
        <f t="shared" si="32"/>
        <v>2.8988006465707379</v>
      </c>
      <c r="AL14">
        <f t="shared" si="9"/>
        <v>178.83986029903605</v>
      </c>
      <c r="AN14">
        <f t="shared" si="10"/>
        <v>228.44486936043833</v>
      </c>
      <c r="AO14">
        <f t="shared" si="11"/>
        <v>-11.422243468021916</v>
      </c>
      <c r="AP14">
        <f t="shared" si="12"/>
        <v>-10.654449242543956</v>
      </c>
      <c r="AQ14">
        <f t="shared" si="13"/>
        <v>-98.201361874580925</v>
      </c>
      <c r="AR14">
        <f t="shared" si="14"/>
        <v>108.16681477529151</v>
      </c>
      <c r="AS14">
        <f t="shared" si="15"/>
        <v>-22.777774704795238</v>
      </c>
      <c r="AT14">
        <f t="shared" si="16"/>
        <v>1.406867760461058</v>
      </c>
      <c r="AU14">
        <f t="shared" si="17"/>
        <v>86.795907830957347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536.03162434770002</v>
      </c>
      <c r="P15">
        <f t="shared" si="30"/>
        <v>26.801581217385003</v>
      </c>
      <c r="Q15" s="5">
        <f t="shared" si="31"/>
        <v>25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464.85751160474149</v>
      </c>
      <c r="AF15">
        <f t="shared" si="4"/>
        <v>-23.242875580237076</v>
      </c>
      <c r="AG15">
        <f t="shared" si="5"/>
        <v>-21.680507757841212</v>
      </c>
      <c r="AH15">
        <f t="shared" si="6"/>
        <v>-212.28921943020666</v>
      </c>
      <c r="AI15">
        <f t="shared" si="7"/>
        <v>207.64490883645655</v>
      </c>
      <c r="AJ15">
        <f t="shared" si="8"/>
        <v>-38.398004961820789</v>
      </c>
      <c r="AK15">
        <f t="shared" si="32"/>
        <v>6.772482003375778</v>
      </c>
      <c r="AL15">
        <f t="shared" si="9"/>
        <v>176.01938587801155</v>
      </c>
      <c r="AN15">
        <f t="shared" si="10"/>
        <v>214.47680230231867</v>
      </c>
      <c r="AO15">
        <f t="shared" si="11"/>
        <v>-10.723840115115934</v>
      </c>
      <c r="AP15">
        <f t="shared" si="12"/>
        <v>-10.002992013918803</v>
      </c>
      <c r="AQ15">
        <f t="shared" si="13"/>
        <v>-97.946385311635282</v>
      </c>
      <c r="AR15">
        <f t="shared" si="14"/>
        <v>95.803584861648659</v>
      </c>
      <c r="AS15">
        <f t="shared" si="15"/>
        <v>-17.716141211895366</v>
      </c>
      <c r="AT15">
        <f t="shared" si="16"/>
        <v>3.124700037049422</v>
      </c>
      <c r="AU15">
        <f t="shared" si="17"/>
        <v>81.212143686802719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536.03162434770002</v>
      </c>
      <c r="P16">
        <f t="shared" si="30"/>
        <v>26.801581217385003</v>
      </c>
      <c r="Q16" s="5">
        <f t="shared" si="31"/>
        <v>25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458.51252918244984</v>
      </c>
      <c r="AF16">
        <f t="shared" si="4"/>
        <v>-22.925626459122494</v>
      </c>
      <c r="AG16">
        <f t="shared" si="5"/>
        <v>-21.384583873219064</v>
      </c>
      <c r="AH16">
        <f t="shared" si="6"/>
        <v>-316.47522817494598</v>
      </c>
      <c r="AI16">
        <f t="shared" si="7"/>
        <v>97.727090675162287</v>
      </c>
      <c r="AJ16">
        <f t="shared" si="8"/>
        <v>10.435350090446263</v>
      </c>
      <c r="AK16">
        <f t="shared" si="32"/>
        <v>11.957785568782771</v>
      </c>
      <c r="AL16">
        <f t="shared" si="9"/>
        <v>120.12022633439132</v>
      </c>
      <c r="AN16">
        <f t="shared" si="10"/>
        <v>200.57774039802109</v>
      </c>
      <c r="AO16">
        <f t="shared" si="11"/>
        <v>-10.028887019901056</v>
      </c>
      <c r="AP16">
        <f t="shared" si="12"/>
        <v>-9.3547531193754327</v>
      </c>
      <c r="AQ16">
        <f t="shared" si="13"/>
        <v>-138.4430786928832</v>
      </c>
      <c r="AR16">
        <f t="shared" si="14"/>
        <v>42.751021565861407</v>
      </c>
      <c r="AS16">
        <f t="shared" si="15"/>
        <v>4.5649765452126116</v>
      </c>
      <c r="AT16">
        <f t="shared" si="16"/>
        <v>5.23097070831869</v>
      </c>
      <c r="AU16">
        <f t="shared" si="17"/>
        <v>52.546968819392703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536.03162434770002</v>
      </c>
      <c r="P17">
        <f t="shared" si="30"/>
        <v>26.801581217385003</v>
      </c>
      <c r="Q17" s="5">
        <f t="shared" si="31"/>
        <v>25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451.60744191150673</v>
      </c>
      <c r="AF17">
        <f t="shared" si="4"/>
        <v>-22.580372095575338</v>
      </c>
      <c r="AG17">
        <f t="shared" si="5"/>
        <v>-21.062537236542266</v>
      </c>
      <c r="AH17">
        <f t="shared" si="6"/>
        <v>-432.8031917784291</v>
      </c>
      <c r="AI17">
        <f t="shared" si="7"/>
        <v>-24.838659199039967</v>
      </c>
      <c r="AJ17">
        <f t="shared" si="8"/>
        <v>58.616005094981801</v>
      </c>
      <c r="AK17">
        <f t="shared" si="32"/>
        <v>23.007359551982205</v>
      </c>
      <c r="AL17">
        <f t="shared" si="9"/>
        <v>56.78470544792404</v>
      </c>
      <c r="AN17">
        <f t="shared" si="10"/>
        <v>186.07618759349893</v>
      </c>
      <c r="AO17">
        <f t="shared" si="11"/>
        <v>-9.3038093796749468</v>
      </c>
      <c r="AP17">
        <f t="shared" si="12"/>
        <v>-8.678414628051847</v>
      </c>
      <c r="AQ17">
        <f t="shared" si="13"/>
        <v>-178.32825686740767</v>
      </c>
      <c r="AR17">
        <f t="shared" si="14"/>
        <v>-10.234293281635546</v>
      </c>
      <c r="AS17">
        <f t="shared" si="15"/>
        <v>24.151601031792953</v>
      </c>
      <c r="AT17">
        <f t="shared" si="16"/>
        <v>9.4797413742898708</v>
      </c>
      <c r="AU17">
        <f t="shared" si="17"/>
        <v>23.397049124447278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536.03162434770002</v>
      </c>
      <c r="P18">
        <f t="shared" si="30"/>
        <v>26.801581217385003</v>
      </c>
      <c r="Q18" s="5">
        <f t="shared" si="31"/>
        <v>25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444.13310300878663</v>
      </c>
      <c r="AF18">
        <f t="shared" si="4"/>
        <v>-22.206655150439332</v>
      </c>
      <c r="AG18">
        <f t="shared" si="5"/>
        <v>-20.713941250633056</v>
      </c>
      <c r="AH18">
        <f t="shared" si="6"/>
        <v>-551.88245417515725</v>
      </c>
      <c r="AI18">
        <f t="shared" si="7"/>
        <v>-150.66994756744305</v>
      </c>
      <c r="AJ18">
        <f t="shared" si="8"/>
        <v>101.43938797466853</v>
      </c>
      <c r="AK18">
        <f t="shared" si="32"/>
        <v>34.59204015441933</v>
      </c>
      <c r="AL18">
        <f t="shared" si="9"/>
        <v>-14.638519438355182</v>
      </c>
      <c r="AN18">
        <f t="shared" si="10"/>
        <v>171.00881184660929</v>
      </c>
      <c r="AO18">
        <f t="shared" si="11"/>
        <v>-8.5504405923304656</v>
      </c>
      <c r="AP18">
        <f t="shared" si="12"/>
        <v>-7.9756866982760073</v>
      </c>
      <c r="AQ18">
        <f t="shared" si="13"/>
        <v>-212.49657395075394</v>
      </c>
      <c r="AR18">
        <f t="shared" si="14"/>
        <v>-58.013889394751125</v>
      </c>
      <c r="AS18">
        <f t="shared" si="15"/>
        <v>39.058176691801563</v>
      </c>
      <c r="AT18">
        <f t="shared" si="16"/>
        <v>13.319303708916326</v>
      </c>
      <c r="AU18">
        <f t="shared" si="17"/>
        <v>-5.6364089940332347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536.03162434770002</v>
      </c>
      <c r="P19">
        <f t="shared" si="30"/>
        <v>26.801581217385003</v>
      </c>
      <c r="Q19" s="5">
        <f t="shared" si="31"/>
        <v>25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436.05504224894992</v>
      </c>
      <c r="AF19">
        <f t="shared" si="4"/>
        <v>-21.802752112447497</v>
      </c>
      <c r="AG19">
        <f t="shared" si="5"/>
        <v>-20.337188257296752</v>
      </c>
      <c r="AH19">
        <f t="shared" si="6"/>
        <v>-678.45432331990469</v>
      </c>
      <c r="AI19">
        <f t="shared" si="7"/>
        <v>-284.53922144069901</v>
      </c>
      <c r="AJ19">
        <f t="shared" si="8"/>
        <v>141.30408592421065</v>
      </c>
      <c r="AK19">
        <f t="shared" si="32"/>
        <v>33.279846423724742</v>
      </c>
      <c r="AL19">
        <f t="shared" si="9"/>
        <v>-109.95528909276362</v>
      </c>
      <c r="AN19">
        <f t="shared" si="10"/>
        <v>156.4174016540081</v>
      </c>
      <c r="AO19">
        <f t="shared" si="11"/>
        <v>-7.8208700827004058</v>
      </c>
      <c r="AP19">
        <f t="shared" si="12"/>
        <v>-7.2951573446974027</v>
      </c>
      <c r="AQ19">
        <f t="shared" si="13"/>
        <v>-243.36850193797608</v>
      </c>
      <c r="AR19">
        <f t="shared" si="14"/>
        <v>-102.06712771136579</v>
      </c>
      <c r="AS19">
        <f t="shared" si="15"/>
        <v>50.687220240285981</v>
      </c>
      <c r="AT19">
        <f t="shared" si="16"/>
        <v>11.937821147981449</v>
      </c>
      <c r="AU19">
        <f t="shared" si="17"/>
        <v>-39.442086323098358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536.03162434770002</v>
      </c>
      <c r="P20">
        <f t="shared" si="30"/>
        <v>26.801581217385003</v>
      </c>
      <c r="Q20" s="5">
        <f t="shared" si="31"/>
        <v>25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427.35777181202985</v>
      </c>
      <c r="AF20">
        <f t="shared" si="4"/>
        <v>-21.367888590601492</v>
      </c>
      <c r="AG20">
        <f t="shared" si="5"/>
        <v>-19.931555919489078</v>
      </c>
      <c r="AH20">
        <f t="shared" si="6"/>
        <v>-809.04182093882503</v>
      </c>
      <c r="AI20">
        <f t="shared" si="7"/>
        <v>-422.98349363688573</v>
      </c>
      <c r="AJ20">
        <f t="shared" si="8"/>
        <v>181.90897923660759</v>
      </c>
      <c r="AK20">
        <f t="shared" si="32"/>
        <v>5.7740541983702869</v>
      </c>
      <c r="AL20">
        <f t="shared" si="9"/>
        <v>-235.30046020190784</v>
      </c>
      <c r="AN20">
        <f t="shared" si="10"/>
        <v>145.40225915956401</v>
      </c>
      <c r="AO20">
        <f t="shared" si="11"/>
        <v>-7.2701129579782</v>
      </c>
      <c r="AP20">
        <f t="shared" si="12"/>
        <v>-6.7814216808805288</v>
      </c>
      <c r="AQ20">
        <f t="shared" si="13"/>
        <v>-275.26469922445722</v>
      </c>
      <c r="AR20">
        <f t="shared" si="14"/>
        <v>-143.91397470375193</v>
      </c>
      <c r="AS20">
        <f t="shared" si="15"/>
        <v>61.891881432887082</v>
      </c>
      <c r="AT20">
        <f t="shared" si="16"/>
        <v>1.9645378657629269</v>
      </c>
      <c r="AU20">
        <f t="shared" si="17"/>
        <v>-80.057555405101908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536.03162434770002</v>
      </c>
      <c r="P21">
        <f t="shared" si="30"/>
        <v>26.801581217385003</v>
      </c>
      <c r="Q21" s="5">
        <f t="shared" si="31"/>
        <v>25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417.96934935388634</v>
      </c>
      <c r="AF21">
        <f t="shared" si="4"/>
        <v>-20.898467467694317</v>
      </c>
      <c r="AG21">
        <f t="shared" si="5"/>
        <v>-19.493688915393548</v>
      </c>
      <c r="AH21">
        <f t="shared" si="6"/>
        <v>-954.205779602554</v>
      </c>
      <c r="AI21">
        <f t="shared" si="7"/>
        <v>-576.62858663175552</v>
      </c>
      <c r="AJ21">
        <f t="shared" si="8"/>
        <v>222.03106571766318</v>
      </c>
      <c r="AK21">
        <f t="shared" si="32"/>
        <v>1.8431605141995753</v>
      </c>
      <c r="AL21">
        <f t="shared" si="9"/>
        <v>-352.75436039989279</v>
      </c>
      <c r="AN21">
        <f t="shared" si="10"/>
        <v>135.26870077213653</v>
      </c>
      <c r="AO21">
        <f t="shared" si="11"/>
        <v>-6.7634350386068256</v>
      </c>
      <c r="AP21">
        <f t="shared" si="12"/>
        <v>-6.3088022528869345</v>
      </c>
      <c r="AQ21">
        <f t="shared" si="13"/>
        <v>-308.81253918649566</v>
      </c>
      <c r="AR21">
        <f t="shared" si="14"/>
        <v>-186.61607570585292</v>
      </c>
      <c r="AS21">
        <f t="shared" si="15"/>
        <v>71.85659387969163</v>
      </c>
      <c r="AT21">
        <f t="shared" si="16"/>
        <v>0.59650768281380295</v>
      </c>
      <c r="AU21">
        <f t="shared" si="17"/>
        <v>-114.1629741433475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536.03162434770002</v>
      </c>
      <c r="P22">
        <f t="shared" si="30"/>
        <v>26.801581217385003</v>
      </c>
      <c r="Q22" s="5">
        <f t="shared" si="31"/>
        <v>25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407.82462468169484</v>
      </c>
      <c r="AF22">
        <f t="shared" si="4"/>
        <v>-20.391231234084742</v>
      </c>
      <c r="AG22">
        <f t="shared" si="5"/>
        <v>-19.020548702605886</v>
      </c>
      <c r="AH22">
        <f t="shared" si="6"/>
        <v>-1112.8132945349068</v>
      </c>
      <c r="AI22">
        <f t="shared" si="7"/>
        <v>-744.40044978990261</v>
      </c>
      <c r="AJ22">
        <f t="shared" si="8"/>
        <v>255.84901748029193</v>
      </c>
      <c r="AK22">
        <f t="shared" si="32"/>
        <v>19.326442111588275</v>
      </c>
      <c r="AL22">
        <f t="shared" si="9"/>
        <v>-469.2249901980224</v>
      </c>
      <c r="AN22">
        <f t="shared" si="10"/>
        <v>123.3509649095032</v>
      </c>
      <c r="AO22">
        <f t="shared" si="11"/>
        <v>-6.1675482454751602</v>
      </c>
      <c r="AP22">
        <f t="shared" si="12"/>
        <v>-5.7529705014890542</v>
      </c>
      <c r="AQ22">
        <f t="shared" si="13"/>
        <v>-336.58240659729626</v>
      </c>
      <c r="AR22">
        <f t="shared" si="14"/>
        <v>-225.15196043475726</v>
      </c>
      <c r="AS22">
        <f t="shared" si="15"/>
        <v>77.38430018043708</v>
      </c>
      <c r="AT22">
        <f t="shared" si="16"/>
        <v>5.8454912686861915</v>
      </c>
      <c r="AU22">
        <f t="shared" si="17"/>
        <v>-141.92216898563396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536.03162434770002</v>
      </c>
      <c r="P23">
        <f t="shared" si="30"/>
        <v>26.801581217385003</v>
      </c>
      <c r="Q23" s="5">
        <f t="shared" si="31"/>
        <v>25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396.88646808880799</v>
      </c>
      <c r="AF23">
        <f t="shared" si="4"/>
        <v>-19.844323404440399</v>
      </c>
      <c r="AG23">
        <f t="shared" si="5"/>
        <v>-18.510403587278148</v>
      </c>
      <c r="AH23">
        <f t="shared" si="6"/>
        <v>-1279.7585132067043</v>
      </c>
      <c r="AI23">
        <f t="shared" si="7"/>
        <v>-921.22677210961479</v>
      </c>
      <c r="AJ23">
        <f t="shared" si="8"/>
        <v>0</v>
      </c>
      <c r="AK23">
        <f t="shared" si="32"/>
        <v>45.784655068246849</v>
      </c>
      <c r="AL23">
        <f t="shared" si="9"/>
        <v>-875.44211704136796</v>
      </c>
      <c r="AN23">
        <f t="shared" si="10"/>
        <v>108.74409026571261</v>
      </c>
      <c r="AO23">
        <f t="shared" si="11"/>
        <v>-5.4372045132856304</v>
      </c>
      <c r="AP23">
        <f t="shared" si="12"/>
        <v>-5.0717199007635001</v>
      </c>
      <c r="AQ23">
        <f t="shared" si="13"/>
        <v>-350.64479761331631</v>
      </c>
      <c r="AR23">
        <f t="shared" si="14"/>
        <v>-252.40963176165286</v>
      </c>
      <c r="AS23">
        <f t="shared" si="15"/>
        <v>0</v>
      </c>
      <c r="AT23">
        <f t="shared" si="16"/>
        <v>12.544672252246919</v>
      </c>
      <c r="AU23">
        <f t="shared" si="17"/>
        <v>-239.86495950940594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5138.5747239086613</v>
      </c>
      <c r="AO25" s="6">
        <f t="shared" si="33"/>
        <v>-658.95245445620799</v>
      </c>
      <c r="AP25" s="6">
        <f t="shared" si="33"/>
        <v>-1737.0907755519261</v>
      </c>
      <c r="AQ25" s="6">
        <f t="shared" si="33"/>
        <v>-3298.7309482757496</v>
      </c>
      <c r="AR25" s="6">
        <f t="shared" si="33"/>
        <v>-556.19945437522301</v>
      </c>
      <c r="AS25" s="6">
        <f t="shared" si="33"/>
        <v>-560.77667961225006</v>
      </c>
      <c r="AT25" s="6">
        <f t="shared" si="33"/>
        <v>193.95556051012528</v>
      </c>
      <c r="AU25" s="7">
        <f t="shared" si="33"/>
        <v>-923.02057347734808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1898.2549520641469</v>
      </c>
      <c r="K3">
        <v>1</v>
      </c>
      <c r="L3" s="2">
        <v>0</v>
      </c>
      <c r="O3">
        <f>$C$3</f>
        <v>1898.2549520641469</v>
      </c>
      <c r="P3">
        <f>O3*B5</f>
        <v>1518.6039616513176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1898.2549520641469</v>
      </c>
      <c r="AF3">
        <f t="shared" ref="AF3:AF23" si="4">-$Z3*P3</f>
        <v>-1518.6039616513176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-1142.7815965871707</v>
      </c>
      <c r="AJ3">
        <f t="shared" ref="AJ3:AJ23" si="8">AB3-AC3</f>
        <v>0</v>
      </c>
      <c r="AL3">
        <f t="shared" ref="AL3:AL23" si="9">SUM(AI3:AK3)</f>
        <v>-1142.7815965871707</v>
      </c>
      <c r="AN3">
        <f t="shared" ref="AN3:AN23" si="10">AE3*$K3</f>
        <v>1898.2549520641469</v>
      </c>
      <c r="AO3">
        <f t="shared" ref="AO3:AO23" si="11">AF3*$K3</f>
        <v>-1518.6039616513176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-1142.7815965871707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-1142.7815965871707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1898.2549520641469</v>
      </c>
      <c r="P5">
        <f t="shared" ref="P5:P23" si="30">O5*$C$5</f>
        <v>94.91274760320735</v>
      </c>
      <c r="Q5" s="5">
        <f t="shared" ref="Q5:Q23" si="31">$C$8</f>
        <v>25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1851.6698012417337</v>
      </c>
      <c r="AF5">
        <f t="shared" si="4"/>
        <v>-92.583490062086682</v>
      </c>
      <c r="AG5">
        <f t="shared" si="5"/>
        <v>-24.386473998503771</v>
      </c>
      <c r="AH5">
        <f t="shared" si="6"/>
        <v>-238.78525298490902</v>
      </c>
      <c r="AI5">
        <f t="shared" si="7"/>
        <v>1495.9145841962343</v>
      </c>
      <c r="AJ5">
        <f t="shared" si="8"/>
        <v>-1102.2321900709867</v>
      </c>
      <c r="AK5">
        <f>H5*SUM(AB5, AE5:AF5)</f>
        <v>255.53324276045788</v>
      </c>
      <c r="AL5">
        <f t="shared" si="9"/>
        <v>649.21563688570541</v>
      </c>
      <c r="AN5">
        <f t="shared" si="10"/>
        <v>1599.0326245296292</v>
      </c>
      <c r="AO5">
        <f t="shared" si="11"/>
        <v>-79.951631226481453</v>
      </c>
      <c r="AP5">
        <f t="shared" si="12"/>
        <v>-21.059244739370417</v>
      </c>
      <c r="AQ5">
        <f t="shared" si="13"/>
        <v>-206.20599284136816</v>
      </c>
      <c r="AR5">
        <f t="shared" si="14"/>
        <v>1291.8157557224092</v>
      </c>
      <c r="AS5">
        <f t="shared" si="15"/>
        <v>-951.84639861184269</v>
      </c>
      <c r="AT5">
        <f t="shared" si="16"/>
        <v>220.66892895904539</v>
      </c>
      <c r="AU5">
        <f t="shared" si="17"/>
        <v>560.63828606961169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1898.2549520641469</v>
      </c>
      <c r="P6">
        <f t="shared" si="30"/>
        <v>94.91274760320735</v>
      </c>
      <c r="Q6" s="5">
        <f t="shared" si="31"/>
        <v>25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1826.3957935136259</v>
      </c>
      <c r="AF6">
        <f t="shared" si="4"/>
        <v>-91.319789675681292</v>
      </c>
      <c r="AG6">
        <f t="shared" si="5"/>
        <v>-24.053615552637147</v>
      </c>
      <c r="AH6">
        <f t="shared" si="6"/>
        <v>-355.97482352633523</v>
      </c>
      <c r="AI6">
        <f t="shared" si="7"/>
        <v>1355.0475647589722</v>
      </c>
      <c r="AJ6">
        <f t="shared" si="8"/>
        <v>-912.18182287547279</v>
      </c>
      <c r="AK6">
        <f>H6*SUM(AB6, AE6:AF6)</f>
        <v>439.09314283559678</v>
      </c>
      <c r="AL6">
        <f t="shared" si="9"/>
        <v>881.9588847190962</v>
      </c>
      <c r="AN6">
        <f t="shared" si="10"/>
        <v>1422.4449304955276</v>
      </c>
      <c r="AO6">
        <f t="shared" si="11"/>
        <v>-71.122246524776372</v>
      </c>
      <c r="AP6">
        <f t="shared" si="12"/>
        <v>-18.73358645724554</v>
      </c>
      <c r="AQ6">
        <f t="shared" si="13"/>
        <v>-277.24252591216776</v>
      </c>
      <c r="AR6">
        <f t="shared" si="14"/>
        <v>1055.3465716013377</v>
      </c>
      <c r="AS6">
        <f t="shared" si="15"/>
        <v>-710.43112026840379</v>
      </c>
      <c r="AT6">
        <f t="shared" si="16"/>
        <v>341.977252280166</v>
      </c>
      <c r="AU6">
        <f t="shared" si="17"/>
        <v>686.89270361310002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1898.2549520641469</v>
      </c>
      <c r="P7">
        <f t="shared" si="30"/>
        <v>94.91274760320735</v>
      </c>
      <c r="Q7" s="5">
        <f t="shared" si="31"/>
        <v>25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1798.8907166774886</v>
      </c>
      <c r="AF7">
        <f t="shared" si="4"/>
        <v>-89.944535833874426</v>
      </c>
      <c r="AG7">
        <f t="shared" si="5"/>
        <v>-23.691373947443012</v>
      </c>
      <c r="AH7">
        <f t="shared" si="6"/>
        <v>-486.82179867105867</v>
      </c>
      <c r="AI7">
        <f t="shared" si="7"/>
        <v>1198.4330082251126</v>
      </c>
      <c r="AJ7">
        <f t="shared" si="8"/>
        <v>-714.85639398324747</v>
      </c>
      <c r="AK7">
        <f>H7*SUM(AB7, AE7:AF7)</f>
        <v>515.31607871556105</v>
      </c>
      <c r="AL7">
        <f t="shared" si="9"/>
        <v>998.89269295742622</v>
      </c>
      <c r="AN7">
        <f t="shared" si="10"/>
        <v>1268.2386670556559</v>
      </c>
      <c r="AO7">
        <f t="shared" si="11"/>
        <v>-63.411933352782789</v>
      </c>
      <c r="AP7">
        <f t="shared" si="12"/>
        <v>-16.702691407134004</v>
      </c>
      <c r="AQ7">
        <f t="shared" si="13"/>
        <v>-343.21497315887871</v>
      </c>
      <c r="AR7">
        <f t="shared" si="14"/>
        <v>844.90906913686047</v>
      </c>
      <c r="AS7">
        <f t="shared" si="15"/>
        <v>-503.9819883644808</v>
      </c>
      <c r="AT7">
        <f t="shared" si="16"/>
        <v>363.30376866341913</v>
      </c>
      <c r="AU7">
        <f t="shared" si="17"/>
        <v>704.23084943579886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1898.2549520641469</v>
      </c>
      <c r="P8">
        <f t="shared" si="30"/>
        <v>94.91274760320735</v>
      </c>
      <c r="Q8" s="5">
        <f t="shared" si="31"/>
        <v>25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1769.1181362955219</v>
      </c>
      <c r="AF8">
        <f t="shared" si="4"/>
        <v>-88.4559068147761</v>
      </c>
      <c r="AG8">
        <f t="shared" si="5"/>
        <v>-23.299269341715629</v>
      </c>
      <c r="AH8">
        <f t="shared" si="6"/>
        <v>-620.7634650118091</v>
      </c>
      <c r="AI8">
        <f t="shared" si="7"/>
        <v>1036.599495127221</v>
      </c>
      <c r="AJ8">
        <f t="shared" si="8"/>
        <v>-535.30561795139056</v>
      </c>
      <c r="AK8">
        <f t="shared" ref="AK8:AK23" si="32">H8*SUM(AB8:AB8, AE8:AF8)</f>
        <v>406.60950788633062</v>
      </c>
      <c r="AL8">
        <f t="shared" si="9"/>
        <v>907.90338506216108</v>
      </c>
      <c r="AN8">
        <f t="shared" si="10"/>
        <v>1162.9358089466671</v>
      </c>
      <c r="AO8">
        <f t="shared" si="11"/>
        <v>-58.146790447333352</v>
      </c>
      <c r="AP8">
        <f t="shared" si="12"/>
        <v>-15.315853748756195</v>
      </c>
      <c r="AQ8">
        <f t="shared" si="13"/>
        <v>-408.06096977768664</v>
      </c>
      <c r="AR8">
        <f t="shared" si="14"/>
        <v>681.4121949728908</v>
      </c>
      <c r="AS8">
        <f t="shared" si="15"/>
        <v>-351.88496408133943</v>
      </c>
      <c r="AT8">
        <f t="shared" si="16"/>
        <v>267.28613950527449</v>
      </c>
      <c r="AU8">
        <f t="shared" si="17"/>
        <v>596.81337039682592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1898.2549520641469</v>
      </c>
      <c r="P9">
        <f t="shared" si="30"/>
        <v>94.91274760320735</v>
      </c>
      <c r="Q9" s="5">
        <f t="shared" si="31"/>
        <v>25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1736.9407469059233</v>
      </c>
      <c r="AF9">
        <f t="shared" si="4"/>
        <v>-86.847037345296172</v>
      </c>
      <c r="AG9">
        <f t="shared" si="5"/>
        <v>-22.875493423804695</v>
      </c>
      <c r="AH9">
        <f t="shared" si="6"/>
        <v>-763.13289797511493</v>
      </c>
      <c r="AI9">
        <f t="shared" si="7"/>
        <v>864.08531816170739</v>
      </c>
      <c r="AJ9">
        <f t="shared" si="8"/>
        <v>-388.27704332022677</v>
      </c>
      <c r="AK9">
        <f t="shared" si="32"/>
        <v>319.10612219539041</v>
      </c>
      <c r="AL9">
        <f t="shared" si="9"/>
        <v>794.91439703687104</v>
      </c>
      <c r="AN9">
        <f t="shared" si="10"/>
        <v>1085.139605458857</v>
      </c>
      <c r="AO9">
        <f t="shared" si="11"/>
        <v>-54.256980272942847</v>
      </c>
      <c r="AP9">
        <f t="shared" si="12"/>
        <v>-14.291278474986791</v>
      </c>
      <c r="AQ9">
        <f t="shared" si="13"/>
        <v>-476.76107161198541</v>
      </c>
      <c r="AR9">
        <f t="shared" si="14"/>
        <v>539.8302750989418</v>
      </c>
      <c r="AS9">
        <f t="shared" si="15"/>
        <v>-242.57292503948773</v>
      </c>
      <c r="AT9">
        <f t="shared" si="16"/>
        <v>199.35895461917377</v>
      </c>
      <c r="AU9">
        <f t="shared" si="17"/>
        <v>496.61630467862784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1898.2549520641469</v>
      </c>
      <c r="P10">
        <f t="shared" si="30"/>
        <v>94.91274760320735</v>
      </c>
      <c r="Q10" s="5">
        <f t="shared" si="31"/>
        <v>25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1702.2968557796235</v>
      </c>
      <c r="AF10">
        <f t="shared" si="4"/>
        <v>-85.114842788981179</v>
      </c>
      <c r="AG10">
        <f t="shared" si="5"/>
        <v>-22.41923370104421</v>
      </c>
      <c r="AH10">
        <f t="shared" si="6"/>
        <v>-910.01915408974401</v>
      </c>
      <c r="AI10">
        <f t="shared" si="7"/>
        <v>684.74362519985402</v>
      </c>
      <c r="AJ10">
        <f t="shared" si="8"/>
        <v>-267.00195747820271</v>
      </c>
      <c r="AK10">
        <f t="shared" si="32"/>
        <v>339.59674613078613</v>
      </c>
      <c r="AL10">
        <f t="shared" si="9"/>
        <v>757.3384138524375</v>
      </c>
      <c r="AN10">
        <f t="shared" si="10"/>
        <v>1010.4476163697085</v>
      </c>
      <c r="AO10">
        <f t="shared" si="11"/>
        <v>-50.522380818485431</v>
      </c>
      <c r="AP10">
        <f t="shared" si="12"/>
        <v>-13.30758567587241</v>
      </c>
      <c r="AQ10">
        <f t="shared" si="13"/>
        <v>-540.16823327775728</v>
      </c>
      <c r="AR10">
        <f t="shared" si="14"/>
        <v>406.44941659759343</v>
      </c>
      <c r="AS10">
        <f t="shared" si="15"/>
        <v>-158.48674723442181</v>
      </c>
      <c r="AT10">
        <f t="shared" si="16"/>
        <v>201.57748719896878</v>
      </c>
      <c r="AU10">
        <f t="shared" si="17"/>
        <v>449.5401565621404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60.389858844665241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1898.2549520641469</v>
      </c>
      <c r="P11">
        <f t="shared" si="30"/>
        <v>94.91274760320735</v>
      </c>
      <c r="Q11" s="5">
        <f t="shared" si="31"/>
        <v>25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1664.8998945322262</v>
      </c>
      <c r="AF11">
        <f t="shared" si="4"/>
        <v>-83.24499472661131</v>
      </c>
      <c r="AG11">
        <f t="shared" si="5"/>
        <v>-21.926716070486577</v>
      </c>
      <c r="AH11">
        <f t="shared" si="6"/>
        <v>-1073.3011741887694</v>
      </c>
      <c r="AI11">
        <f t="shared" si="7"/>
        <v>486.42700954635893</v>
      </c>
      <c r="AJ11">
        <f t="shared" si="8"/>
        <v>-145.72542149230594</v>
      </c>
      <c r="AK11">
        <f t="shared" si="32"/>
        <v>345.04919116177444</v>
      </c>
      <c r="AL11">
        <f t="shared" si="9"/>
        <v>685.75077921582738</v>
      </c>
      <c r="AN11">
        <f t="shared" si="10"/>
        <v>939.84742423738885</v>
      </c>
      <c r="AO11">
        <f t="shared" si="11"/>
        <v>-46.99237121186944</v>
      </c>
      <c r="AP11">
        <f t="shared" si="12"/>
        <v>-12.377781804485831</v>
      </c>
      <c r="AQ11">
        <f t="shared" si="13"/>
        <v>-605.88588377302858</v>
      </c>
      <c r="AR11">
        <f t="shared" si="14"/>
        <v>274.59138744800498</v>
      </c>
      <c r="AS11">
        <f t="shared" si="15"/>
        <v>-82.263001208209005</v>
      </c>
      <c r="AT11">
        <f t="shared" si="16"/>
        <v>194.78263805146213</v>
      </c>
      <c r="AU11">
        <f t="shared" si="17"/>
        <v>387.1110242912581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1898.2549520641469</v>
      </c>
      <c r="P12">
        <f t="shared" si="30"/>
        <v>94.91274760320735</v>
      </c>
      <c r="Q12" s="5">
        <f t="shared" si="31"/>
        <v>25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1624.4903499976826</v>
      </c>
      <c r="AF12">
        <f t="shared" si="4"/>
        <v>-81.224517499884143</v>
      </c>
      <c r="AG12">
        <f t="shared" si="5"/>
        <v>-21.394522746157268</v>
      </c>
      <c r="AH12">
        <f t="shared" si="6"/>
        <v>-1251.7046544977684</v>
      </c>
      <c r="AI12">
        <f t="shared" si="7"/>
        <v>270.16665525387293</v>
      </c>
      <c r="AJ12">
        <f t="shared" si="8"/>
        <v>-27.363127511276616</v>
      </c>
      <c r="AK12">
        <f t="shared" si="32"/>
        <v>353.29994166171082</v>
      </c>
      <c r="AL12">
        <f t="shared" si="9"/>
        <v>596.10346940430713</v>
      </c>
      <c r="AN12">
        <f t="shared" si="10"/>
        <v>871.79005497984383</v>
      </c>
      <c r="AO12">
        <f t="shared" si="11"/>
        <v>-43.589502748992196</v>
      </c>
      <c r="AP12">
        <f t="shared" si="12"/>
        <v>-11.481466886624824</v>
      </c>
      <c r="AQ12">
        <f t="shared" si="13"/>
        <v>-671.73293431056243</v>
      </c>
      <c r="AR12">
        <f t="shared" si="14"/>
        <v>144.98615103366441</v>
      </c>
      <c r="AS12">
        <f t="shared" si="15"/>
        <v>-14.684545486841671</v>
      </c>
      <c r="AT12">
        <f t="shared" si="16"/>
        <v>189.60000320474532</v>
      </c>
      <c r="AU12">
        <f t="shared" si="17"/>
        <v>319.90160875156806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1898.2549520641469</v>
      </c>
      <c r="P13">
        <f t="shared" si="30"/>
        <v>94.91274760320735</v>
      </c>
      <c r="Q13" s="5">
        <f t="shared" si="31"/>
        <v>25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1580.9203231858471</v>
      </c>
      <c r="AF13">
        <f t="shared" si="4"/>
        <v>-79.046016159292364</v>
      </c>
      <c r="AG13">
        <f t="shared" si="5"/>
        <v>-20.820705899736588</v>
      </c>
      <c r="AH13">
        <f t="shared" si="6"/>
        <v>-1439.4864758364256</v>
      </c>
      <c r="AI13">
        <f t="shared" si="7"/>
        <v>41.567125290392596</v>
      </c>
      <c r="AJ13">
        <f t="shared" si="8"/>
        <v>86.059337745937228</v>
      </c>
      <c r="AK13">
        <f t="shared" si="32"/>
        <v>351.21320935746292</v>
      </c>
      <c r="AL13">
        <f t="shared" si="9"/>
        <v>478.83967239379274</v>
      </c>
      <c r="AN13">
        <f t="shared" si="10"/>
        <v>806.70153472264315</v>
      </c>
      <c r="AO13">
        <f t="shared" si="11"/>
        <v>-40.335076736132159</v>
      </c>
      <c r="AP13">
        <f t="shared" si="12"/>
        <v>-10.624251682386532</v>
      </c>
      <c r="AQ13">
        <f t="shared" si="13"/>
        <v>-734.53160936638983</v>
      </c>
      <c r="AR13">
        <f t="shared" si="14"/>
        <v>21.210596937734586</v>
      </c>
      <c r="AS13">
        <f t="shared" si="15"/>
        <v>43.913787949135376</v>
      </c>
      <c r="AT13">
        <f t="shared" si="16"/>
        <v>179.21474652978051</v>
      </c>
      <c r="AU13">
        <f t="shared" si="17"/>
        <v>244.33913141665047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1898.2549520641469</v>
      </c>
      <c r="P14">
        <f t="shared" si="30"/>
        <v>94.91274760320735</v>
      </c>
      <c r="Q14" s="5">
        <f t="shared" si="31"/>
        <v>25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1533.9422718979743</v>
      </c>
      <c r="AF14">
        <f t="shared" si="4"/>
        <v>-76.697113594898724</v>
      </c>
      <c r="AG14">
        <f t="shared" si="5"/>
        <v>-20.202005402777669</v>
      </c>
      <c r="AH14">
        <f t="shared" si="6"/>
        <v>-1641.9737518462127</v>
      </c>
      <c r="AI14">
        <f t="shared" si="7"/>
        <v>-204.93059894591465</v>
      </c>
      <c r="AJ14">
        <f t="shared" si="8"/>
        <v>196.83823692338592</v>
      </c>
      <c r="AK14">
        <f t="shared" si="32"/>
        <v>342.45783347774653</v>
      </c>
      <c r="AL14">
        <f t="shared" si="9"/>
        <v>334.3654714552178</v>
      </c>
      <c r="AN14">
        <f t="shared" si="10"/>
        <v>744.46441541077138</v>
      </c>
      <c r="AO14">
        <f t="shared" si="11"/>
        <v>-37.223220770538575</v>
      </c>
      <c r="AP14">
        <f t="shared" si="12"/>
        <v>-9.8045894019826854</v>
      </c>
      <c r="AQ14">
        <f t="shared" si="13"/>
        <v>-796.89506683686045</v>
      </c>
      <c r="AR14">
        <f t="shared" si="14"/>
        <v>-99.458461598610214</v>
      </c>
      <c r="AS14">
        <f t="shared" si="15"/>
        <v>95.531015518817398</v>
      </c>
      <c r="AT14">
        <f t="shared" si="16"/>
        <v>166.2042147696983</v>
      </c>
      <c r="AU14">
        <f t="shared" si="17"/>
        <v>162.27676868990548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1898.2549520641469</v>
      </c>
      <c r="P15">
        <f t="shared" si="30"/>
        <v>94.91274760320735</v>
      </c>
      <c r="Q15" s="5">
        <f t="shared" si="31"/>
        <v>25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1483.3271438304175</v>
      </c>
      <c r="AF15">
        <f t="shared" si="4"/>
        <v>-74.166357191520888</v>
      </c>
      <c r="AG15">
        <f t="shared" si="5"/>
        <v>-19.535404638579497</v>
      </c>
      <c r="AH15">
        <f t="shared" si="6"/>
        <v>-1858.3228406815686</v>
      </c>
      <c r="AI15">
        <f t="shared" si="7"/>
        <v>-468.69745868125119</v>
      </c>
      <c r="AJ15">
        <f t="shared" si="8"/>
        <v>303.63399047142411</v>
      </c>
      <c r="AK15">
        <f t="shared" si="32"/>
        <v>333.07765197413119</v>
      </c>
      <c r="AL15">
        <f t="shared" si="9"/>
        <v>168.01418376430411</v>
      </c>
      <c r="AN15">
        <f t="shared" si="10"/>
        <v>684.38016948188329</v>
      </c>
      <c r="AO15">
        <f t="shared" si="11"/>
        <v>-34.219008474094167</v>
      </c>
      <c r="AP15">
        <f t="shared" si="12"/>
        <v>-9.0132804439373881</v>
      </c>
      <c r="AQ15">
        <f t="shared" si="13"/>
        <v>-857.39636461685757</v>
      </c>
      <c r="AR15">
        <f t="shared" si="14"/>
        <v>-216.24848405300577</v>
      </c>
      <c r="AS15">
        <f t="shared" si="15"/>
        <v>140.09120154215339</v>
      </c>
      <c r="AT15">
        <f t="shared" si="16"/>
        <v>153.67597151902748</v>
      </c>
      <c r="AU15">
        <f t="shared" si="17"/>
        <v>77.518689008175073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1898.2549520641469</v>
      </c>
      <c r="P16">
        <f t="shared" si="30"/>
        <v>94.91274760320735</v>
      </c>
      <c r="Q16" s="5">
        <f t="shared" si="31"/>
        <v>25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1429.3076919049158</v>
      </c>
      <c r="AF16">
        <f t="shared" si="4"/>
        <v>-71.465384595245794</v>
      </c>
      <c r="AG16">
        <f t="shared" si="5"/>
        <v>-18.823968960948822</v>
      </c>
      <c r="AH16">
        <f t="shared" si="6"/>
        <v>-2064.3265249795195</v>
      </c>
      <c r="AI16">
        <f t="shared" si="7"/>
        <v>-725.30818663079822</v>
      </c>
      <c r="AJ16">
        <f t="shared" si="8"/>
        <v>393.97678521742637</v>
      </c>
      <c r="AK16">
        <f t="shared" si="32"/>
        <v>331.63125911163422</v>
      </c>
      <c r="AL16">
        <f t="shared" si="9"/>
        <v>0.29985769826237174</v>
      </c>
      <c r="AN16">
        <f t="shared" si="10"/>
        <v>625.25512157099911</v>
      </c>
      <c r="AO16">
        <f t="shared" si="11"/>
        <v>-31.262756078549955</v>
      </c>
      <c r="AP16">
        <f t="shared" si="12"/>
        <v>-8.2346041148358626</v>
      </c>
      <c r="AQ16">
        <f t="shared" si="13"/>
        <v>-903.04609682613591</v>
      </c>
      <c r="AR16">
        <f t="shared" si="14"/>
        <v>-317.28833544852267</v>
      </c>
      <c r="AS16">
        <f t="shared" si="15"/>
        <v>172.34637729330902</v>
      </c>
      <c r="AT16">
        <f t="shared" si="16"/>
        <v>145.07313184345648</v>
      </c>
      <c r="AU16">
        <f t="shared" si="17"/>
        <v>0.13117368824284739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1898.2549520641469</v>
      </c>
      <c r="P17">
        <f t="shared" si="30"/>
        <v>94.91274760320735</v>
      </c>
      <c r="Q17" s="5">
        <f t="shared" si="31"/>
        <v>25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1372.0240497353661</v>
      </c>
      <c r="AF17">
        <f t="shared" si="4"/>
        <v>-68.601202486768315</v>
      </c>
      <c r="AG17">
        <f t="shared" si="5"/>
        <v>-18.069543928272626</v>
      </c>
      <c r="AH17">
        <f t="shared" si="6"/>
        <v>-2264.7413722668352</v>
      </c>
      <c r="AI17">
        <f t="shared" si="7"/>
        <v>-979.38806894650997</v>
      </c>
      <c r="AJ17">
        <f t="shared" si="8"/>
        <v>468.05352079180511</v>
      </c>
      <c r="AK17">
        <f t="shared" si="32"/>
        <v>346.40431157834274</v>
      </c>
      <c r="AL17">
        <f t="shared" si="9"/>
        <v>-164.93023657636212</v>
      </c>
      <c r="AN17">
        <f t="shared" si="10"/>
        <v>565.31620333966237</v>
      </c>
      <c r="AO17">
        <f t="shared" si="11"/>
        <v>-28.265810166983123</v>
      </c>
      <c r="AP17">
        <f t="shared" si="12"/>
        <v>-7.4452091212108007</v>
      </c>
      <c r="AQ17">
        <f t="shared" si="13"/>
        <v>-933.14325967032823</v>
      </c>
      <c r="AR17">
        <f t="shared" si="14"/>
        <v>-403.53807561885981</v>
      </c>
      <c r="AS17">
        <f t="shared" si="15"/>
        <v>192.85247906902234</v>
      </c>
      <c r="AT17">
        <f t="shared" si="16"/>
        <v>142.72925484048852</v>
      </c>
      <c r="AU17">
        <f t="shared" si="17"/>
        <v>-67.956341709348962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1898.2549520641469</v>
      </c>
      <c r="P18">
        <f t="shared" si="30"/>
        <v>94.91274760320735</v>
      </c>
      <c r="Q18" s="5">
        <f t="shared" si="31"/>
        <v>25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1311.5018434785304</v>
      </c>
      <c r="AF18">
        <f t="shared" si="4"/>
        <v>-65.575092173926521</v>
      </c>
      <c r="AG18">
        <f t="shared" si="5"/>
        <v>-17.272467036796268</v>
      </c>
      <c r="AH18">
        <f t="shared" si="6"/>
        <v>-2465.5258087745242</v>
      </c>
      <c r="AI18">
        <f t="shared" si="7"/>
        <v>-1236.8715245067167</v>
      </c>
      <c r="AJ18">
        <f t="shared" si="8"/>
        <v>528.82018060522296</v>
      </c>
      <c r="AK18">
        <f t="shared" si="32"/>
        <v>356.72367594529413</v>
      </c>
      <c r="AL18">
        <f t="shared" si="9"/>
        <v>-351.3276679561996</v>
      </c>
      <c r="AN18">
        <f t="shared" si="10"/>
        <v>504.98008472803292</v>
      </c>
      <c r="AO18">
        <f t="shared" si="11"/>
        <v>-25.249004236401646</v>
      </c>
      <c r="AP18">
        <f t="shared" si="12"/>
        <v>-6.6505830022848311</v>
      </c>
      <c r="AQ18">
        <f t="shared" si="13"/>
        <v>-949.32495749442137</v>
      </c>
      <c r="AR18">
        <f t="shared" si="14"/>
        <v>-476.24446000507493</v>
      </c>
      <c r="AS18">
        <f t="shared" si="15"/>
        <v>203.61668642388815</v>
      </c>
      <c r="AT18">
        <f t="shared" si="16"/>
        <v>137.35272504502498</v>
      </c>
      <c r="AU18">
        <f t="shared" si="17"/>
        <v>-135.27504853616182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1898.2549520641469</v>
      </c>
      <c r="P19">
        <f t="shared" si="30"/>
        <v>94.91274760320735</v>
      </c>
      <c r="Q19" s="5">
        <f t="shared" si="31"/>
        <v>25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1247.3211990821731</v>
      </c>
      <c r="AF19">
        <f t="shared" si="4"/>
        <v>-62.366059954108657</v>
      </c>
      <c r="AG19">
        <f t="shared" si="5"/>
        <v>-16.427208549170995</v>
      </c>
      <c r="AH19">
        <f t="shared" si="6"/>
        <v>-2690.1352690292492</v>
      </c>
      <c r="AI19">
        <f t="shared" si="7"/>
        <v>-1521.6073384503557</v>
      </c>
      <c r="AJ19">
        <f t="shared" si="8"/>
        <v>589.35466215210272</v>
      </c>
      <c r="AK19">
        <f t="shared" si="32"/>
        <v>330.22594167350758</v>
      </c>
      <c r="AL19">
        <f t="shared" si="9"/>
        <v>-602.02673462474536</v>
      </c>
      <c r="AN19">
        <f t="shared" si="10"/>
        <v>447.42686607212397</v>
      </c>
      <c r="AO19">
        <f t="shared" si="11"/>
        <v>-22.371343303606199</v>
      </c>
      <c r="AP19">
        <f t="shared" si="12"/>
        <v>-5.8926076497995661</v>
      </c>
      <c r="AQ19">
        <f t="shared" si="13"/>
        <v>-964.97902354063319</v>
      </c>
      <c r="AR19">
        <f t="shared" si="14"/>
        <v>-545.81610842191492</v>
      </c>
      <c r="AS19">
        <f t="shared" si="15"/>
        <v>211.40754256862328</v>
      </c>
      <c r="AT19">
        <f t="shared" si="16"/>
        <v>118.45542133607212</v>
      </c>
      <c r="AU19">
        <f t="shared" si="17"/>
        <v>-215.95314451721953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1898.2549520641469</v>
      </c>
      <c r="P20">
        <f t="shared" si="30"/>
        <v>94.91274760320735</v>
      </c>
      <c r="Q20" s="5">
        <f t="shared" si="31"/>
        <v>25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1179.864399720045</v>
      </c>
      <c r="AF20">
        <f t="shared" si="4"/>
        <v>-58.993219986002252</v>
      </c>
      <c r="AG20">
        <f t="shared" si="5"/>
        <v>-15.538803131226789</v>
      </c>
      <c r="AH20">
        <f t="shared" si="6"/>
        <v>-2896.5333298099845</v>
      </c>
      <c r="AI20">
        <f t="shared" si="7"/>
        <v>-1791.2009532071686</v>
      </c>
      <c r="AJ20">
        <f t="shared" si="8"/>
        <v>652.68931137854861</v>
      </c>
      <c r="AK20">
        <f t="shared" si="32"/>
        <v>208.81349583194543</v>
      </c>
      <c r="AL20">
        <f t="shared" si="9"/>
        <v>-929.69814599667461</v>
      </c>
      <c r="AN20">
        <f t="shared" si="10"/>
        <v>401.43168215668857</v>
      </c>
      <c r="AO20">
        <f t="shared" si="11"/>
        <v>-20.071584107834429</v>
      </c>
      <c r="AP20">
        <f t="shared" si="12"/>
        <v>-5.2868515069613675</v>
      </c>
      <c r="AQ20">
        <f t="shared" si="13"/>
        <v>-985.50328943261025</v>
      </c>
      <c r="AR20">
        <f t="shared" si="14"/>
        <v>-609.43004289071746</v>
      </c>
      <c r="AS20">
        <f t="shared" si="15"/>
        <v>222.06803447459768</v>
      </c>
      <c r="AT20">
        <f t="shared" si="16"/>
        <v>71.045751451375381</v>
      </c>
      <c r="AU20">
        <f t="shared" si="17"/>
        <v>-316.31625696474447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1898.2549520641469</v>
      </c>
      <c r="P21">
        <f t="shared" si="30"/>
        <v>94.91274760320735</v>
      </c>
      <c r="Q21" s="5">
        <f t="shared" si="31"/>
        <v>25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1110.0092690193053</v>
      </c>
      <c r="AF21">
        <f t="shared" si="4"/>
        <v>-55.500463450965263</v>
      </c>
      <c r="AG21">
        <f t="shared" si="5"/>
        <v>-14.618811711939566</v>
      </c>
      <c r="AH21">
        <f t="shared" si="6"/>
        <v>-3058.413551899821</v>
      </c>
      <c r="AI21">
        <f t="shared" si="7"/>
        <v>-2018.5235580434205</v>
      </c>
      <c r="AJ21">
        <f t="shared" si="8"/>
        <v>691.20282301408815</v>
      </c>
      <c r="AK21">
        <f t="shared" si="32"/>
        <v>160.3894871352411</v>
      </c>
      <c r="AL21">
        <f t="shared" si="9"/>
        <v>-1166.9312478940913</v>
      </c>
      <c r="AN21">
        <f t="shared" si="10"/>
        <v>359.23569969275854</v>
      </c>
      <c r="AO21">
        <f t="shared" si="11"/>
        <v>-17.961784984637926</v>
      </c>
      <c r="AP21">
        <f t="shared" si="12"/>
        <v>-4.7311308117770023</v>
      </c>
      <c r="AQ21">
        <f t="shared" si="13"/>
        <v>-989.80374572659412</v>
      </c>
      <c r="AR21">
        <f t="shared" si="14"/>
        <v>-653.26096183025049</v>
      </c>
      <c r="AS21">
        <f t="shared" si="15"/>
        <v>223.69608676732355</v>
      </c>
      <c r="AT21">
        <f t="shared" si="16"/>
        <v>51.907340994815549</v>
      </c>
      <c r="AU21">
        <f t="shared" si="17"/>
        <v>-377.65753406811143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1898.2549520641469</v>
      </c>
      <c r="P22">
        <f t="shared" si="30"/>
        <v>94.91274760320735</v>
      </c>
      <c r="Q22" s="5">
        <f t="shared" si="31"/>
        <v>25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1038.0325383849497</v>
      </c>
      <c r="AF22">
        <f t="shared" si="4"/>
        <v>-51.901626919247484</v>
      </c>
      <c r="AG22">
        <f t="shared" si="5"/>
        <v>-13.670878841330053</v>
      </c>
      <c r="AH22">
        <f t="shared" si="6"/>
        <v>-3206.9790139604715</v>
      </c>
      <c r="AI22">
        <f t="shared" si="7"/>
        <v>-2234.5189813360994</v>
      </c>
      <c r="AJ22">
        <f t="shared" si="8"/>
        <v>702.77159393859733</v>
      </c>
      <c r="AK22">
        <f t="shared" si="32"/>
        <v>165.68440047369813</v>
      </c>
      <c r="AL22">
        <f t="shared" si="9"/>
        <v>-1366.0629869238039</v>
      </c>
      <c r="AN22">
        <f t="shared" si="10"/>
        <v>313.96415877825149</v>
      </c>
      <c r="AO22">
        <f t="shared" si="11"/>
        <v>-15.698207938912576</v>
      </c>
      <c r="AP22">
        <f t="shared" si="12"/>
        <v>-4.1349050405064061</v>
      </c>
      <c r="AQ22">
        <f t="shared" si="13"/>
        <v>-969.98545913038652</v>
      </c>
      <c r="AR22">
        <f t="shared" si="14"/>
        <v>-675.85441333155393</v>
      </c>
      <c r="AS22">
        <f t="shared" si="15"/>
        <v>212.56086311849063</v>
      </c>
      <c r="AT22">
        <f t="shared" si="16"/>
        <v>50.113037398941891</v>
      </c>
      <c r="AU22">
        <f t="shared" si="17"/>
        <v>-413.18051281412141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1898.2549520641469</v>
      </c>
      <c r="P23">
        <f t="shared" si="30"/>
        <v>94.91274760320735</v>
      </c>
      <c r="Q23" s="5">
        <f t="shared" si="31"/>
        <v>25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964.49851266800704</v>
      </c>
      <c r="AF23">
        <f t="shared" si="4"/>
        <v>-48.22492563340036</v>
      </c>
      <c r="AG23">
        <f t="shared" si="5"/>
        <v>-12.702436409018969</v>
      </c>
      <c r="AH23">
        <f t="shared" si="6"/>
        <v>-3326.9345755911318</v>
      </c>
      <c r="AI23">
        <f t="shared" si="7"/>
        <v>-2423.3634249655443</v>
      </c>
      <c r="AJ23">
        <f t="shared" si="8"/>
        <v>0</v>
      </c>
      <c r="AK23">
        <f t="shared" si="32"/>
        <v>165.64684408449224</v>
      </c>
      <c r="AL23">
        <f t="shared" si="9"/>
        <v>-2257.7165808810519</v>
      </c>
      <c r="AN23">
        <f t="shared" si="10"/>
        <v>264.26578317919973</v>
      </c>
      <c r="AO23">
        <f t="shared" si="11"/>
        <v>-13.21328915895999</v>
      </c>
      <c r="AP23">
        <f t="shared" si="12"/>
        <v>-3.4803778977613007</v>
      </c>
      <c r="AQ23">
        <f t="shared" si="13"/>
        <v>-911.55658578727048</v>
      </c>
      <c r="AR23">
        <f t="shared" si="14"/>
        <v>-663.98446966479207</v>
      </c>
      <c r="AS23">
        <f t="shared" si="15"/>
        <v>0</v>
      </c>
      <c r="AT23">
        <f t="shared" si="16"/>
        <v>45.386065824052743</v>
      </c>
      <c r="AU23">
        <f t="shared" si="17"/>
        <v>-618.59840384073937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16975.553403270435</v>
      </c>
      <c r="AO25" s="6">
        <f t="shared" si="33"/>
        <v>-2272.4688842116325</v>
      </c>
      <c r="AP25" s="6">
        <f t="shared" si="33"/>
        <v>-1721.0004668679194</v>
      </c>
      <c r="AQ25" s="6">
        <f t="shared" si="33"/>
        <v>-13738.961544358459</v>
      </c>
      <c r="AR25" s="6">
        <f t="shared" si="33"/>
        <v>-756.87749216757072</v>
      </c>
      <c r="AS25" s="6">
        <f t="shared" si="33"/>
        <v>-2422.4454830227533</v>
      </c>
      <c r="AT25" s="6">
        <f t="shared" si="33"/>
        <v>3239.7128340349891</v>
      </c>
      <c r="AU25" s="7">
        <f t="shared" si="33"/>
        <v>60.389858844665241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6124.7034450474193</v>
      </c>
      <c r="K3">
        <v>1</v>
      </c>
      <c r="L3" s="2">
        <v>0</v>
      </c>
      <c r="O3">
        <f>$C$3</f>
        <v>6124.7034450474193</v>
      </c>
      <c r="P3">
        <f>O3*B5</f>
        <v>4899.762756037936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6124.7034450474193</v>
      </c>
      <c r="AF3">
        <f t="shared" ref="AF3:AF23" si="4">-$Z3*P3</f>
        <v>-4899.762756037936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-297.49189799051669</v>
      </c>
      <c r="AJ3">
        <f t="shared" ref="AJ3:AJ23" si="8">AB3-AC3</f>
        <v>0</v>
      </c>
      <c r="AL3">
        <f t="shared" ref="AL3:AL23" si="9">SUM(AI3:AK3)</f>
        <v>-297.49189799051669</v>
      </c>
      <c r="AN3">
        <f t="shared" ref="AN3:AN23" si="10">AE3*$K3</f>
        <v>6124.7034450474193</v>
      </c>
      <c r="AO3">
        <f t="shared" ref="AO3:AO23" si="11">AF3*$K3</f>
        <v>-4899.762756037936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-297.49189799051669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-297.49189799051669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6124.7034450474193</v>
      </c>
      <c r="P5">
        <f t="shared" ref="P5:P23" si="30">O5*$C$5</f>
        <v>306.235172252371</v>
      </c>
      <c r="Q5" s="5">
        <f t="shared" ref="Q5:Q23" si="31">$C$8</f>
        <v>25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5746.6140036979696</v>
      </c>
      <c r="AF5">
        <f t="shared" si="4"/>
        <v>-287.33070018489855</v>
      </c>
      <c r="AG5">
        <f t="shared" si="5"/>
        <v>-23.456703068394351</v>
      </c>
      <c r="AH5">
        <f t="shared" si="6"/>
        <v>-2231.339861422613</v>
      </c>
      <c r="AI5">
        <f t="shared" si="7"/>
        <v>3204.4867390220629</v>
      </c>
      <c r="AJ5">
        <f t="shared" si="8"/>
        <v>-2119.6576987825501</v>
      </c>
      <c r="AK5">
        <f>H5*SUM(AB5, AE5:AF5)</f>
        <v>695.94647643366318</v>
      </c>
      <c r="AL5">
        <f t="shared" si="9"/>
        <v>1780.7755166731758</v>
      </c>
      <c r="AN5">
        <f t="shared" si="10"/>
        <v>4962.5604232081259</v>
      </c>
      <c r="AO5">
        <f t="shared" si="11"/>
        <v>-248.12802116040635</v>
      </c>
      <c r="AP5">
        <f t="shared" si="12"/>
        <v>-20.256329419594064</v>
      </c>
      <c r="AQ5">
        <f t="shared" si="13"/>
        <v>-1926.9014553434317</v>
      </c>
      <c r="AR5">
        <f t="shared" si="14"/>
        <v>2767.2746172846928</v>
      </c>
      <c r="AS5">
        <f t="shared" si="15"/>
        <v>-1830.4569264540337</v>
      </c>
      <c r="AT5">
        <f t="shared" si="16"/>
        <v>600.99328724678367</v>
      </c>
      <c r="AU5">
        <f t="shared" si="17"/>
        <v>1537.8109780774428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6124.7034450474193</v>
      </c>
      <c r="P6">
        <f t="shared" si="30"/>
        <v>306.235172252371</v>
      </c>
      <c r="Q6" s="5">
        <f t="shared" si="31"/>
        <v>25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5537.3351940986577</v>
      </c>
      <c r="AF6">
        <f t="shared" si="4"/>
        <v>-276.86675970493292</v>
      </c>
      <c r="AG6">
        <f t="shared" si="5"/>
        <v>-22.6024624856583</v>
      </c>
      <c r="AH6">
        <f t="shared" si="6"/>
        <v>-2478.694208208422</v>
      </c>
      <c r="AI6">
        <f t="shared" si="7"/>
        <v>2759.171763699645</v>
      </c>
      <c r="AJ6">
        <f t="shared" si="8"/>
        <v>-1671.3650424437838</v>
      </c>
      <c r="AK6">
        <f>H6*SUM(AB6, AE6:AF6)</f>
        <v>1085.3647442653028</v>
      </c>
      <c r="AL6">
        <f t="shared" si="9"/>
        <v>2173.171465521164</v>
      </c>
      <c r="AN6">
        <f t="shared" si="10"/>
        <v>4312.6218332704129</v>
      </c>
      <c r="AO6">
        <f t="shared" si="11"/>
        <v>-215.63109166352066</v>
      </c>
      <c r="AP6">
        <f t="shared" si="12"/>
        <v>-17.603390400712794</v>
      </c>
      <c r="AQ6">
        <f t="shared" si="13"/>
        <v>-1930.4720385561877</v>
      </c>
      <c r="AR6">
        <f t="shared" si="14"/>
        <v>2148.9153126499918</v>
      </c>
      <c r="AS6">
        <f t="shared" si="15"/>
        <v>-1301.7029167910562</v>
      </c>
      <c r="AT6">
        <f t="shared" si="16"/>
        <v>845.31052015217892</v>
      </c>
      <c r="AU6">
        <f t="shared" si="17"/>
        <v>1692.5229160111146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6124.7034450474193</v>
      </c>
      <c r="P7">
        <f t="shared" si="30"/>
        <v>306.235172252371</v>
      </c>
      <c r="Q7" s="5">
        <f t="shared" si="31"/>
        <v>25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5315.410461147103</v>
      </c>
      <c r="AF7">
        <f t="shared" si="4"/>
        <v>-265.77052305735515</v>
      </c>
      <c r="AG7">
        <f t="shared" si="5"/>
        <v>-21.696603390019114</v>
      </c>
      <c r="AH7">
        <f t="shared" si="6"/>
        <v>-2719.3378831304276</v>
      </c>
      <c r="AI7">
        <f t="shared" si="7"/>
        <v>2308.6054515693008</v>
      </c>
      <c r="AJ7">
        <f t="shared" si="8"/>
        <v>-1212.9457305662299</v>
      </c>
      <c r="AK7">
        <f>H7*SUM(AB7, AE7:AF7)</f>
        <v>1197.3822271582017</v>
      </c>
      <c r="AL7">
        <f t="shared" si="9"/>
        <v>2293.0419481612726</v>
      </c>
      <c r="AN7">
        <f t="shared" si="10"/>
        <v>3747.425574884146</v>
      </c>
      <c r="AO7">
        <f t="shared" si="11"/>
        <v>-187.3712787442073</v>
      </c>
      <c r="AP7">
        <f t="shared" si="12"/>
        <v>-15.296355197060208</v>
      </c>
      <c r="AQ7">
        <f t="shared" si="13"/>
        <v>-1917.1645171114583</v>
      </c>
      <c r="AR7">
        <f t="shared" si="14"/>
        <v>1627.5934238314201</v>
      </c>
      <c r="AS7">
        <f t="shared" si="15"/>
        <v>-855.14070548175323</v>
      </c>
      <c r="AT7">
        <f t="shared" si="16"/>
        <v>844.16825638636283</v>
      </c>
      <c r="AU7">
        <f t="shared" si="17"/>
        <v>1616.6209747360297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6124.7034450474193</v>
      </c>
      <c r="P8">
        <f t="shared" si="30"/>
        <v>306.235172252371</v>
      </c>
      <c r="Q8" s="5">
        <f t="shared" si="31"/>
        <v>25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5080.9390841101358</v>
      </c>
      <c r="AF8">
        <f t="shared" si="4"/>
        <v>-254.04695420550684</v>
      </c>
      <c r="AG8">
        <f t="shared" si="5"/>
        <v>-20.739531022594669</v>
      </c>
      <c r="AH8">
        <f t="shared" si="6"/>
        <v>-2960.4253340970022</v>
      </c>
      <c r="AI8">
        <f t="shared" si="7"/>
        <v>1845.7272647850318</v>
      </c>
      <c r="AJ8">
        <f t="shared" si="8"/>
        <v>-773.84394460705062</v>
      </c>
      <c r="AK8">
        <f t="shared" ref="AK8:AK23" si="32">H8*SUM(AB8:AB8, AE8:AF8)</f>
        <v>900.92221918131861</v>
      </c>
      <c r="AL8">
        <f t="shared" si="9"/>
        <v>1972.8055393592999</v>
      </c>
      <c r="AN8">
        <f t="shared" si="10"/>
        <v>3339.9725449433317</v>
      </c>
      <c r="AO8">
        <f t="shared" si="11"/>
        <v>-166.99862724716661</v>
      </c>
      <c r="AP8">
        <f t="shared" si="12"/>
        <v>-13.633201080307458</v>
      </c>
      <c r="AQ8">
        <f t="shared" si="13"/>
        <v>-1946.0456371463058</v>
      </c>
      <c r="AR8">
        <f t="shared" si="14"/>
        <v>1213.2950794695514</v>
      </c>
      <c r="AS8">
        <f t="shared" si="15"/>
        <v>-508.68894239279416</v>
      </c>
      <c r="AT8">
        <f t="shared" si="16"/>
        <v>592.22427732018787</v>
      </c>
      <c r="AU8">
        <f t="shared" si="17"/>
        <v>1296.8304143969453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6124.7034450474193</v>
      </c>
      <c r="P9">
        <f t="shared" si="30"/>
        <v>306.235172252371</v>
      </c>
      <c r="Q9" s="5">
        <f t="shared" si="31"/>
        <v>25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4832.294412981114</v>
      </c>
      <c r="AF9">
        <f t="shared" si="4"/>
        <v>-241.61472064905573</v>
      </c>
      <c r="AG9">
        <f t="shared" si="5"/>
        <v>-19.724605674127055</v>
      </c>
      <c r="AH9">
        <f t="shared" si="6"/>
        <v>-3230.1201529666728</v>
      </c>
      <c r="AI9">
        <f t="shared" si="7"/>
        <v>1340.8349336912584</v>
      </c>
      <c r="AJ9">
        <f t="shared" si="8"/>
        <v>-406.16799628929584</v>
      </c>
      <c r="AK9">
        <f t="shared" si="32"/>
        <v>676.72836247774922</v>
      </c>
      <c r="AL9">
        <f t="shared" si="9"/>
        <v>1611.3952998797117</v>
      </c>
      <c r="AN9">
        <f t="shared" si="10"/>
        <v>3018.9366344846167</v>
      </c>
      <c r="AO9">
        <f t="shared" si="11"/>
        <v>-150.94683172423086</v>
      </c>
      <c r="AP9">
        <f t="shared" si="12"/>
        <v>-12.322786978877323</v>
      </c>
      <c r="AQ9">
        <f t="shared" si="13"/>
        <v>-2017.9912956839648</v>
      </c>
      <c r="AR9">
        <f t="shared" si="14"/>
        <v>837.67572009754372</v>
      </c>
      <c r="AS9">
        <f t="shared" si="15"/>
        <v>-253.75015240358854</v>
      </c>
      <c r="AT9">
        <f t="shared" si="16"/>
        <v>422.78054076976343</v>
      </c>
      <c r="AU9">
        <f t="shared" si="17"/>
        <v>1006.7061084637186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6124.7034450474193</v>
      </c>
      <c r="P10">
        <f t="shared" si="30"/>
        <v>306.235172252371</v>
      </c>
      <c r="Q10" s="5">
        <f t="shared" si="31"/>
        <v>25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4570.9574655171709</v>
      </c>
      <c r="AF10">
        <f t="shared" si="4"/>
        <v>-228.54787327585856</v>
      </c>
      <c r="AG10">
        <f t="shared" si="5"/>
        <v>-18.657872607747873</v>
      </c>
      <c r="AH10">
        <f t="shared" si="6"/>
        <v>-3477.9480385516504</v>
      </c>
      <c r="AI10">
        <f t="shared" si="7"/>
        <v>845.80368108191442</v>
      </c>
      <c r="AJ10">
        <f t="shared" si="8"/>
        <v>-126.71391560068332</v>
      </c>
      <c r="AK10">
        <f t="shared" si="32"/>
        <v>688.90724549068887</v>
      </c>
      <c r="AL10">
        <f t="shared" si="9"/>
        <v>1407.99701097192</v>
      </c>
      <c r="AN10">
        <f t="shared" si="10"/>
        <v>2713.224229885484</v>
      </c>
      <c r="AO10">
        <f t="shared" si="11"/>
        <v>-135.6612114942742</v>
      </c>
      <c r="AP10">
        <f t="shared" si="12"/>
        <v>-11.074920827715591</v>
      </c>
      <c r="AQ10">
        <f t="shared" si="13"/>
        <v>-2064.4368186903189</v>
      </c>
      <c r="AR10">
        <f t="shared" si="14"/>
        <v>502.05127887317548</v>
      </c>
      <c r="AS10">
        <f t="shared" si="15"/>
        <v>-75.214715661883616</v>
      </c>
      <c r="AT10">
        <f t="shared" si="16"/>
        <v>408.9208540463901</v>
      </c>
      <c r="AU10">
        <f t="shared" si="17"/>
        <v>835.75741725768194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1983.7233755069547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6124.7034450474193</v>
      </c>
      <c r="P11">
        <f t="shared" si="30"/>
        <v>306.235172252371</v>
      </c>
      <c r="Q11" s="5">
        <f t="shared" si="31"/>
        <v>25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4300.3290515596109</v>
      </c>
      <c r="AF11">
        <f t="shared" si="4"/>
        <v>-215.01645257798054</v>
      </c>
      <c r="AG11">
        <f t="shared" si="5"/>
        <v>-17.553213352056083</v>
      </c>
      <c r="AH11">
        <f t="shared" si="6"/>
        <v>-3672.3221184572262</v>
      </c>
      <c r="AI11">
        <f t="shared" si="7"/>
        <v>395.43726717234813</v>
      </c>
      <c r="AJ11">
        <f t="shared" si="8"/>
        <v>103.78704542320338</v>
      </c>
      <c r="AK11">
        <f t="shared" si="32"/>
        <v>669.07047421999926</v>
      </c>
      <c r="AL11">
        <f t="shared" si="9"/>
        <v>1168.2947868155507</v>
      </c>
      <c r="AN11">
        <f t="shared" si="10"/>
        <v>2427.5652823060964</v>
      </c>
      <c r="AO11">
        <f t="shared" si="11"/>
        <v>-121.37826411530482</v>
      </c>
      <c r="AP11">
        <f t="shared" si="12"/>
        <v>-9.9089094847077153</v>
      </c>
      <c r="AQ11">
        <f t="shared" si="13"/>
        <v>-2073.0510557043035</v>
      </c>
      <c r="AR11">
        <f t="shared" si="14"/>
        <v>223.22705300178021</v>
      </c>
      <c r="AS11">
        <f t="shared" si="15"/>
        <v>58.588499903540892</v>
      </c>
      <c r="AT11">
        <f t="shared" si="16"/>
        <v>377.69487756837799</v>
      </c>
      <c r="AU11">
        <f t="shared" si="17"/>
        <v>659.51043047369899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6124.7034450474193</v>
      </c>
      <c r="P12">
        <f t="shared" si="30"/>
        <v>306.235172252371</v>
      </c>
      <c r="Q12" s="5">
        <f t="shared" si="31"/>
        <v>25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4021.4812667508722</v>
      </c>
      <c r="AF12">
        <f t="shared" si="4"/>
        <v>-201.07406333754363</v>
      </c>
      <c r="AG12">
        <f t="shared" si="5"/>
        <v>-16.415004019511905</v>
      </c>
      <c r="AH12">
        <f t="shared" si="6"/>
        <v>-3850.7087960944741</v>
      </c>
      <c r="AI12">
        <f t="shared" si="7"/>
        <v>-46.716596700657192</v>
      </c>
      <c r="AJ12">
        <f t="shared" si="8"/>
        <v>304.56807121376369</v>
      </c>
      <c r="AK12">
        <f t="shared" si="32"/>
        <v>655.13200040997685</v>
      </c>
      <c r="AL12">
        <f t="shared" si="9"/>
        <v>912.98347492308335</v>
      </c>
      <c r="AN12">
        <f t="shared" si="10"/>
        <v>2158.1460146230825</v>
      </c>
      <c r="AO12">
        <f t="shared" si="11"/>
        <v>-107.90730073115412</v>
      </c>
      <c r="AP12">
        <f t="shared" si="12"/>
        <v>-8.8091857588966622</v>
      </c>
      <c r="AQ12">
        <f t="shared" si="13"/>
        <v>-2066.5001999324641</v>
      </c>
      <c r="AR12">
        <f t="shared" si="14"/>
        <v>-25.070671799432493</v>
      </c>
      <c r="AS12">
        <f t="shared" si="15"/>
        <v>163.44782568202439</v>
      </c>
      <c r="AT12">
        <f t="shared" si="16"/>
        <v>351.57953548771991</v>
      </c>
      <c r="AU12">
        <f t="shared" si="17"/>
        <v>489.95668937031178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6124.7034450474193</v>
      </c>
      <c r="P13">
        <f t="shared" si="30"/>
        <v>306.235172252371</v>
      </c>
      <c r="Q13" s="5">
        <f t="shared" si="31"/>
        <v>25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3736.6003059386435</v>
      </c>
      <c r="AF13">
        <f t="shared" si="4"/>
        <v>-186.8300152969322</v>
      </c>
      <c r="AG13">
        <f t="shared" si="5"/>
        <v>-15.252168286450454</v>
      </c>
      <c r="AH13">
        <f t="shared" si="6"/>
        <v>-3994.7427714653304</v>
      </c>
      <c r="AI13">
        <f t="shared" si="7"/>
        <v>-460.22464911006955</v>
      </c>
      <c r="AJ13">
        <f t="shared" si="8"/>
        <v>472.02379845791529</v>
      </c>
      <c r="AK13">
        <f t="shared" si="32"/>
        <v>622.86930928741265</v>
      </c>
      <c r="AL13">
        <f t="shared" si="9"/>
        <v>634.66845863525839</v>
      </c>
      <c r="AN13">
        <f t="shared" si="10"/>
        <v>1906.6876155854497</v>
      </c>
      <c r="AO13">
        <f t="shared" si="11"/>
        <v>-95.334380779272507</v>
      </c>
      <c r="AP13">
        <f t="shared" si="12"/>
        <v>-7.782775250641901</v>
      </c>
      <c r="AQ13">
        <f t="shared" si="13"/>
        <v>-2038.410840382646</v>
      </c>
      <c r="AR13">
        <f t="shared" si="14"/>
        <v>-234.84038082711055</v>
      </c>
      <c r="AS13">
        <f t="shared" si="15"/>
        <v>240.86117248101723</v>
      </c>
      <c r="AT13">
        <f t="shared" si="16"/>
        <v>317.8336190411033</v>
      </c>
      <c r="AU13">
        <f t="shared" si="17"/>
        <v>323.85441069501002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6124.7034450474193</v>
      </c>
      <c r="P14">
        <f t="shared" si="30"/>
        <v>306.235172252371</v>
      </c>
      <c r="Q14" s="5">
        <f t="shared" si="31"/>
        <v>25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3446.9548821977764</v>
      </c>
      <c r="AF14">
        <f t="shared" si="4"/>
        <v>-172.34774410988885</v>
      </c>
      <c r="AG14">
        <f t="shared" si="5"/>
        <v>-14.069884824321846</v>
      </c>
      <c r="AH14">
        <f t="shared" si="6"/>
        <v>-4119.0471170564197</v>
      </c>
      <c r="AI14">
        <f t="shared" si="7"/>
        <v>-858.50986379285405</v>
      </c>
      <c r="AJ14">
        <f t="shared" si="8"/>
        <v>615.20897469568627</v>
      </c>
      <c r="AK14">
        <f t="shared" si="32"/>
        <v>580.84957132482452</v>
      </c>
      <c r="AL14">
        <f t="shared" si="9"/>
        <v>337.54868222765674</v>
      </c>
      <c r="AN14">
        <f t="shared" si="10"/>
        <v>1672.9021022072407</v>
      </c>
      <c r="AO14">
        <f t="shared" si="11"/>
        <v>-83.645105110362039</v>
      </c>
      <c r="AP14">
        <f t="shared" si="12"/>
        <v>-6.8285024622701904</v>
      </c>
      <c r="AQ14">
        <f t="shared" si="13"/>
        <v>-1999.0869671090131</v>
      </c>
      <c r="AR14">
        <f t="shared" si="14"/>
        <v>-416.65847247440479</v>
      </c>
      <c r="AS14">
        <f t="shared" si="15"/>
        <v>298.57785269558485</v>
      </c>
      <c r="AT14">
        <f t="shared" si="16"/>
        <v>281.9022882933458</v>
      </c>
      <c r="AU14">
        <f t="shared" si="17"/>
        <v>163.8216685145259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6124.7034450474193</v>
      </c>
      <c r="P15">
        <f t="shared" si="30"/>
        <v>306.235172252371</v>
      </c>
      <c r="Q15" s="5">
        <f t="shared" si="31"/>
        <v>25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3153.219374879794</v>
      </c>
      <c r="AF15">
        <f t="shared" si="4"/>
        <v>-157.66096874398971</v>
      </c>
      <c r="AG15">
        <f t="shared" si="5"/>
        <v>-12.870906335185756</v>
      </c>
      <c r="AH15">
        <f t="shared" si="6"/>
        <v>-4233.1185635714883</v>
      </c>
      <c r="AI15">
        <f t="shared" si="7"/>
        <v>-1250.4310637708695</v>
      </c>
      <c r="AJ15">
        <f t="shared" si="8"/>
        <v>738.88796338305019</v>
      </c>
      <c r="AK15">
        <f t="shared" si="32"/>
        <v>540.08788400860715</v>
      </c>
      <c r="AL15">
        <f t="shared" si="9"/>
        <v>28.544783620787825</v>
      </c>
      <c r="AN15">
        <f t="shared" si="10"/>
        <v>1454.8380774730206</v>
      </c>
      <c r="AO15">
        <f t="shared" si="11"/>
        <v>-72.74190387365104</v>
      </c>
      <c r="AP15">
        <f t="shared" si="12"/>
        <v>-5.9384021223486227</v>
      </c>
      <c r="AQ15">
        <f t="shared" si="13"/>
        <v>-1953.0839248938939</v>
      </c>
      <c r="AR15">
        <f t="shared" si="14"/>
        <v>-576.92615341687281</v>
      </c>
      <c r="AS15">
        <f t="shared" si="15"/>
        <v>340.90946943935091</v>
      </c>
      <c r="AT15">
        <f t="shared" si="16"/>
        <v>249.18672804600141</v>
      </c>
      <c r="AU15">
        <f t="shared" si="17"/>
        <v>13.17004406847952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6124.7034450474193</v>
      </c>
      <c r="P16">
        <f t="shared" si="30"/>
        <v>306.235172252371</v>
      </c>
      <c r="Q16" s="5">
        <f t="shared" si="31"/>
        <v>25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2858.5556343040034</v>
      </c>
      <c r="AF16">
        <f t="shared" si="4"/>
        <v>-142.92778171520018</v>
      </c>
      <c r="AG16">
        <f t="shared" si="5"/>
        <v>-11.668138955427709</v>
      </c>
      <c r="AH16">
        <f t="shared" si="6"/>
        <v>-4296.2332656247572</v>
      </c>
      <c r="AI16">
        <f t="shared" si="7"/>
        <v>-1592.2735519913817</v>
      </c>
      <c r="AJ16">
        <f t="shared" si="8"/>
        <v>823.47606224265655</v>
      </c>
      <c r="AK16">
        <f t="shared" si="32"/>
        <v>513.49620044320966</v>
      </c>
      <c r="AL16">
        <f t="shared" si="9"/>
        <v>-255.30128930551552</v>
      </c>
      <c r="AN16">
        <f t="shared" si="10"/>
        <v>1250.4841055337406</v>
      </c>
      <c r="AO16">
        <f t="shared" si="11"/>
        <v>-62.524205276687034</v>
      </c>
      <c r="AP16">
        <f t="shared" si="12"/>
        <v>-5.1042638911150542</v>
      </c>
      <c r="AQ16">
        <f t="shared" si="13"/>
        <v>-1879.4006832884791</v>
      </c>
      <c r="AR16">
        <f t="shared" si="14"/>
        <v>-696.54504692254068</v>
      </c>
      <c r="AS16">
        <f t="shared" si="15"/>
        <v>360.23217976398615</v>
      </c>
      <c r="AT16">
        <f t="shared" si="16"/>
        <v>224.63051941353714</v>
      </c>
      <c r="AU16">
        <f t="shared" si="17"/>
        <v>-111.68234774501734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6124.7034450474193</v>
      </c>
      <c r="P17">
        <f t="shared" si="30"/>
        <v>306.235172252371</v>
      </c>
      <c r="Q17" s="5">
        <f t="shared" si="31"/>
        <v>25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2566.429268812853</v>
      </c>
      <c r="AF17">
        <f t="shared" si="4"/>
        <v>-128.32146344064267</v>
      </c>
      <c r="AG17">
        <f t="shared" si="5"/>
        <v>-10.475728710130973</v>
      </c>
      <c r="AH17">
        <f t="shared" si="6"/>
        <v>-4302.9154229698388</v>
      </c>
      <c r="AI17">
        <f t="shared" si="7"/>
        <v>-1875.2833463077595</v>
      </c>
      <c r="AJ17">
        <f t="shared" si="8"/>
        <v>865.32973202255744</v>
      </c>
      <c r="AK17">
        <f t="shared" si="32"/>
        <v>511.27723414775443</v>
      </c>
      <c r="AL17">
        <f t="shared" si="9"/>
        <v>-498.67638013744767</v>
      </c>
      <c r="AN17">
        <f t="shared" si="10"/>
        <v>1057.4479730620642</v>
      </c>
      <c r="AO17">
        <f t="shared" si="11"/>
        <v>-52.872398653103225</v>
      </c>
      <c r="AP17">
        <f t="shared" si="12"/>
        <v>-4.3163231597651555</v>
      </c>
      <c r="AQ17">
        <f t="shared" si="13"/>
        <v>-1772.9337985541615</v>
      </c>
      <c r="AR17">
        <f t="shared" si="14"/>
        <v>-772.6745473049657</v>
      </c>
      <c r="AS17">
        <f t="shared" si="15"/>
        <v>356.54252477445482</v>
      </c>
      <c r="AT17">
        <f t="shared" si="16"/>
        <v>210.66198141217743</v>
      </c>
      <c r="AU17">
        <f t="shared" si="17"/>
        <v>-205.47004111833348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6124.7034450474193</v>
      </c>
      <c r="P18">
        <f t="shared" si="30"/>
        <v>306.235172252371</v>
      </c>
      <c r="Q18" s="5">
        <f t="shared" si="31"/>
        <v>25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2278.8755132877809</v>
      </c>
      <c r="AF18">
        <f t="shared" si="4"/>
        <v>-113.94377566438907</v>
      </c>
      <c r="AG18">
        <f t="shared" si="5"/>
        <v>-9.3019830826688192</v>
      </c>
      <c r="AH18">
        <f t="shared" si="6"/>
        <v>-4275.9533614433822</v>
      </c>
      <c r="AI18">
        <f t="shared" si="7"/>
        <v>-2120.3236069026593</v>
      </c>
      <c r="AJ18">
        <f t="shared" si="8"/>
        <v>878.91315034441686</v>
      </c>
      <c r="AK18">
        <f t="shared" si="32"/>
        <v>501.07460265413965</v>
      </c>
      <c r="AL18">
        <f t="shared" si="9"/>
        <v>-740.33585390410281</v>
      </c>
      <c r="AN18">
        <f t="shared" si="10"/>
        <v>877.45721098831359</v>
      </c>
      <c r="AO18">
        <f t="shared" si="11"/>
        <v>-43.872860549415691</v>
      </c>
      <c r="AP18">
        <f t="shared" si="12"/>
        <v>-3.5816314163661529</v>
      </c>
      <c r="AQ18">
        <f t="shared" si="13"/>
        <v>-1646.4111747092211</v>
      </c>
      <c r="AR18">
        <f t="shared" si="14"/>
        <v>-816.40845568668942</v>
      </c>
      <c r="AS18">
        <f t="shared" si="15"/>
        <v>338.41632730939551</v>
      </c>
      <c r="AT18">
        <f t="shared" si="16"/>
        <v>192.93354146741243</v>
      </c>
      <c r="AU18">
        <f t="shared" si="17"/>
        <v>-285.05858690988146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6124.7034450474193</v>
      </c>
      <c r="P19">
        <f t="shared" si="30"/>
        <v>306.235172252371</v>
      </c>
      <c r="Q19" s="5">
        <f t="shared" si="31"/>
        <v>25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1998.2275819233973</v>
      </c>
      <c r="AF19">
        <f t="shared" si="4"/>
        <v>-99.911379096169881</v>
      </c>
      <c r="AG19">
        <f t="shared" si="5"/>
        <v>-8.1564258573989061</v>
      </c>
      <c r="AH19">
        <f t="shared" si="6"/>
        <v>-4210.1495777728996</v>
      </c>
      <c r="AI19">
        <f t="shared" si="7"/>
        <v>-2319.9898008030714</v>
      </c>
      <c r="AJ19">
        <f t="shared" si="8"/>
        <v>873.36335569200764</v>
      </c>
      <c r="AK19">
        <f t="shared" si="32"/>
        <v>440.58118787464502</v>
      </c>
      <c r="AL19">
        <f t="shared" si="9"/>
        <v>-1006.0452572364187</v>
      </c>
      <c r="AN19">
        <f t="shared" si="10"/>
        <v>716.78466247246365</v>
      </c>
      <c r="AO19">
        <f t="shared" si="11"/>
        <v>-35.839233123623188</v>
      </c>
      <c r="AP19">
        <f t="shared" si="12"/>
        <v>-2.9257933420926392</v>
      </c>
      <c r="AQ19">
        <f t="shared" si="13"/>
        <v>-1510.2236959204481</v>
      </c>
      <c r="AR19">
        <f t="shared" si="14"/>
        <v>-832.20405991370046</v>
      </c>
      <c r="AS19">
        <f t="shared" si="15"/>
        <v>313.2843644981337</v>
      </c>
      <c r="AT19">
        <f t="shared" si="16"/>
        <v>158.04097636289703</v>
      </c>
      <c r="AU19">
        <f t="shared" si="17"/>
        <v>-360.87871905266968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6124.7034450474193</v>
      </c>
      <c r="P20">
        <f t="shared" si="30"/>
        <v>306.235172252371</v>
      </c>
      <c r="Q20" s="5">
        <f t="shared" si="31"/>
        <v>25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1726.7402998127156</v>
      </c>
      <c r="AF20">
        <f t="shared" si="4"/>
        <v>-86.337014990635794</v>
      </c>
      <c r="AG20">
        <f t="shared" si="5"/>
        <v>-7.0482608476700976</v>
      </c>
      <c r="AH20">
        <f t="shared" si="6"/>
        <v>-4106.4030046192784</v>
      </c>
      <c r="AI20">
        <f t="shared" si="7"/>
        <v>-2473.0479806448684</v>
      </c>
      <c r="AJ20">
        <f t="shared" si="8"/>
        <v>876.89997228976608</v>
      </c>
      <c r="AK20">
        <f t="shared" si="32"/>
        <v>264.50573786948729</v>
      </c>
      <c r="AL20">
        <f t="shared" si="9"/>
        <v>-1331.642270485615</v>
      </c>
      <c r="AN20">
        <f t="shared" si="10"/>
        <v>587.49824417622585</v>
      </c>
      <c r="AO20">
        <f t="shared" si="11"/>
        <v>-29.374912208811299</v>
      </c>
      <c r="AP20">
        <f t="shared" si="12"/>
        <v>-2.3980681246342259</v>
      </c>
      <c r="AQ20">
        <f t="shared" si="13"/>
        <v>-1397.1438295356097</v>
      </c>
      <c r="AR20">
        <f t="shared" si="14"/>
        <v>-841.41856569282936</v>
      </c>
      <c r="AS20">
        <f t="shared" si="15"/>
        <v>298.35244714812961</v>
      </c>
      <c r="AT20">
        <f t="shared" si="16"/>
        <v>89.994225877345514</v>
      </c>
      <c r="AU20">
        <f t="shared" si="17"/>
        <v>-453.07189266735418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6124.7034450474193</v>
      </c>
      <c r="P21">
        <f t="shared" si="30"/>
        <v>306.235172252371</v>
      </c>
      <c r="Q21" s="5">
        <f t="shared" si="31"/>
        <v>25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1466.8081096872104</v>
      </c>
      <c r="AF21">
        <f t="shared" si="4"/>
        <v>-73.340405484360531</v>
      </c>
      <c r="AG21">
        <f t="shared" si="5"/>
        <v>-5.987261762336046</v>
      </c>
      <c r="AH21">
        <f t="shared" si="6"/>
        <v>-3962.0659074294031</v>
      </c>
      <c r="AI21">
        <f t="shared" si="7"/>
        <v>-2574.5854649888893</v>
      </c>
      <c r="AJ21">
        <f t="shared" si="8"/>
        <v>855.84803002204944</v>
      </c>
      <c r="AK21">
        <f t="shared" si="32"/>
        <v>192.23939732738359</v>
      </c>
      <c r="AL21">
        <f t="shared" si="9"/>
        <v>-1526.4980376394562</v>
      </c>
      <c r="AN21">
        <f t="shared" si="10"/>
        <v>474.70760137349191</v>
      </c>
      <c r="AO21">
        <f t="shared" si="11"/>
        <v>-23.735380068674601</v>
      </c>
      <c r="AP21">
        <f t="shared" si="12"/>
        <v>-1.9376758631364912</v>
      </c>
      <c r="AQ21">
        <f t="shared" si="13"/>
        <v>-1282.2555254351407</v>
      </c>
      <c r="AR21">
        <f t="shared" si="14"/>
        <v>-833.22097999345999</v>
      </c>
      <c r="AS21">
        <f t="shared" si="15"/>
        <v>276.9807194198238</v>
      </c>
      <c r="AT21">
        <f t="shared" si="16"/>
        <v>62.215024986620882</v>
      </c>
      <c r="AU21">
        <f t="shared" si="17"/>
        <v>-494.02523558701529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6124.7034450474193</v>
      </c>
      <c r="P22">
        <f t="shared" si="30"/>
        <v>306.235172252371</v>
      </c>
      <c r="Q22" s="5">
        <f t="shared" si="31"/>
        <v>25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1221.1992545072173</v>
      </c>
      <c r="AF22">
        <f t="shared" si="4"/>
        <v>-61.059962725360876</v>
      </c>
      <c r="AG22">
        <f t="shared" si="5"/>
        <v>-4.9847280993445819</v>
      </c>
      <c r="AH22">
        <f t="shared" si="6"/>
        <v>-3770.6441814724117</v>
      </c>
      <c r="AI22">
        <f t="shared" si="7"/>
        <v>-2615.4896177899</v>
      </c>
      <c r="AJ22">
        <f t="shared" si="8"/>
        <v>795.92827722980905</v>
      </c>
      <c r="AK22">
        <f t="shared" si="32"/>
        <v>186.07261614237592</v>
      </c>
      <c r="AL22">
        <f t="shared" si="9"/>
        <v>-1633.488724417715</v>
      </c>
      <c r="AN22">
        <f t="shared" si="10"/>
        <v>369.36491146850682</v>
      </c>
      <c r="AO22">
        <f t="shared" si="11"/>
        <v>-18.468245573425346</v>
      </c>
      <c r="AP22">
        <f t="shared" si="12"/>
        <v>-1.5076848813275363</v>
      </c>
      <c r="AQ22">
        <f t="shared" si="13"/>
        <v>-1140.4720803164939</v>
      </c>
      <c r="AR22">
        <f t="shared" si="14"/>
        <v>-791.08309930274004</v>
      </c>
      <c r="AS22">
        <f t="shared" si="15"/>
        <v>240.73710868166282</v>
      </c>
      <c r="AT22">
        <f t="shared" si="16"/>
        <v>56.279673554071884</v>
      </c>
      <c r="AU22">
        <f t="shared" si="17"/>
        <v>-494.0663170670054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6124.7034450474193</v>
      </c>
      <c r="P23">
        <f t="shared" si="30"/>
        <v>306.235172252371</v>
      </c>
      <c r="Q23" s="5">
        <f t="shared" si="31"/>
        <v>25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992.11385743659241</v>
      </c>
      <c r="AF23">
        <f t="shared" si="4"/>
        <v>-49.605692871829625</v>
      </c>
      <c r="AG23">
        <f t="shared" si="5"/>
        <v>-4.0496403880535601</v>
      </c>
      <c r="AH23">
        <f t="shared" si="6"/>
        <v>-3540.9617211903019</v>
      </c>
      <c r="AI23">
        <f t="shared" si="7"/>
        <v>-2602.5031970135929</v>
      </c>
      <c r="AJ23">
        <f t="shared" si="8"/>
        <v>0</v>
      </c>
      <c r="AK23">
        <f t="shared" si="32"/>
        <v>170.87610383786475</v>
      </c>
      <c r="AL23">
        <f t="shared" si="9"/>
        <v>-2431.6270931757281</v>
      </c>
      <c r="AN23">
        <f t="shared" si="10"/>
        <v>271.83219268339548</v>
      </c>
      <c r="AO23">
        <f t="shared" si="11"/>
        <v>-13.591609634169775</v>
      </c>
      <c r="AP23">
        <f t="shared" si="12"/>
        <v>-1.109572876149642</v>
      </c>
      <c r="AQ23">
        <f t="shared" si="13"/>
        <v>-970.19851266481044</v>
      </c>
      <c r="AR23">
        <f t="shared" si="14"/>
        <v>-713.06750249173444</v>
      </c>
      <c r="AS23">
        <f t="shared" si="15"/>
        <v>0</v>
      </c>
      <c r="AT23">
        <f t="shared" si="16"/>
        <v>46.818846078269814</v>
      </c>
      <c r="AU23">
        <f t="shared" si="17"/>
        <v>-666.24865641346469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43445.160679676628</v>
      </c>
      <c r="AO25" s="6">
        <f t="shared" si="33"/>
        <v>-6765.7856177693966</v>
      </c>
      <c r="AP25" s="6">
        <f t="shared" si="33"/>
        <v>-1674.7683595377198</v>
      </c>
      <c r="AQ25" s="6">
        <f t="shared" si="33"/>
        <v>-35381.854282707412</v>
      </c>
      <c r="AR25" s="6">
        <f t="shared" si="33"/>
        <v>-377.24758033789669</v>
      </c>
      <c r="AS25" s="6">
        <f t="shared" si="33"/>
        <v>-3973.1986176656965</v>
      </c>
      <c r="AT25" s="6">
        <f t="shared" si="33"/>
        <v>6334.1695735105468</v>
      </c>
      <c r="AU25" s="7">
        <f t="shared" si="33"/>
        <v>1983.7233755069547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488.19607409150854</v>
      </c>
      <c r="K3">
        <v>1</v>
      </c>
      <c r="L3" s="2">
        <v>0</v>
      </c>
      <c r="O3">
        <f>$C$3</f>
        <v>488.19607409150854</v>
      </c>
      <c r="P3">
        <f>O3*B5</f>
        <v>390.55685927320684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488.19607409150854</v>
      </c>
      <c r="AF3">
        <f t="shared" ref="AF3:AF23" si="4">-$Z3*P3</f>
        <v>-390.55685927320684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-1424.7933721816983</v>
      </c>
      <c r="AJ3">
        <f t="shared" ref="AJ3:AJ23" si="8">AB3-AC3</f>
        <v>-4.5474735088646412E-13</v>
      </c>
      <c r="AL3">
        <f t="shared" ref="AL3:AL23" si="9">SUM(AI3:AK3)</f>
        <v>-1424.7933721816987</v>
      </c>
      <c r="AN3">
        <f t="shared" ref="AN3:AN23" si="10">AE3*$K3</f>
        <v>488.19607409150854</v>
      </c>
      <c r="AO3">
        <f t="shared" ref="AO3:AO23" si="11">AF3*$K3</f>
        <v>-390.55685927320684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-1424.7933721816983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-1424.7933721816987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488.19607409150854</v>
      </c>
      <c r="P5">
        <f t="shared" ref="P5:P23" si="30">O5*$C$5</f>
        <v>24.409803704575427</v>
      </c>
      <c r="Q5" s="5">
        <f t="shared" ref="Q5:Q23" si="31">$C$8</f>
        <v>25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477.41043353388733</v>
      </c>
      <c r="AF5">
        <f t="shared" si="4"/>
        <v>-23.870521676694366</v>
      </c>
      <c r="AG5">
        <f t="shared" si="5"/>
        <v>-24.447678856405574</v>
      </c>
      <c r="AH5">
        <f t="shared" si="6"/>
        <v>-275.29145344424927</v>
      </c>
      <c r="AI5">
        <f t="shared" si="7"/>
        <v>153.80077955653815</v>
      </c>
      <c r="AJ5">
        <f t="shared" si="8"/>
        <v>-57.409585985354624</v>
      </c>
      <c r="AK5">
        <f>G5*SUM(AB5, AE5:AF5)</f>
        <v>21.034223643302976</v>
      </c>
      <c r="AL5">
        <f t="shared" si="9"/>
        <v>117.4254172144865</v>
      </c>
      <c r="AN5">
        <f t="shared" si="10"/>
        <v>412.27375312789877</v>
      </c>
      <c r="AO5">
        <f t="shared" si="11"/>
        <v>-20.613687656394937</v>
      </c>
      <c r="AP5">
        <f t="shared" si="12"/>
        <v>-21.112098960192643</v>
      </c>
      <c r="AQ5">
        <f t="shared" si="13"/>
        <v>-237.73137900522818</v>
      </c>
      <c r="AR5">
        <f t="shared" si="14"/>
        <v>132.81658750608304</v>
      </c>
      <c r="AS5">
        <f t="shared" si="15"/>
        <v>-49.576766273209124</v>
      </c>
      <c r="AT5">
        <f t="shared" si="16"/>
        <v>18.164367002550147</v>
      </c>
      <c r="AU5">
        <f t="shared" si="17"/>
        <v>101.40418823542407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488.19607409150854</v>
      </c>
      <c r="P6">
        <f t="shared" si="30"/>
        <v>24.409803704575427</v>
      </c>
      <c r="Q6" s="5">
        <f t="shared" si="31"/>
        <v>25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472.09826090497148</v>
      </c>
      <c r="AF6">
        <f t="shared" si="4"/>
        <v>-23.604913045248576</v>
      </c>
      <c r="AG6">
        <f t="shared" si="5"/>
        <v>-24.175648164700338</v>
      </c>
      <c r="AH6">
        <f t="shared" si="6"/>
        <v>-275.53903141185043</v>
      </c>
      <c r="AI6">
        <f t="shared" si="7"/>
        <v>148.77866828317212</v>
      </c>
      <c r="AJ6">
        <f t="shared" si="8"/>
        <v>-54.052561261376923</v>
      </c>
      <c r="AK6">
        <f>G6*SUM(AB6, AE6:AF6)</f>
        <v>33.075482716369891</v>
      </c>
      <c r="AL6">
        <f t="shared" si="9"/>
        <v>127.80158973816509</v>
      </c>
      <c r="AN6">
        <f t="shared" si="10"/>
        <v>367.68250359804694</v>
      </c>
      <c r="AO6">
        <f t="shared" si="11"/>
        <v>-18.384125179902348</v>
      </c>
      <c r="AP6">
        <f t="shared" si="12"/>
        <v>-18.828628655109167</v>
      </c>
      <c r="AQ6">
        <f t="shared" si="13"/>
        <v>-214.59702205698849</v>
      </c>
      <c r="AR6">
        <f t="shared" si="14"/>
        <v>115.87272770604694</v>
      </c>
      <c r="AS6">
        <f t="shared" si="15"/>
        <v>-42.097551921442772</v>
      </c>
      <c r="AT6">
        <f t="shared" si="16"/>
        <v>25.760053149860578</v>
      </c>
      <c r="AU6">
        <f t="shared" si="17"/>
        <v>99.535228934464755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488.19607409150854</v>
      </c>
      <c r="P7">
        <f t="shared" si="30"/>
        <v>24.409803704575427</v>
      </c>
      <c r="Q7" s="5">
        <f t="shared" si="31"/>
        <v>25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466.83838568467093</v>
      </c>
      <c r="AF7">
        <f t="shared" si="4"/>
        <v>-23.341919284233548</v>
      </c>
      <c r="AG7">
        <f t="shared" si="5"/>
        <v>-23.906295567483699</v>
      </c>
      <c r="AH7">
        <f t="shared" si="6"/>
        <v>-275.96115569634799</v>
      </c>
      <c r="AI7">
        <f t="shared" si="7"/>
        <v>143.62901513660569</v>
      </c>
      <c r="AJ7">
        <f t="shared" si="8"/>
        <v>-45.036834501592239</v>
      </c>
      <c r="AK7">
        <f>G7*SUM(AB7, AE7:AF7)</f>
        <v>30.169423645355529</v>
      </c>
      <c r="AL7">
        <f t="shared" si="9"/>
        <v>128.76160428036897</v>
      </c>
      <c r="AN7">
        <f t="shared" si="10"/>
        <v>329.12643692145321</v>
      </c>
      <c r="AO7">
        <f t="shared" si="11"/>
        <v>-16.456321846072662</v>
      </c>
      <c r="AP7">
        <f t="shared" si="12"/>
        <v>-16.85421362379499</v>
      </c>
      <c r="AQ7">
        <f t="shared" si="13"/>
        <v>-194.55579208607432</v>
      </c>
      <c r="AR7">
        <f t="shared" si="14"/>
        <v>101.26010936551125</v>
      </c>
      <c r="AS7">
        <f t="shared" si="15"/>
        <v>-31.751486861970243</v>
      </c>
      <c r="AT7">
        <f t="shared" si="16"/>
        <v>21.269791030158967</v>
      </c>
      <c r="AU7">
        <f t="shared" si="17"/>
        <v>90.778413533699975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488.19607409150854</v>
      </c>
      <c r="P8">
        <f t="shared" si="30"/>
        <v>24.409803704575427</v>
      </c>
      <c r="Q8" s="5">
        <f t="shared" si="31"/>
        <v>25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461.62869338285515</v>
      </c>
      <c r="AF8">
        <f t="shared" si="4"/>
        <v>-23.081434669142759</v>
      </c>
      <c r="AG8">
        <f t="shared" si="5"/>
        <v>-23.639512783972453</v>
      </c>
      <c r="AH8">
        <f t="shared" si="6"/>
        <v>-277.19827836408695</v>
      </c>
      <c r="AI8">
        <f t="shared" si="7"/>
        <v>137.70946756565297</v>
      </c>
      <c r="AJ8">
        <f t="shared" si="8"/>
        <v>-32.25114202621333</v>
      </c>
      <c r="AK8">
        <f t="shared" ref="AK8:AK23" si="32">G8*SUM(AB8:AB8, AE8:AF8)</f>
        <v>13.941620496901535</v>
      </c>
      <c r="AL8">
        <f t="shared" si="9"/>
        <v>119.39994603634118</v>
      </c>
      <c r="AN8">
        <f t="shared" si="10"/>
        <v>303.45318775393895</v>
      </c>
      <c r="AO8">
        <f t="shared" si="11"/>
        <v>-15.172659387696948</v>
      </c>
      <c r="AP8">
        <f t="shared" si="12"/>
        <v>-15.539513929861048</v>
      </c>
      <c r="AQ8">
        <f t="shared" si="13"/>
        <v>-182.2172287278579</v>
      </c>
      <c r="AR8">
        <f t="shared" si="14"/>
        <v>90.523785708523022</v>
      </c>
      <c r="AS8">
        <f t="shared" si="15"/>
        <v>-21.200397628755677</v>
      </c>
      <c r="AT8">
        <f t="shared" si="16"/>
        <v>9.1645715331038176</v>
      </c>
      <c r="AU8">
        <f t="shared" si="17"/>
        <v>78.487959612871151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488.19607409150854</v>
      </c>
      <c r="P9">
        <f t="shared" si="30"/>
        <v>24.409803704575427</v>
      </c>
      <c r="Q9" s="5">
        <f t="shared" si="31"/>
        <v>25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456.46423345472311</v>
      </c>
      <c r="AF9">
        <f t="shared" si="4"/>
        <v>-22.823211672736157</v>
      </c>
      <c r="AG9">
        <f t="shared" si="5"/>
        <v>-23.375046302050066</v>
      </c>
      <c r="AH9">
        <f t="shared" si="6"/>
        <v>-280.71354082660474</v>
      </c>
      <c r="AI9">
        <f t="shared" si="7"/>
        <v>129.55243465333217</v>
      </c>
      <c r="AJ9">
        <f t="shared" si="8"/>
        <v>-22.365432320808821</v>
      </c>
      <c r="AK9">
        <f t="shared" si="32"/>
        <v>4.0230983640818474</v>
      </c>
      <c r="AL9">
        <f t="shared" si="9"/>
        <v>111.2101006966052</v>
      </c>
      <c r="AN9">
        <f t="shared" si="10"/>
        <v>285.17231752406224</v>
      </c>
      <c r="AO9">
        <f t="shared" si="11"/>
        <v>-14.258615876203113</v>
      </c>
      <c r="AP9">
        <f t="shared" si="12"/>
        <v>-14.603370072913004</v>
      </c>
      <c r="AQ9">
        <f t="shared" si="13"/>
        <v>-175.37350164774455</v>
      </c>
      <c r="AR9">
        <f t="shared" si="14"/>
        <v>80.936829927201586</v>
      </c>
      <c r="AS9">
        <f t="shared" si="15"/>
        <v>-13.972621949108866</v>
      </c>
      <c r="AT9">
        <f t="shared" si="16"/>
        <v>2.5133979839546021</v>
      </c>
      <c r="AU9">
        <f t="shared" si="17"/>
        <v>69.477605962047321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488.19607409150854</v>
      </c>
      <c r="P10">
        <f t="shared" si="30"/>
        <v>24.409803704575427</v>
      </c>
      <c r="Q10" s="5">
        <f t="shared" si="31"/>
        <v>25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451.34231995601226</v>
      </c>
      <c r="AF10">
        <f t="shared" si="4"/>
        <v>-22.567115997800613</v>
      </c>
      <c r="AG10">
        <f t="shared" si="5"/>
        <v>-23.112758577377033</v>
      </c>
      <c r="AH10">
        <f t="shared" si="6"/>
        <v>-285.37261652533709</v>
      </c>
      <c r="AI10">
        <f t="shared" si="7"/>
        <v>120.28982885549755</v>
      </c>
      <c r="AJ10">
        <f t="shared" si="8"/>
        <v>-16.435402439175732</v>
      </c>
      <c r="AK10">
        <f t="shared" si="32"/>
        <v>2.8674608419353933</v>
      </c>
      <c r="AL10">
        <f t="shared" si="9"/>
        <v>106.72188725825721</v>
      </c>
      <c r="AN10">
        <f t="shared" si="10"/>
        <v>267.90730994886326</v>
      </c>
      <c r="AO10">
        <f t="shared" si="11"/>
        <v>-13.395365497443162</v>
      </c>
      <c r="AP10">
        <f t="shared" si="12"/>
        <v>-13.719247458483562</v>
      </c>
      <c r="AQ10">
        <f t="shared" si="13"/>
        <v>-169.39118413230719</v>
      </c>
      <c r="AR10">
        <f t="shared" si="14"/>
        <v>71.401512860629339</v>
      </c>
      <c r="AS10">
        <f t="shared" si="15"/>
        <v>-9.7557092714808729</v>
      </c>
      <c r="AT10">
        <f t="shared" si="16"/>
        <v>1.7020644565780663</v>
      </c>
      <c r="AU10">
        <f t="shared" si="17"/>
        <v>63.347868045726536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-952.65541126176913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488.19607409150854</v>
      </c>
      <c r="P11">
        <f t="shared" si="30"/>
        <v>24.409803704575427</v>
      </c>
      <c r="Q11" s="5">
        <f t="shared" si="31"/>
        <v>25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446.26322626745502</v>
      </c>
      <c r="AF11">
        <f t="shared" si="4"/>
        <v>-22.313161313372753</v>
      </c>
      <c r="AG11">
        <f t="shared" si="5"/>
        <v>-22.852663609488925</v>
      </c>
      <c r="AH11">
        <f t="shared" si="6"/>
        <v>-289.67382114336675</v>
      </c>
      <c r="AI11">
        <f t="shared" si="7"/>
        <v>111.42358020122663</v>
      </c>
      <c r="AJ11">
        <f t="shared" si="8"/>
        <v>-11.053343479770547</v>
      </c>
      <c r="AK11">
        <f t="shared" si="32"/>
        <v>1.7063782958160481</v>
      </c>
      <c r="AL11">
        <f t="shared" si="9"/>
        <v>102.07661501727213</v>
      </c>
      <c r="AN11">
        <f t="shared" si="10"/>
        <v>251.91865596049882</v>
      </c>
      <c r="AO11">
        <f t="shared" si="11"/>
        <v>-12.595932798024942</v>
      </c>
      <c r="AP11">
        <f t="shared" si="12"/>
        <v>-12.900485549238493</v>
      </c>
      <c r="AQ11">
        <f t="shared" si="13"/>
        <v>-163.52286138325874</v>
      </c>
      <c r="AR11">
        <f t="shared" si="14"/>
        <v>62.89937622997666</v>
      </c>
      <c r="AS11">
        <f t="shared" si="15"/>
        <v>-6.239688303657589</v>
      </c>
      <c r="AT11">
        <f t="shared" si="16"/>
        <v>0.96326226661686876</v>
      </c>
      <c r="AU11">
        <f t="shared" si="17"/>
        <v>57.622950192935946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488.19607409150854</v>
      </c>
      <c r="P12">
        <f t="shared" si="30"/>
        <v>24.409803704575427</v>
      </c>
      <c r="Q12" s="5">
        <f t="shared" si="31"/>
        <v>25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441.22277684204164</v>
      </c>
      <c r="AF12">
        <f t="shared" si="4"/>
        <v>-22.061138842102082</v>
      </c>
      <c r="AG12">
        <f t="shared" si="5"/>
        <v>-22.594547573079105</v>
      </c>
      <c r="AH12">
        <f t="shared" si="6"/>
        <v>-295.89400314930168</v>
      </c>
      <c r="AI12">
        <f t="shared" si="7"/>
        <v>100.67308727755875</v>
      </c>
      <c r="AJ12">
        <f t="shared" si="8"/>
        <v>-5.3646842900977845</v>
      </c>
      <c r="AK12">
        <f t="shared" si="32"/>
        <v>1.6496885081659904</v>
      </c>
      <c r="AL12">
        <f t="shared" si="9"/>
        <v>96.958091495626959</v>
      </c>
      <c r="AN12">
        <f t="shared" si="10"/>
        <v>236.78418827297531</v>
      </c>
      <c r="AO12">
        <f t="shared" si="11"/>
        <v>-11.839209413648765</v>
      </c>
      <c r="AP12">
        <f t="shared" si="12"/>
        <v>-12.125465608956944</v>
      </c>
      <c r="AQ12">
        <f t="shared" si="13"/>
        <v>-158.79284803021685</v>
      </c>
      <c r="AR12">
        <f t="shared" si="14"/>
        <v>54.026665220152744</v>
      </c>
      <c r="AS12">
        <f t="shared" si="15"/>
        <v>-2.8789819602317266</v>
      </c>
      <c r="AT12">
        <f t="shared" si="16"/>
        <v>0.8853127599284889</v>
      </c>
      <c r="AU12">
        <f t="shared" si="17"/>
        <v>52.032996019849506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488.19607409150854</v>
      </c>
      <c r="P13">
        <f t="shared" si="30"/>
        <v>24.409803704575427</v>
      </c>
      <c r="Q13" s="5">
        <f t="shared" si="31"/>
        <v>25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436.22015902405275</v>
      </c>
      <c r="AF13">
        <f t="shared" si="4"/>
        <v>-21.81100795120264</v>
      </c>
      <c r="AG13">
        <f t="shared" si="5"/>
        <v>-22.338368852915373</v>
      </c>
      <c r="AH13">
        <f t="shared" si="6"/>
        <v>-302.33244432942968</v>
      </c>
      <c r="AI13">
        <f t="shared" si="7"/>
        <v>89.738337890505079</v>
      </c>
      <c r="AJ13">
        <f t="shared" si="8"/>
        <v>-2.3278420639599062E-2</v>
      </c>
      <c r="AK13">
        <f t="shared" si="32"/>
        <v>1.4357361409573126</v>
      </c>
      <c r="AL13">
        <f t="shared" si="9"/>
        <v>91.150795610822797</v>
      </c>
      <c r="AN13">
        <f t="shared" si="10"/>
        <v>222.59152887130719</v>
      </c>
      <c r="AO13">
        <f t="shared" si="11"/>
        <v>-11.129576443565361</v>
      </c>
      <c r="AP13">
        <f t="shared" si="12"/>
        <v>-11.398674665990052</v>
      </c>
      <c r="AQ13">
        <f t="shared" si="13"/>
        <v>-154.27219402525699</v>
      </c>
      <c r="AR13">
        <f t="shared" si="14"/>
        <v>45.791083736494812</v>
      </c>
      <c r="AS13">
        <f t="shared" si="15"/>
        <v>-1.1878358055414951E-2</v>
      </c>
      <c r="AT13">
        <f t="shared" si="16"/>
        <v>0.7326179133639199</v>
      </c>
      <c r="AU13">
        <f t="shared" si="17"/>
        <v>46.511823291803317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488.19607409150854</v>
      </c>
      <c r="P14">
        <f t="shared" si="30"/>
        <v>24.409803704575427</v>
      </c>
      <c r="Q14" s="5">
        <f t="shared" si="31"/>
        <v>25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431.25223215405515</v>
      </c>
      <c r="AF14">
        <f t="shared" si="4"/>
        <v>-21.56261160770276</v>
      </c>
      <c r="AG14">
        <f t="shared" si="5"/>
        <v>-22.083966619179545</v>
      </c>
      <c r="AH14">
        <f t="shared" si="6"/>
        <v>-310.18545206674673</v>
      </c>
      <c r="AI14">
        <f t="shared" si="7"/>
        <v>77.420201860426118</v>
      </c>
      <c r="AJ14">
        <f t="shared" si="8"/>
        <v>5.494417305396496</v>
      </c>
      <c r="AK14">
        <f t="shared" si="32"/>
        <v>1.2837092730710369</v>
      </c>
      <c r="AL14">
        <f t="shared" si="9"/>
        <v>84.198328438893654</v>
      </c>
      <c r="AN14">
        <f t="shared" si="10"/>
        <v>209.29858103976468</v>
      </c>
      <c r="AO14">
        <f t="shared" si="11"/>
        <v>-10.464929051988236</v>
      </c>
      <c r="AP14">
        <f t="shared" si="12"/>
        <v>-10.717956992446712</v>
      </c>
      <c r="AQ14">
        <f t="shared" si="13"/>
        <v>-150.54153958223765</v>
      </c>
      <c r="AR14">
        <f t="shared" si="14"/>
        <v>37.574155413092086</v>
      </c>
      <c r="AS14">
        <f t="shared" si="15"/>
        <v>2.666591984732062</v>
      </c>
      <c r="AT14">
        <f t="shared" si="16"/>
        <v>0.62301945193266028</v>
      </c>
      <c r="AU14">
        <f t="shared" si="17"/>
        <v>40.863766849756807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488.19607409150854</v>
      </c>
      <c r="P15">
        <f t="shared" si="30"/>
        <v>24.409803704575427</v>
      </c>
      <c r="Q15" s="5">
        <f t="shared" si="31"/>
        <v>25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426.31093717799826</v>
      </c>
      <c r="AF15">
        <f t="shared" si="4"/>
        <v>-21.315546858899914</v>
      </c>
      <c r="AG15">
        <f t="shared" si="5"/>
        <v>-21.83092817631352</v>
      </c>
      <c r="AH15">
        <f t="shared" si="6"/>
        <v>-321.9877667422968</v>
      </c>
      <c r="AI15">
        <f t="shared" si="7"/>
        <v>61.176695400488029</v>
      </c>
      <c r="AJ15">
        <f t="shared" si="8"/>
        <v>12.174249778159151</v>
      </c>
      <c r="AK15">
        <f t="shared" si="32"/>
        <v>2.8822310004446057</v>
      </c>
      <c r="AL15">
        <f t="shared" si="9"/>
        <v>76.233176179091785</v>
      </c>
      <c r="AN15">
        <f t="shared" si="10"/>
        <v>196.69211384108161</v>
      </c>
      <c r="AO15">
        <f t="shared" si="11"/>
        <v>-9.8346056920540814</v>
      </c>
      <c r="AP15">
        <f t="shared" si="12"/>
        <v>-10.072393259568349</v>
      </c>
      <c r="AQ15">
        <f t="shared" si="13"/>
        <v>-148.55930014544333</v>
      </c>
      <c r="AR15">
        <f t="shared" si="14"/>
        <v>28.225814744015867</v>
      </c>
      <c r="AS15">
        <f t="shared" si="15"/>
        <v>5.6169774558132675</v>
      </c>
      <c r="AT15">
        <f t="shared" si="16"/>
        <v>1.3298089695011537</v>
      </c>
      <c r="AU15">
        <f t="shared" si="17"/>
        <v>35.172601169330285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488.19607409150854</v>
      </c>
      <c r="P16">
        <f t="shared" si="30"/>
        <v>24.409803704575427</v>
      </c>
      <c r="Q16" s="5">
        <f t="shared" si="31"/>
        <v>25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421.3920439230198</v>
      </c>
      <c r="AF16">
        <f t="shared" si="4"/>
        <v>-21.069602196150992</v>
      </c>
      <c r="AG16">
        <f t="shared" si="5"/>
        <v>-21.579036901679036</v>
      </c>
      <c r="AH16">
        <f t="shared" si="6"/>
        <v>-335.81992871346853</v>
      </c>
      <c r="AI16">
        <f t="shared" si="7"/>
        <v>42.923476111721243</v>
      </c>
      <c r="AJ16">
        <f t="shared" si="8"/>
        <v>18.735169236467186</v>
      </c>
      <c r="AK16">
        <f t="shared" si="32"/>
        <v>4.8715654045352892</v>
      </c>
      <c r="AL16">
        <f t="shared" si="9"/>
        <v>66.530210752723718</v>
      </c>
      <c r="AN16">
        <f t="shared" si="10"/>
        <v>184.33926798573981</v>
      </c>
      <c r="AO16">
        <f t="shared" si="11"/>
        <v>-9.2169633992869926</v>
      </c>
      <c r="AP16">
        <f t="shared" si="12"/>
        <v>-9.4398172050430542</v>
      </c>
      <c r="AQ16">
        <f t="shared" si="13"/>
        <v>-146.90547846549501</v>
      </c>
      <c r="AR16">
        <f t="shared" si="14"/>
        <v>18.777008915914752</v>
      </c>
      <c r="AS16">
        <f t="shared" si="15"/>
        <v>8.1957583975416117</v>
      </c>
      <c r="AT16">
        <f t="shared" si="16"/>
        <v>2.1310815274451187</v>
      </c>
      <c r="AU16">
        <f t="shared" si="17"/>
        <v>29.103848840901481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488.19607409150854</v>
      </c>
      <c r="P17">
        <f t="shared" si="30"/>
        <v>24.409803704575427</v>
      </c>
      <c r="Q17" s="5">
        <f t="shared" si="31"/>
        <v>25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416.49532509933937</v>
      </c>
      <c r="AF17">
        <f t="shared" si="4"/>
        <v>-20.824766254966967</v>
      </c>
      <c r="AG17">
        <f t="shared" si="5"/>
        <v>-21.328281156008977</v>
      </c>
      <c r="AH17">
        <f t="shared" si="6"/>
        <v>-349.65376653266611</v>
      </c>
      <c r="AI17">
        <f t="shared" si="7"/>
        <v>24.688511155697313</v>
      </c>
      <c r="AJ17">
        <f t="shared" si="8"/>
        <v>23.94729530757229</v>
      </c>
      <c r="AK17">
        <f t="shared" si="32"/>
        <v>9.1459351008409744</v>
      </c>
      <c r="AL17">
        <f t="shared" si="9"/>
        <v>57.781741564110575</v>
      </c>
      <c r="AN17">
        <f t="shared" si="10"/>
        <v>171.60891307939568</v>
      </c>
      <c r="AO17">
        <f t="shared" si="11"/>
        <v>-8.5804456539697842</v>
      </c>
      <c r="AP17">
        <f t="shared" si="12"/>
        <v>-8.7879093148559875</v>
      </c>
      <c r="AQ17">
        <f t="shared" si="13"/>
        <v>-144.06813045134655</v>
      </c>
      <c r="AR17">
        <f t="shared" si="14"/>
        <v>10.172427659223374</v>
      </c>
      <c r="AS17">
        <f t="shared" si="15"/>
        <v>9.8670238806248527</v>
      </c>
      <c r="AT17">
        <f t="shared" si="16"/>
        <v>3.7684071997102526</v>
      </c>
      <c r="AU17">
        <f t="shared" si="17"/>
        <v>23.80785873955848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488.19607409150854</v>
      </c>
      <c r="P18">
        <f t="shared" si="30"/>
        <v>24.409803704575427</v>
      </c>
      <c r="Q18" s="5">
        <f t="shared" si="31"/>
        <v>25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411.61945097999001</v>
      </c>
      <c r="AF18">
        <f t="shared" si="4"/>
        <v>-20.580972548999501</v>
      </c>
      <c r="AG18">
        <f t="shared" si="5"/>
        <v>-21.078592845404323</v>
      </c>
      <c r="AH18">
        <f t="shared" si="6"/>
        <v>-364.05499044565596</v>
      </c>
      <c r="AI18">
        <f t="shared" si="7"/>
        <v>5.9048951399302041</v>
      </c>
      <c r="AJ18">
        <f t="shared" si="8"/>
        <v>28.350205942125228</v>
      </c>
      <c r="AK18">
        <f t="shared" si="32"/>
        <v>13.69806216400457</v>
      </c>
      <c r="AL18">
        <f t="shared" si="9"/>
        <v>47.953163246060001</v>
      </c>
      <c r="AN18">
        <f t="shared" si="10"/>
        <v>158.48976977437582</v>
      </c>
      <c r="AO18">
        <f t="shared" si="11"/>
        <v>-7.924488488718791</v>
      </c>
      <c r="AP18">
        <f t="shared" si="12"/>
        <v>-8.1160919856489944</v>
      </c>
      <c r="AQ18">
        <f t="shared" si="13"/>
        <v>-140.17557110961093</v>
      </c>
      <c r="AR18">
        <f t="shared" si="14"/>
        <v>2.2736181903970905</v>
      </c>
      <c r="AS18">
        <f t="shared" si="15"/>
        <v>10.91595064841092</v>
      </c>
      <c r="AT18">
        <f t="shared" si="16"/>
        <v>5.2742957446724521</v>
      </c>
      <c r="AU18">
        <f t="shared" si="17"/>
        <v>18.463864583480461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488.19607409150854</v>
      </c>
      <c r="P19">
        <f t="shared" si="30"/>
        <v>24.409803704575427</v>
      </c>
      <c r="Q19" s="5">
        <f t="shared" si="31"/>
        <v>25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406.75945518283589</v>
      </c>
      <c r="AF19">
        <f t="shared" si="4"/>
        <v>-20.337972759141795</v>
      </c>
      <c r="AG19">
        <f t="shared" si="5"/>
        <v>-20.829717646735521</v>
      </c>
      <c r="AH19">
        <f t="shared" si="6"/>
        <v>-380.89270214759756</v>
      </c>
      <c r="AI19">
        <f t="shared" si="7"/>
        <v>-15.300937370638962</v>
      </c>
      <c r="AJ19">
        <f t="shared" si="8"/>
        <v>33.353556959905518</v>
      </c>
      <c r="AK19">
        <f t="shared" si="32"/>
        <v>13.406812241773356</v>
      </c>
      <c r="AL19">
        <f t="shared" si="9"/>
        <v>31.459431831039911</v>
      </c>
      <c r="AN19">
        <f t="shared" si="10"/>
        <v>145.90877507059113</v>
      </c>
      <c r="AO19">
        <f t="shared" si="11"/>
        <v>-7.2954387535295577</v>
      </c>
      <c r="AP19">
        <f t="shared" si="12"/>
        <v>-7.4718326720526678</v>
      </c>
      <c r="AQ19">
        <f t="shared" si="13"/>
        <v>-136.63010630865998</v>
      </c>
      <c r="AR19">
        <f t="shared" si="14"/>
        <v>-5.488602663651049</v>
      </c>
      <c r="AS19">
        <f t="shared" si="15"/>
        <v>11.964261870887569</v>
      </c>
      <c r="AT19">
        <f t="shared" si="16"/>
        <v>4.8091606153795965</v>
      </c>
      <c r="AU19">
        <f t="shared" si="17"/>
        <v>11.284819822616114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488.19607409150854</v>
      </c>
      <c r="P20">
        <f t="shared" si="30"/>
        <v>24.409803704575427</v>
      </c>
      <c r="Q20" s="5">
        <f t="shared" si="31"/>
        <v>25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401.91649168994343</v>
      </c>
      <c r="AF20">
        <f t="shared" si="4"/>
        <v>-20.095824584497173</v>
      </c>
      <c r="AG20">
        <f t="shared" si="5"/>
        <v>-20.58171465419278</v>
      </c>
      <c r="AH20">
        <f t="shared" si="6"/>
        <v>-397.05816075383717</v>
      </c>
      <c r="AI20">
        <f t="shared" si="7"/>
        <v>-35.819208302583718</v>
      </c>
      <c r="AJ20">
        <f t="shared" si="8"/>
        <v>40.014850855650451</v>
      </c>
      <c r="AK20">
        <f t="shared" si="32"/>
        <v>2.4219662727297449</v>
      </c>
      <c r="AL20">
        <f t="shared" si="9"/>
        <v>6.617608825796478</v>
      </c>
      <c r="AN20">
        <f t="shared" si="10"/>
        <v>136.74623404510851</v>
      </c>
      <c r="AO20">
        <f t="shared" si="11"/>
        <v>-6.8373117022554259</v>
      </c>
      <c r="AP20">
        <f t="shared" si="12"/>
        <v>-7.0026287234888995</v>
      </c>
      <c r="AQ20">
        <f t="shared" si="13"/>
        <v>-135.09325768560672</v>
      </c>
      <c r="AR20">
        <f t="shared" si="14"/>
        <v>-12.186964066242535</v>
      </c>
      <c r="AS20">
        <f t="shared" si="15"/>
        <v>13.614470352732237</v>
      </c>
      <c r="AT20">
        <f t="shared" si="16"/>
        <v>0.82403875836863993</v>
      </c>
      <c r="AU20">
        <f t="shared" si="17"/>
        <v>2.2515450448583416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488.19607409150854</v>
      </c>
      <c r="P21">
        <f t="shared" si="30"/>
        <v>24.409803704575427</v>
      </c>
      <c r="Q21" s="5">
        <f t="shared" si="31"/>
        <v>25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397.085521374135</v>
      </c>
      <c r="AF21">
        <f t="shared" si="4"/>
        <v>-19.854276068706749</v>
      </c>
      <c r="AG21">
        <f t="shared" si="5"/>
        <v>-20.334325819450587</v>
      </c>
      <c r="AH21">
        <f t="shared" si="6"/>
        <v>-415.71688200266135</v>
      </c>
      <c r="AI21">
        <f t="shared" si="7"/>
        <v>-58.819962516683688</v>
      </c>
      <c r="AJ21">
        <f t="shared" si="8"/>
        <v>45.431899587582052</v>
      </c>
      <c r="AK21">
        <f t="shared" si="32"/>
        <v>0.82982991639455639</v>
      </c>
      <c r="AL21">
        <f t="shared" si="9"/>
        <v>-12.558233012707079</v>
      </c>
      <c r="AN21">
        <f t="shared" si="10"/>
        <v>128.51000355585344</v>
      </c>
      <c r="AO21">
        <f t="shared" si="11"/>
        <v>-6.4255001777926726</v>
      </c>
      <c r="AP21">
        <f t="shared" si="12"/>
        <v>-6.5808601490190002</v>
      </c>
      <c r="AQ21">
        <f t="shared" si="13"/>
        <v>-134.53972786394874</v>
      </c>
      <c r="AR21">
        <f t="shared" si="14"/>
        <v>-19.036084634906953</v>
      </c>
      <c r="AS21">
        <f t="shared" si="15"/>
        <v>14.70326482150514</v>
      </c>
      <c r="AT21">
        <f t="shared" si="16"/>
        <v>0.26856039761303752</v>
      </c>
      <c r="AU21">
        <f t="shared" si="17"/>
        <v>-4.0642594157887748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488.19607409150854</v>
      </c>
      <c r="P22">
        <f t="shared" si="30"/>
        <v>24.409803704575427</v>
      </c>
      <c r="Q22" s="5">
        <f t="shared" si="31"/>
        <v>25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392.2639179754745</v>
      </c>
      <c r="AF22">
        <f t="shared" si="4"/>
        <v>-19.613195898773725</v>
      </c>
      <c r="AG22">
        <f t="shared" si="5"/>
        <v>-20.087416654540103</v>
      </c>
      <c r="AH22">
        <f t="shared" si="6"/>
        <v>-435.65906715982311</v>
      </c>
      <c r="AI22">
        <f t="shared" si="7"/>
        <v>-83.095761737662428</v>
      </c>
      <c r="AJ22">
        <f t="shared" si="8"/>
        <v>48.028932187951312</v>
      </c>
      <c r="AK22">
        <f t="shared" si="32"/>
        <v>9.8412567735360525</v>
      </c>
      <c r="AL22">
        <f t="shared" si="9"/>
        <v>-25.225572776175063</v>
      </c>
      <c r="AN22">
        <f t="shared" si="10"/>
        <v>118.64446100875381</v>
      </c>
      <c r="AO22">
        <f t="shared" si="11"/>
        <v>-5.93222305043769</v>
      </c>
      <c r="AP22">
        <f t="shared" si="12"/>
        <v>-6.0756562427064313</v>
      </c>
      <c r="AQ22">
        <f t="shared" si="13"/>
        <v>-131.76979283112502</v>
      </c>
      <c r="AR22">
        <f t="shared" si="14"/>
        <v>-25.133211115515323</v>
      </c>
      <c r="AS22">
        <f t="shared" si="15"/>
        <v>14.526869566988186</v>
      </c>
      <c r="AT22">
        <f t="shared" si="16"/>
        <v>2.9765944611248565</v>
      </c>
      <c r="AU22">
        <f t="shared" si="17"/>
        <v>-7.629747087402281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488.19607409150854</v>
      </c>
      <c r="P23">
        <f t="shared" si="30"/>
        <v>24.409803704575427</v>
      </c>
      <c r="Q23" s="5">
        <f t="shared" si="31"/>
        <v>25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387.44850690839525</v>
      </c>
      <c r="AF23">
        <f t="shared" si="4"/>
        <v>-19.372425345419764</v>
      </c>
      <c r="AG23">
        <f t="shared" si="5"/>
        <v>-19.840824592322051</v>
      </c>
      <c r="AH23">
        <f t="shared" si="6"/>
        <v>-457.17895672650582</v>
      </c>
      <c r="AI23">
        <f t="shared" si="7"/>
        <v>-108.94369975585238</v>
      </c>
      <c r="AJ23">
        <f t="shared" si="8"/>
        <v>0</v>
      </c>
      <c r="AK23">
        <f t="shared" si="32"/>
        <v>29.121939156002817</v>
      </c>
      <c r="AL23">
        <f t="shared" si="9"/>
        <v>-79.821760599849569</v>
      </c>
      <c r="AN23">
        <f t="shared" si="10"/>
        <v>106.15815553362333</v>
      </c>
      <c r="AO23">
        <f t="shared" si="11"/>
        <v>-5.3079077766811666</v>
      </c>
      <c r="AP23">
        <f t="shared" si="12"/>
        <v>-5.4362458634665707</v>
      </c>
      <c r="AQ23">
        <f t="shared" si="13"/>
        <v>-125.2638064917019</v>
      </c>
      <c r="AR23">
        <f t="shared" si="14"/>
        <v>-29.849804598226317</v>
      </c>
      <c r="AS23">
        <f t="shared" si="15"/>
        <v>0</v>
      </c>
      <c r="AT23">
        <f t="shared" si="16"/>
        <v>7.979205729897406</v>
      </c>
      <c r="AU23">
        <f t="shared" si="17"/>
        <v>-21.870598868328916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4721.5022310048407</v>
      </c>
      <c r="AO25" s="6">
        <f t="shared" si="33"/>
        <v>-602.22216711887347</v>
      </c>
      <c r="AP25" s="6">
        <f t="shared" si="33"/>
        <v>-1739.2156779328368</v>
      </c>
      <c r="AQ25" s="6">
        <f t="shared" si="33"/>
        <v>-3302.6335675127989</v>
      </c>
      <c r="AR25" s="6">
        <f t="shared" si="33"/>
        <v>-922.56918155966855</v>
      </c>
      <c r="AS25" s="6">
        <f t="shared" si="33"/>
        <v>-141.22584065386098</v>
      </c>
      <c r="AT25" s="6">
        <f t="shared" si="33"/>
        <v>111.13961095176069</v>
      </c>
      <c r="AU25" s="7">
        <f t="shared" si="33"/>
        <v>-952.65541126176913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1267.0496033939933</v>
      </c>
      <c r="K3">
        <v>1</v>
      </c>
      <c r="L3" s="2">
        <v>0</v>
      </c>
      <c r="O3">
        <f>$C$3</f>
        <v>1267.0496033939933</v>
      </c>
      <c r="P3">
        <f>O3*B5</f>
        <v>1013.6396827151947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1267.0496033939933</v>
      </c>
      <c r="AF3">
        <f t="shared" ref="AF3:AF23" si="4">-$Z3*P3</f>
        <v>-1013.6396827151947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-1269.0226663212015</v>
      </c>
      <c r="AJ3">
        <f t="shared" ref="AJ3:AJ23" si="8">AB3-AC3</f>
        <v>0</v>
      </c>
      <c r="AL3">
        <f t="shared" ref="AL3:AL23" si="9">SUM(AI3:AK3)</f>
        <v>-1269.0226663212015</v>
      </c>
      <c r="AN3">
        <f t="shared" ref="AN3:AN23" si="10">AE3*$K3</f>
        <v>1267.0496033939933</v>
      </c>
      <c r="AO3">
        <f t="shared" ref="AO3:AO23" si="11">AF3*$K3</f>
        <v>-1013.6396827151947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-1269.0226663212015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-1269.0226663212015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1267.0496033939933</v>
      </c>
      <c r="P5">
        <f t="shared" ref="P5:P23" si="30">O5*$C$5</f>
        <v>63.352480169699668</v>
      </c>
      <c r="Q5" s="5">
        <f t="shared" ref="Q5:Q23" si="31">$C$8</f>
        <v>25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1238.4174126830903</v>
      </c>
      <c r="AF5">
        <f t="shared" si="4"/>
        <v>-61.920870634154525</v>
      </c>
      <c r="AG5">
        <f t="shared" si="5"/>
        <v>-24.435061764073659</v>
      </c>
      <c r="AH5">
        <f t="shared" si="6"/>
        <v>-343.2083017633928</v>
      </c>
      <c r="AI5">
        <f t="shared" si="7"/>
        <v>808.85317852146943</v>
      </c>
      <c r="AJ5">
        <f t="shared" si="8"/>
        <v>-445.47079322511854</v>
      </c>
      <c r="AK5">
        <f>G5*SUM(AB5, AE5:AF5)</f>
        <v>68.161195148977782</v>
      </c>
      <c r="AL5">
        <f t="shared" si="9"/>
        <v>431.54358044532864</v>
      </c>
      <c r="AN5">
        <f t="shared" si="10"/>
        <v>1069.4508515167561</v>
      </c>
      <c r="AO5">
        <f t="shared" si="11"/>
        <v>-53.472542575837814</v>
      </c>
      <c r="AP5">
        <f t="shared" si="12"/>
        <v>-21.101203312247257</v>
      </c>
      <c r="AQ5">
        <f t="shared" si="13"/>
        <v>-296.38182313123411</v>
      </c>
      <c r="AR5">
        <f t="shared" si="14"/>
        <v>698.49528249743707</v>
      </c>
      <c r="AS5">
        <f t="shared" si="15"/>
        <v>-384.69187711781666</v>
      </c>
      <c r="AT5">
        <f t="shared" si="16"/>
        <v>58.861452888120724</v>
      </c>
      <c r="AU5">
        <f t="shared" si="17"/>
        <v>372.66485826774107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1267.0496033939933</v>
      </c>
      <c r="P6">
        <f t="shared" si="30"/>
        <v>63.352480169699668</v>
      </c>
      <c r="Q6" s="5">
        <f t="shared" si="31"/>
        <v>25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1224.2276061538889</v>
      </c>
      <c r="AF6">
        <f t="shared" si="4"/>
        <v>-61.211380307694455</v>
      </c>
      <c r="AG6">
        <f t="shared" si="5"/>
        <v>-24.155084435419916</v>
      </c>
      <c r="AH6">
        <f t="shared" si="6"/>
        <v>-356.26711013007616</v>
      </c>
      <c r="AI6">
        <f t="shared" si="7"/>
        <v>782.59403128069835</v>
      </c>
      <c r="AJ6">
        <f t="shared" si="8"/>
        <v>-397.60712624650569</v>
      </c>
      <c r="AK6">
        <f>G6*SUM(AB6, AE6:AF6)</f>
        <v>122.52583110617978</v>
      </c>
      <c r="AL6">
        <f t="shared" si="9"/>
        <v>507.51273614037245</v>
      </c>
      <c r="AN6">
        <f t="shared" si="10"/>
        <v>953.46055785431417</v>
      </c>
      <c r="AO6">
        <f t="shared" si="11"/>
        <v>-47.673027892715716</v>
      </c>
      <c r="AP6">
        <f t="shared" si="12"/>
        <v>-18.812613083582502</v>
      </c>
      <c r="AQ6">
        <f t="shared" si="13"/>
        <v>-277.47016638266138</v>
      </c>
      <c r="AR6">
        <f t="shared" si="14"/>
        <v>609.50475049535453</v>
      </c>
      <c r="AS6">
        <f t="shared" si="15"/>
        <v>-309.66685483335664</v>
      </c>
      <c r="AT6">
        <f t="shared" si="16"/>
        <v>95.426329786077872</v>
      </c>
      <c r="AU6">
        <f t="shared" si="17"/>
        <v>395.26422544807576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1267.0496033939933</v>
      </c>
      <c r="P7">
        <f t="shared" si="30"/>
        <v>63.352480169699668</v>
      </c>
      <c r="Q7" s="5">
        <f t="shared" si="31"/>
        <v>25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1210.1021301472661</v>
      </c>
      <c r="AF7">
        <f t="shared" si="4"/>
        <v>-60.505106507363308</v>
      </c>
      <c r="AG7">
        <f t="shared" si="5"/>
        <v>-23.876376404400737</v>
      </c>
      <c r="AH7">
        <f t="shared" si="6"/>
        <v>-371.57186664980009</v>
      </c>
      <c r="AI7">
        <f t="shared" si="7"/>
        <v>754.14878058570184</v>
      </c>
      <c r="AJ7">
        <f t="shared" si="8"/>
        <v>-339.89744602310111</v>
      </c>
      <c r="AK7">
        <f>G7*SUM(AB7, AE7:AF7)</f>
        <v>121.70154685351001</v>
      </c>
      <c r="AL7">
        <f t="shared" si="9"/>
        <v>535.9528814161107</v>
      </c>
      <c r="AN7">
        <f t="shared" si="10"/>
        <v>853.13593444616379</v>
      </c>
      <c r="AO7">
        <f t="shared" si="11"/>
        <v>-42.656796722308194</v>
      </c>
      <c r="AP7">
        <f t="shared" si="12"/>
        <v>-16.833120269342732</v>
      </c>
      <c r="AQ7">
        <f t="shared" si="13"/>
        <v>-261.9624441365163</v>
      </c>
      <c r="AR7">
        <f t="shared" si="14"/>
        <v>531.68357331799655</v>
      </c>
      <c r="AS7">
        <f t="shared" si="15"/>
        <v>-239.63161290650177</v>
      </c>
      <c r="AT7">
        <f t="shared" si="16"/>
        <v>85.800991760734505</v>
      </c>
      <c r="AU7">
        <f t="shared" si="17"/>
        <v>377.85295217222921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1267.0496033939933</v>
      </c>
      <c r="P8">
        <f t="shared" si="30"/>
        <v>63.352480169699668</v>
      </c>
      <c r="Q8" s="5">
        <f t="shared" si="31"/>
        <v>25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1196.0403319602306</v>
      </c>
      <c r="AF8">
        <f t="shared" si="4"/>
        <v>-59.802016598011541</v>
      </c>
      <c r="AG8">
        <f t="shared" si="5"/>
        <v>-23.598924792613623</v>
      </c>
      <c r="AH8">
        <f t="shared" si="6"/>
        <v>-386.87847743106693</v>
      </c>
      <c r="AI8">
        <f t="shared" si="7"/>
        <v>725.76091313853851</v>
      </c>
      <c r="AJ8">
        <f t="shared" si="8"/>
        <v>-284.2153637505196</v>
      </c>
      <c r="AK8">
        <f t="shared" ref="AK8:AK23" si="32">G8*SUM(AB8:AB8, AE8:AF8)</f>
        <v>59.75044717059172</v>
      </c>
      <c r="AL8">
        <f t="shared" si="9"/>
        <v>501.29599655861063</v>
      </c>
      <c r="AN8">
        <f t="shared" si="10"/>
        <v>786.22116999690593</v>
      </c>
      <c r="AO8">
        <f t="shared" si="11"/>
        <v>-39.311058499845302</v>
      </c>
      <c r="AP8">
        <f t="shared" si="12"/>
        <v>-15.512833276039231</v>
      </c>
      <c r="AQ8">
        <f t="shared" si="13"/>
        <v>-254.31587969442236</v>
      </c>
      <c r="AR8">
        <f t="shared" si="14"/>
        <v>477.081398526599</v>
      </c>
      <c r="AS8">
        <f t="shared" si="15"/>
        <v>-186.82993361335897</v>
      </c>
      <c r="AT8">
        <f t="shared" si="16"/>
        <v>39.277159161772289</v>
      </c>
      <c r="AU8">
        <f t="shared" si="17"/>
        <v>329.52862407501232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1267.0496033939933</v>
      </c>
      <c r="P9">
        <f t="shared" si="30"/>
        <v>63.352480169699668</v>
      </c>
      <c r="Q9" s="5">
        <f t="shared" si="31"/>
        <v>25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1182.0383930455216</v>
      </c>
      <c r="AF9">
        <f t="shared" si="4"/>
        <v>-59.101919652276081</v>
      </c>
      <c r="AG9">
        <f t="shared" si="5"/>
        <v>-23.32265425677188</v>
      </c>
      <c r="AH9">
        <f t="shared" si="6"/>
        <v>-402.8128791560971</v>
      </c>
      <c r="AI9">
        <f t="shared" si="7"/>
        <v>696.8009399803766</v>
      </c>
      <c r="AJ9">
        <f t="shared" si="8"/>
        <v>-244.63807640138134</v>
      </c>
      <c r="AK9">
        <f t="shared" si="32"/>
        <v>18.148983126233709</v>
      </c>
      <c r="AL9">
        <f t="shared" si="9"/>
        <v>470.31184670522896</v>
      </c>
      <c r="AN9">
        <f t="shared" si="10"/>
        <v>738.46887278769748</v>
      </c>
      <c r="AO9">
        <f t="shared" si="11"/>
        <v>-36.923443639384878</v>
      </c>
      <c r="AP9">
        <f t="shared" si="12"/>
        <v>-14.570638568718847</v>
      </c>
      <c r="AQ9">
        <f t="shared" si="13"/>
        <v>-251.65407026107852</v>
      </c>
      <c r="AR9">
        <f t="shared" si="14"/>
        <v>435.32072031851527</v>
      </c>
      <c r="AS9">
        <f t="shared" si="15"/>
        <v>-152.83564864218533</v>
      </c>
      <c r="AT9">
        <f t="shared" si="16"/>
        <v>11.338429606284883</v>
      </c>
      <c r="AU9">
        <f t="shared" si="17"/>
        <v>293.82350128261487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1267.0496033939933</v>
      </c>
      <c r="P10">
        <f t="shared" si="30"/>
        <v>63.352480169699668</v>
      </c>
      <c r="Q10" s="5">
        <f t="shared" si="31"/>
        <v>25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1168.0820515543724</v>
      </c>
      <c r="AF10">
        <f t="shared" si="4"/>
        <v>-58.404102577718625</v>
      </c>
      <c r="AG10">
        <f t="shared" si="5"/>
        <v>-23.047283398090322</v>
      </c>
      <c r="AH10">
        <f t="shared" si="6"/>
        <v>-421.44316113837863</v>
      </c>
      <c r="AI10">
        <f t="shared" si="7"/>
        <v>665.18750444018474</v>
      </c>
      <c r="AJ10">
        <f t="shared" si="8"/>
        <v>-215.98931638587783</v>
      </c>
      <c r="AK10">
        <f t="shared" si="32"/>
        <v>13.560661386452589</v>
      </c>
      <c r="AL10">
        <f t="shared" si="9"/>
        <v>462.75884944075949</v>
      </c>
      <c r="AN10">
        <f t="shared" si="10"/>
        <v>693.34894246562146</v>
      </c>
      <c r="AO10">
        <f t="shared" si="11"/>
        <v>-34.667447123281079</v>
      </c>
      <c r="AP10">
        <f t="shared" si="12"/>
        <v>-13.68038276892192</v>
      </c>
      <c r="AQ10">
        <f t="shared" si="13"/>
        <v>-250.15979801746107</v>
      </c>
      <c r="AR10">
        <f t="shared" si="14"/>
        <v>394.84131455595741</v>
      </c>
      <c r="AS10">
        <f t="shared" si="15"/>
        <v>-128.20671621547473</v>
      </c>
      <c r="AT10">
        <f t="shared" si="16"/>
        <v>8.0493234348731288</v>
      </c>
      <c r="AU10">
        <f t="shared" si="17"/>
        <v>274.68392177535583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-324.55143713609715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1267.0496033939933</v>
      </c>
      <c r="P11">
        <f t="shared" si="30"/>
        <v>63.352480169699668</v>
      </c>
      <c r="Q11" s="5">
        <f t="shared" si="31"/>
        <v>25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1154.1746213513352</v>
      </c>
      <c r="AF11">
        <f t="shared" si="4"/>
        <v>-57.708731067566767</v>
      </c>
      <c r="AG11">
        <f t="shared" si="5"/>
        <v>-22.772877602023147</v>
      </c>
      <c r="AH11">
        <f t="shared" si="6"/>
        <v>-439.32962086273756</v>
      </c>
      <c r="AI11">
        <f t="shared" si="7"/>
        <v>634.3633918190078</v>
      </c>
      <c r="AJ11">
        <f t="shared" si="8"/>
        <v>-189.6631422786013</v>
      </c>
      <c r="AK11">
        <f t="shared" si="32"/>
        <v>8.424613547118355</v>
      </c>
      <c r="AL11">
        <f t="shared" si="9"/>
        <v>453.12486308752489</v>
      </c>
      <c r="AN11">
        <f t="shared" si="10"/>
        <v>651.53950009828611</v>
      </c>
      <c r="AO11">
        <f t="shared" si="11"/>
        <v>-32.57697500491431</v>
      </c>
      <c r="AP11">
        <f t="shared" si="12"/>
        <v>-12.855445800090113</v>
      </c>
      <c r="AQ11">
        <f t="shared" si="13"/>
        <v>-248.00458809269284</v>
      </c>
      <c r="AR11">
        <f t="shared" si="14"/>
        <v>358.10249120058893</v>
      </c>
      <c r="AS11">
        <f t="shared" si="15"/>
        <v>-107.06614633632107</v>
      </c>
      <c r="AT11">
        <f t="shared" si="16"/>
        <v>4.7557522037558986</v>
      </c>
      <c r="AU11">
        <f t="shared" si="17"/>
        <v>255.79209706802376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1267.0496033939933</v>
      </c>
      <c r="P12">
        <f t="shared" si="30"/>
        <v>63.352480169699668</v>
      </c>
      <c r="Q12" s="5">
        <f t="shared" si="31"/>
        <v>25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1140.3016316873302</v>
      </c>
      <c r="AF12">
        <f t="shared" si="4"/>
        <v>-57.015081584366513</v>
      </c>
      <c r="AG12">
        <f t="shared" si="5"/>
        <v>-22.499151347998758</v>
      </c>
      <c r="AH12">
        <f t="shared" si="6"/>
        <v>-459.9747800416003</v>
      </c>
      <c r="AI12">
        <f t="shared" si="7"/>
        <v>600.8126187133646</v>
      </c>
      <c r="AJ12">
        <f t="shared" si="8"/>
        <v>-164.42851473763722</v>
      </c>
      <c r="AK12">
        <f t="shared" si="32"/>
        <v>8.4795007274800227</v>
      </c>
      <c r="AL12">
        <f t="shared" si="9"/>
        <v>444.86360470320739</v>
      </c>
      <c r="AN12">
        <f t="shared" si="10"/>
        <v>611.94800091223772</v>
      </c>
      <c r="AO12">
        <f t="shared" si="11"/>
        <v>-30.597400045611884</v>
      </c>
      <c r="AP12">
        <f t="shared" si="12"/>
        <v>-12.07427079557576</v>
      </c>
      <c r="AQ12">
        <f t="shared" si="13"/>
        <v>-246.84753515610623</v>
      </c>
      <c r="AR12">
        <f t="shared" si="14"/>
        <v>322.42879491494381</v>
      </c>
      <c r="AS12">
        <f t="shared" si="15"/>
        <v>-88.241302205078227</v>
      </c>
      <c r="AT12">
        <f t="shared" si="16"/>
        <v>4.5505622150491565</v>
      </c>
      <c r="AU12">
        <f t="shared" si="17"/>
        <v>238.73805492491471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1267.0496033939933</v>
      </c>
      <c r="P13">
        <f t="shared" si="30"/>
        <v>63.352480169699668</v>
      </c>
      <c r="Q13" s="5">
        <f t="shared" si="31"/>
        <v>25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1126.4555407902978</v>
      </c>
      <c r="AF13">
        <f t="shared" si="4"/>
        <v>-56.322777039514889</v>
      </c>
      <c r="AG13">
        <f t="shared" si="5"/>
        <v>-22.225955830239556</v>
      </c>
      <c r="AH13">
        <f t="shared" si="6"/>
        <v>-482.04004279211728</v>
      </c>
      <c r="AI13">
        <f t="shared" si="7"/>
        <v>565.8667651284261</v>
      </c>
      <c r="AJ13">
        <f t="shared" si="8"/>
        <v>-140.3122227402755</v>
      </c>
      <c r="AK13">
        <f t="shared" si="32"/>
        <v>7.6760283502318023</v>
      </c>
      <c r="AL13">
        <f t="shared" si="9"/>
        <v>433.23057073838237</v>
      </c>
      <c r="AN13">
        <f t="shared" si="10"/>
        <v>574.80026047178171</v>
      </c>
      <c r="AO13">
        <f t="shared" si="11"/>
        <v>-28.740013023589082</v>
      </c>
      <c r="AP13">
        <f t="shared" si="12"/>
        <v>-11.341313294524696</v>
      </c>
      <c r="AQ13">
        <f t="shared" si="13"/>
        <v>-245.97219519231669</v>
      </c>
      <c r="AR13">
        <f t="shared" si="14"/>
        <v>288.74673896135118</v>
      </c>
      <c r="AS13">
        <f t="shared" si="15"/>
        <v>-71.597590191532618</v>
      </c>
      <c r="AT13">
        <f t="shared" si="16"/>
        <v>3.9168728239434327</v>
      </c>
      <c r="AU13">
        <f t="shared" si="17"/>
        <v>221.066021593762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1267.0496033939933</v>
      </c>
      <c r="P14">
        <f t="shared" si="30"/>
        <v>63.352480169699668</v>
      </c>
      <c r="Q14" s="5">
        <f t="shared" si="31"/>
        <v>25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1112.6272322736997</v>
      </c>
      <c r="AF14">
        <f t="shared" si="4"/>
        <v>-55.631361613684987</v>
      </c>
      <c r="AG14">
        <f t="shared" si="5"/>
        <v>-21.953111174443197</v>
      </c>
      <c r="AH14">
        <f t="shared" si="6"/>
        <v>-505.85097493966225</v>
      </c>
      <c r="AI14">
        <f t="shared" si="7"/>
        <v>529.1917845459094</v>
      </c>
      <c r="AJ14">
        <f t="shared" si="8"/>
        <v>-117.33197301369773</v>
      </c>
      <c r="AK14">
        <f t="shared" si="32"/>
        <v>7.1373411085777354</v>
      </c>
      <c r="AL14">
        <f t="shared" si="9"/>
        <v>418.99715264078941</v>
      </c>
      <c r="AN14">
        <f t="shared" si="10"/>
        <v>539.98862748586998</v>
      </c>
      <c r="AO14">
        <f t="shared" si="11"/>
        <v>-26.999431374293501</v>
      </c>
      <c r="AP14">
        <f t="shared" si="12"/>
        <v>-10.654449242543956</v>
      </c>
      <c r="AQ14">
        <f t="shared" si="13"/>
        <v>-245.50340468645228</v>
      </c>
      <c r="AR14">
        <f t="shared" si="14"/>
        <v>256.83134218258033</v>
      </c>
      <c r="AS14">
        <f t="shared" si="15"/>
        <v>-56.944436761988314</v>
      </c>
      <c r="AT14">
        <f t="shared" si="16"/>
        <v>3.4639481376376087</v>
      </c>
      <c r="AU14">
        <f t="shared" si="17"/>
        <v>203.35085355822963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1267.0496033939933</v>
      </c>
      <c r="P15">
        <f t="shared" si="30"/>
        <v>63.352480169699668</v>
      </c>
      <c r="Q15" s="5">
        <f t="shared" si="31"/>
        <v>25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1098.8111502381241</v>
      </c>
      <c r="AF15">
        <f t="shared" si="4"/>
        <v>-54.940557511906214</v>
      </c>
      <c r="AG15">
        <f t="shared" si="5"/>
        <v>-21.680507757841212</v>
      </c>
      <c r="AH15">
        <f t="shared" si="6"/>
        <v>-530.7230485755166</v>
      </c>
      <c r="AI15">
        <f t="shared" si="7"/>
        <v>491.46703639286</v>
      </c>
      <c r="AJ15">
        <f t="shared" si="8"/>
        <v>-95.995012404551744</v>
      </c>
      <c r="AK15">
        <f t="shared" si="32"/>
        <v>16.684524419365772</v>
      </c>
      <c r="AL15">
        <f t="shared" si="9"/>
        <v>412.15654840767399</v>
      </c>
      <c r="AN15">
        <f t="shared" si="10"/>
        <v>506.97148255956404</v>
      </c>
      <c r="AO15">
        <f t="shared" si="11"/>
        <v>-25.348574127978203</v>
      </c>
      <c r="AP15">
        <f t="shared" si="12"/>
        <v>-10.002992013918803</v>
      </c>
      <c r="AQ15">
        <f t="shared" si="13"/>
        <v>-244.86596327908819</v>
      </c>
      <c r="AR15">
        <f t="shared" si="14"/>
        <v>226.75395313857877</v>
      </c>
      <c r="AS15">
        <f t="shared" si="15"/>
        <v>-44.290353029738313</v>
      </c>
      <c r="AT15">
        <f t="shared" si="16"/>
        <v>7.6979361547742311</v>
      </c>
      <c r="AU15">
        <f t="shared" si="17"/>
        <v>190.16153626361469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1267.0496033939933</v>
      </c>
      <c r="P16">
        <f t="shared" si="30"/>
        <v>63.352480169699668</v>
      </c>
      <c r="Q16" s="5">
        <f t="shared" si="31"/>
        <v>25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1083.8131406123121</v>
      </c>
      <c r="AF16">
        <f t="shared" si="4"/>
        <v>-54.190657030615604</v>
      </c>
      <c r="AG16">
        <f t="shared" si="5"/>
        <v>-21.384583873219064</v>
      </c>
      <c r="AH16">
        <f t="shared" si="6"/>
        <v>-791.1880704373649</v>
      </c>
      <c r="AI16">
        <f t="shared" si="7"/>
        <v>217.04982927111257</v>
      </c>
      <c r="AJ16">
        <f t="shared" si="8"/>
        <v>26.088375226116113</v>
      </c>
      <c r="AK16">
        <f t="shared" si="32"/>
        <v>29.473116032047916</v>
      </c>
      <c r="AL16">
        <f t="shared" si="9"/>
        <v>272.61132052927661</v>
      </c>
      <c r="AN16">
        <f t="shared" si="10"/>
        <v>474.11744919013461</v>
      </c>
      <c r="AO16">
        <f t="shared" si="11"/>
        <v>-23.705872459506729</v>
      </c>
      <c r="AP16">
        <f t="shared" si="12"/>
        <v>-9.3547531193754327</v>
      </c>
      <c r="AQ16">
        <f t="shared" si="13"/>
        <v>-346.10769673220796</v>
      </c>
      <c r="AR16">
        <f t="shared" si="14"/>
        <v>94.949126879044485</v>
      </c>
      <c r="AS16">
        <f t="shared" si="15"/>
        <v>11.412441363031729</v>
      </c>
      <c r="AT16">
        <f t="shared" si="16"/>
        <v>12.893106818122554</v>
      </c>
      <c r="AU16">
        <f t="shared" si="17"/>
        <v>119.25467506019878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1267.0496033939933</v>
      </c>
      <c r="P17">
        <f t="shared" si="30"/>
        <v>63.352480169699668</v>
      </c>
      <c r="Q17" s="5">
        <f t="shared" si="31"/>
        <v>25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1067.4911780812838</v>
      </c>
      <c r="AF17">
        <f t="shared" si="4"/>
        <v>-53.374558904064195</v>
      </c>
      <c r="AG17">
        <f t="shared" si="5"/>
        <v>-21.062537236542266</v>
      </c>
      <c r="AH17">
        <f t="shared" si="6"/>
        <v>-1082.0079794460728</v>
      </c>
      <c r="AI17">
        <f t="shared" si="7"/>
        <v>-88.953897505395503</v>
      </c>
      <c r="AJ17">
        <f t="shared" si="8"/>
        <v>146.54001273745371</v>
      </c>
      <c r="AK17">
        <f t="shared" si="32"/>
        <v>56.711774315951494</v>
      </c>
      <c r="AL17">
        <f t="shared" si="9"/>
        <v>114.29788954800969</v>
      </c>
      <c r="AN17">
        <f t="shared" si="10"/>
        <v>439.83927250246899</v>
      </c>
      <c r="AO17">
        <f t="shared" si="11"/>
        <v>-21.99196362512345</v>
      </c>
      <c r="AP17">
        <f t="shared" si="12"/>
        <v>-8.678414628051847</v>
      </c>
      <c r="AQ17">
        <f t="shared" si="13"/>
        <v>-445.82064216851921</v>
      </c>
      <c r="AR17">
        <f t="shared" si="14"/>
        <v>-36.651747919225571</v>
      </c>
      <c r="AS17">
        <f t="shared" si="15"/>
        <v>60.379002579482055</v>
      </c>
      <c r="AT17">
        <f t="shared" si="16"/>
        <v>23.366999249855112</v>
      </c>
      <c r="AU17">
        <f t="shared" si="17"/>
        <v>47.094253910111597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1267.0496033939933</v>
      </c>
      <c r="P18">
        <f t="shared" si="30"/>
        <v>63.352480169699668</v>
      </c>
      <c r="Q18" s="5">
        <f t="shared" si="31"/>
        <v>25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1049.8236418536435</v>
      </c>
      <c r="AF18">
        <f t="shared" si="4"/>
        <v>-52.49118209268218</v>
      </c>
      <c r="AG18">
        <f t="shared" si="5"/>
        <v>-20.713941250633056</v>
      </c>
      <c r="AH18">
        <f t="shared" si="6"/>
        <v>-1379.7061354378932</v>
      </c>
      <c r="AI18">
        <f t="shared" si="7"/>
        <v>-403.08761692756491</v>
      </c>
      <c r="AJ18">
        <f t="shared" si="8"/>
        <v>253.59846993667179</v>
      </c>
      <c r="AK18">
        <f t="shared" si="32"/>
        <v>85.238453332534348</v>
      </c>
      <c r="AL18">
        <f t="shared" si="9"/>
        <v>-64.25069365835877</v>
      </c>
      <c r="AN18">
        <f t="shared" si="10"/>
        <v>404.22362671381444</v>
      </c>
      <c r="AO18">
        <f t="shared" si="11"/>
        <v>-20.211181335690725</v>
      </c>
      <c r="AP18">
        <f t="shared" si="12"/>
        <v>-7.9756866982760073</v>
      </c>
      <c r="AQ18">
        <f t="shared" si="13"/>
        <v>-531.24143487688491</v>
      </c>
      <c r="AR18">
        <f t="shared" si="14"/>
        <v>-155.20467619703714</v>
      </c>
      <c r="AS18">
        <f t="shared" si="15"/>
        <v>97.645441729504086</v>
      </c>
      <c r="AT18">
        <f t="shared" si="16"/>
        <v>32.820176044727241</v>
      </c>
      <c r="AU18">
        <f t="shared" si="17"/>
        <v>-24.739058422805822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1267.0496033939933</v>
      </c>
      <c r="P19">
        <f t="shared" si="30"/>
        <v>63.352480169699668</v>
      </c>
      <c r="Q19" s="5">
        <f t="shared" si="31"/>
        <v>25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1030.729052622273</v>
      </c>
      <c r="AF19">
        <f t="shared" si="4"/>
        <v>-51.536452631113654</v>
      </c>
      <c r="AG19">
        <f t="shared" si="5"/>
        <v>-20.337188257296752</v>
      </c>
      <c r="AH19">
        <f t="shared" si="6"/>
        <v>-1696.1358082997619</v>
      </c>
      <c r="AI19">
        <f t="shared" si="7"/>
        <v>-737.28039656589931</v>
      </c>
      <c r="AJ19">
        <f t="shared" si="8"/>
        <v>353.26021481052658</v>
      </c>
      <c r="AK19">
        <f t="shared" si="32"/>
        <v>81.941045864004707</v>
      </c>
      <c r="AL19">
        <f t="shared" si="9"/>
        <v>-302.07913589136803</v>
      </c>
      <c r="AN19">
        <f t="shared" si="10"/>
        <v>369.7330488118248</v>
      </c>
      <c r="AO19">
        <f t="shared" si="11"/>
        <v>-18.486652440591243</v>
      </c>
      <c r="AP19">
        <f t="shared" si="12"/>
        <v>-7.2951573446974027</v>
      </c>
      <c r="AQ19">
        <f t="shared" si="13"/>
        <v>-608.42125484494034</v>
      </c>
      <c r="AR19">
        <f t="shared" si="14"/>
        <v>-264.47001581840408</v>
      </c>
      <c r="AS19">
        <f t="shared" si="15"/>
        <v>126.71805060071492</v>
      </c>
      <c r="AT19">
        <f t="shared" si="16"/>
        <v>29.39309087393173</v>
      </c>
      <c r="AU19">
        <f t="shared" si="17"/>
        <v>-108.35887434375745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1267.0496033939933</v>
      </c>
      <c r="P20">
        <f t="shared" si="30"/>
        <v>63.352480169699668</v>
      </c>
      <c r="Q20" s="5">
        <f t="shared" si="31"/>
        <v>25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1010.1708009125533</v>
      </c>
      <c r="AF20">
        <f t="shared" si="4"/>
        <v>-50.508540045627669</v>
      </c>
      <c r="AG20">
        <f t="shared" si="5"/>
        <v>-19.931555919489078</v>
      </c>
      <c r="AH20">
        <f t="shared" si="6"/>
        <v>-2022.6045523470625</v>
      </c>
      <c r="AI20">
        <f t="shared" si="7"/>
        <v>-1082.8738473996259</v>
      </c>
      <c r="AJ20">
        <f t="shared" si="8"/>
        <v>454.77244809151921</v>
      </c>
      <c r="AK20">
        <f t="shared" si="32"/>
        <v>14.197291973023143</v>
      </c>
      <c r="AL20">
        <f t="shared" si="9"/>
        <v>-613.90410733508349</v>
      </c>
      <c r="AN20">
        <f t="shared" si="10"/>
        <v>343.69590604828403</v>
      </c>
      <c r="AO20">
        <f t="shared" si="11"/>
        <v>-17.184795302414202</v>
      </c>
      <c r="AP20">
        <f t="shared" si="12"/>
        <v>-6.7814216808805288</v>
      </c>
      <c r="AQ20">
        <f t="shared" si="13"/>
        <v>-688.16174806114304</v>
      </c>
      <c r="AR20">
        <f t="shared" si="14"/>
        <v>-368.43205899615373</v>
      </c>
      <c r="AS20">
        <f t="shared" si="15"/>
        <v>154.72970358221778</v>
      </c>
      <c r="AT20">
        <f t="shared" si="16"/>
        <v>4.8304218689475107</v>
      </c>
      <c r="AU20">
        <f t="shared" si="17"/>
        <v>-208.87193354498839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1267.0496033939933</v>
      </c>
      <c r="P21">
        <f t="shared" si="30"/>
        <v>63.352480169699668</v>
      </c>
      <c r="Q21" s="5">
        <f t="shared" si="31"/>
        <v>25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987.97883235741108</v>
      </c>
      <c r="AF21">
        <f t="shared" si="4"/>
        <v>-49.398941617870555</v>
      </c>
      <c r="AG21">
        <f t="shared" si="5"/>
        <v>-19.493688915393548</v>
      </c>
      <c r="AH21">
        <f t="shared" si="6"/>
        <v>-2385.5144490063849</v>
      </c>
      <c r="AI21">
        <f t="shared" si="7"/>
        <v>-1466.428247182238</v>
      </c>
      <c r="AJ21">
        <f t="shared" si="8"/>
        <v>555.07766429415778</v>
      </c>
      <c r="AK21">
        <f t="shared" si="32"/>
        <v>4.5213455831374345</v>
      </c>
      <c r="AL21">
        <f t="shared" si="9"/>
        <v>-906.82923730494281</v>
      </c>
      <c r="AN21">
        <f t="shared" si="10"/>
        <v>319.74261569646086</v>
      </c>
      <c r="AO21">
        <f t="shared" si="11"/>
        <v>-15.987130784823043</v>
      </c>
      <c r="AP21">
        <f t="shared" si="12"/>
        <v>-6.3088022528869345</v>
      </c>
      <c r="AQ21">
        <f t="shared" si="13"/>
        <v>-772.03134796623908</v>
      </c>
      <c r="AR21">
        <f t="shared" si="14"/>
        <v>-474.58466530748831</v>
      </c>
      <c r="AS21">
        <f t="shared" si="15"/>
        <v>179.64148469922901</v>
      </c>
      <c r="AT21">
        <f t="shared" si="16"/>
        <v>1.4632569199590089</v>
      </c>
      <c r="AU21">
        <f t="shared" si="17"/>
        <v>-293.47992368830029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1267.0496033939933</v>
      </c>
      <c r="P22">
        <f t="shared" si="30"/>
        <v>63.352480169699668</v>
      </c>
      <c r="Q22" s="5">
        <f t="shared" si="31"/>
        <v>25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963.99914759891681</v>
      </c>
      <c r="AF22">
        <f t="shared" si="4"/>
        <v>-48.199957379945843</v>
      </c>
      <c r="AG22">
        <f t="shared" si="5"/>
        <v>-19.020548702605886</v>
      </c>
      <c r="AH22">
        <f t="shared" si="6"/>
        <v>-2782.0332363372672</v>
      </c>
      <c r="AI22">
        <f t="shared" si="7"/>
        <v>-1885.2545948209022</v>
      </c>
      <c r="AJ22">
        <f t="shared" si="8"/>
        <v>639.62254370072992</v>
      </c>
      <c r="AK22">
        <f t="shared" si="32"/>
        <v>47.207635117569552</v>
      </c>
      <c r="AL22">
        <f t="shared" si="9"/>
        <v>-1198.4244160026028</v>
      </c>
      <c r="AN22">
        <f t="shared" si="10"/>
        <v>291.57195968996194</v>
      </c>
      <c r="AO22">
        <f t="shared" si="11"/>
        <v>-14.578597984498098</v>
      </c>
      <c r="AP22">
        <f t="shared" si="12"/>
        <v>-5.7529705014890542</v>
      </c>
      <c r="AQ22">
        <f t="shared" si="13"/>
        <v>-841.45601649324067</v>
      </c>
      <c r="AR22">
        <f t="shared" si="14"/>
        <v>-570.21562528926586</v>
      </c>
      <c r="AS22">
        <f t="shared" si="15"/>
        <v>193.46075045109274</v>
      </c>
      <c r="AT22">
        <f t="shared" si="16"/>
        <v>14.278459392668749</v>
      </c>
      <c r="AU22">
        <f t="shared" si="17"/>
        <v>-362.47641544550441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1267.0496033939933</v>
      </c>
      <c r="P23">
        <f t="shared" si="30"/>
        <v>63.352480169699668</v>
      </c>
      <c r="Q23" s="5">
        <f t="shared" si="31"/>
        <v>25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938.14398095694116</v>
      </c>
      <c r="AF23">
        <f t="shared" si="4"/>
        <v>-46.907199047847058</v>
      </c>
      <c r="AG23">
        <f t="shared" si="5"/>
        <v>-18.510403587278148</v>
      </c>
      <c r="AH23">
        <f t="shared" si="6"/>
        <v>-3199.3962830167607</v>
      </c>
      <c r="AI23">
        <f t="shared" si="7"/>
        <v>-2326.6699046949448</v>
      </c>
      <c r="AJ23">
        <f t="shared" si="8"/>
        <v>0</v>
      </c>
      <c r="AK23">
        <f t="shared" si="32"/>
        <v>110.86583708448936</v>
      </c>
      <c r="AL23">
        <f t="shared" si="9"/>
        <v>-2215.8040676104556</v>
      </c>
      <c r="AN23">
        <f t="shared" si="10"/>
        <v>257.04482755151264</v>
      </c>
      <c r="AO23">
        <f t="shared" si="11"/>
        <v>-12.852241377575632</v>
      </c>
      <c r="AP23">
        <f t="shared" si="12"/>
        <v>-5.0717199007635001</v>
      </c>
      <c r="AQ23">
        <f t="shared" si="13"/>
        <v>-876.6119940332909</v>
      </c>
      <c r="AR23">
        <f t="shared" si="14"/>
        <v>-637.49112776011737</v>
      </c>
      <c r="AS23">
        <f t="shared" si="15"/>
        <v>0</v>
      </c>
      <c r="AT23">
        <f t="shared" si="16"/>
        <v>30.376456656118158</v>
      </c>
      <c r="AU23">
        <f t="shared" si="17"/>
        <v>-607.11467110399929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12146.352510193652</v>
      </c>
      <c r="AO25" s="6">
        <f t="shared" si="33"/>
        <v>-1557.6048280551779</v>
      </c>
      <c r="AP25" s="6">
        <f t="shared" si="33"/>
        <v>-1737.0907755519261</v>
      </c>
      <c r="AQ25" s="6">
        <f t="shared" si="33"/>
        <v>-8246.8273706893742</v>
      </c>
      <c r="AR25" s="6">
        <f t="shared" si="33"/>
        <v>604.82953589717397</v>
      </c>
      <c r="AS25" s="6">
        <f t="shared" si="33"/>
        <v>-1401.9416990306268</v>
      </c>
      <c r="AT25" s="6">
        <f t="shared" si="33"/>
        <v>472.56072599735381</v>
      </c>
      <c r="AU25" s="7">
        <f t="shared" si="33"/>
        <v>-324.55143713609715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4673.035631243335</v>
      </c>
      <c r="K3">
        <v>1</v>
      </c>
      <c r="L3" s="2">
        <v>0</v>
      </c>
      <c r="O3">
        <f>$C$3</f>
        <v>4673.035631243335</v>
      </c>
      <c r="P3">
        <f>O3*B5</f>
        <v>3738.4285049946684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4673.035631243335</v>
      </c>
      <c r="AF3">
        <f t="shared" ref="AF3:AF23" si="4">-$Z3*P3</f>
        <v>-3738.4285049946684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-587.82546075133337</v>
      </c>
      <c r="AJ3">
        <f t="shared" ref="AJ3:AJ23" si="8">AB3-AC3</f>
        <v>0</v>
      </c>
      <c r="AL3">
        <f t="shared" ref="AL3:AL23" si="9">SUM(AI3:AK3)</f>
        <v>-587.82546075133337</v>
      </c>
      <c r="AN3">
        <f t="shared" ref="AN3:AN23" si="10">AE3*$K3</f>
        <v>4673.035631243335</v>
      </c>
      <c r="AO3">
        <f t="shared" ref="AO3:AO23" si="11">AF3*$K3</f>
        <v>-3738.4285049946684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-587.82546075133337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-587.82546075133337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4673.035631243335</v>
      </c>
      <c r="P5">
        <f t="shared" ref="P5:P23" si="30">O5*$C$5</f>
        <v>233.65178156216678</v>
      </c>
      <c r="Q5" s="5">
        <f t="shared" ref="Q5:Q23" si="31">$C$8</f>
        <v>25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4558.3544766158902</v>
      </c>
      <c r="AF5">
        <f t="shared" si="4"/>
        <v>-227.91772383079453</v>
      </c>
      <c r="AG5">
        <f t="shared" si="5"/>
        <v>-24.386473998503771</v>
      </c>
      <c r="AH5">
        <f t="shared" si="6"/>
        <v>-596.96313246227248</v>
      </c>
      <c r="AI5">
        <f t="shared" si="7"/>
        <v>3709.0871463243193</v>
      </c>
      <c r="AJ5">
        <f t="shared" si="8"/>
        <v>-2755.5804751774667</v>
      </c>
      <c r="AK5">
        <f>H5*SUM(AB5, AE5:AF5)</f>
        <v>633.02019912697381</v>
      </c>
      <c r="AL5">
        <f t="shared" si="9"/>
        <v>1586.5268702738263</v>
      </c>
      <c r="AN5">
        <f t="shared" si="10"/>
        <v>3936.4240413660691</v>
      </c>
      <c r="AO5">
        <f t="shared" si="11"/>
        <v>-196.82120206830345</v>
      </c>
      <c r="AP5">
        <f t="shared" si="12"/>
        <v>-21.059244739370417</v>
      </c>
      <c r="AQ5">
        <f t="shared" si="13"/>
        <v>-515.51498210342027</v>
      </c>
      <c r="AR5">
        <f t="shared" si="14"/>
        <v>3203.0286124549743</v>
      </c>
      <c r="AS5">
        <f t="shared" si="15"/>
        <v>-2379.6159965296069</v>
      </c>
      <c r="AT5">
        <f t="shared" si="16"/>
        <v>546.65251315946102</v>
      </c>
      <c r="AU5">
        <f t="shared" si="17"/>
        <v>1370.0651290848286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4673.035631243335</v>
      </c>
      <c r="P6">
        <f t="shared" si="30"/>
        <v>233.65178156216678</v>
      </c>
      <c r="Q6" s="5">
        <f t="shared" si="31"/>
        <v>25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4496.1361015080893</v>
      </c>
      <c r="AF6">
        <f t="shared" si="4"/>
        <v>-224.8068050754045</v>
      </c>
      <c r="AG6">
        <f t="shared" si="5"/>
        <v>-24.053615552637147</v>
      </c>
      <c r="AH6">
        <f t="shared" si="6"/>
        <v>-889.9370588158381</v>
      </c>
      <c r="AI6">
        <f t="shared" si="7"/>
        <v>3357.3386220642096</v>
      </c>
      <c r="AJ6">
        <f t="shared" si="8"/>
        <v>-2280.4545571886774</v>
      </c>
      <c r="AK6">
        <f>H6*SUM(AB6, AE6:AF6)</f>
        <v>1090.512811496948</v>
      </c>
      <c r="AL6">
        <f t="shared" si="9"/>
        <v>2167.3968763724802</v>
      </c>
      <c r="AN6">
        <f t="shared" si="10"/>
        <v>3501.7086806274406</v>
      </c>
      <c r="AO6">
        <f t="shared" si="11"/>
        <v>-175.08543403137205</v>
      </c>
      <c r="AP6">
        <f t="shared" si="12"/>
        <v>-18.73358645724554</v>
      </c>
      <c r="AQ6">
        <f t="shared" si="13"/>
        <v>-693.10631478041932</v>
      </c>
      <c r="AR6">
        <f t="shared" si="14"/>
        <v>2614.7833453584035</v>
      </c>
      <c r="AS6">
        <f t="shared" si="15"/>
        <v>-1776.0778006710059</v>
      </c>
      <c r="AT6">
        <f t="shared" si="16"/>
        <v>849.31996989002357</v>
      </c>
      <c r="AU6">
        <f t="shared" si="17"/>
        <v>1688.0255145774213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4673.035631243335</v>
      </c>
      <c r="P7">
        <f t="shared" si="30"/>
        <v>233.65178156216678</v>
      </c>
      <c r="Q7" s="5">
        <f t="shared" si="31"/>
        <v>25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4428.4253843804499</v>
      </c>
      <c r="AF7">
        <f t="shared" si="4"/>
        <v>-221.42126921902255</v>
      </c>
      <c r="AG7">
        <f t="shared" si="5"/>
        <v>-23.691373947443012</v>
      </c>
      <c r="AH7">
        <f t="shared" si="6"/>
        <v>-1217.0544966776467</v>
      </c>
      <c r="AI7">
        <f t="shared" si="7"/>
        <v>2966.2582445363378</v>
      </c>
      <c r="AJ7">
        <f t="shared" si="8"/>
        <v>-1787.1409849581178</v>
      </c>
      <c r="AK7">
        <f>H7*SUM(AB7, AE7:AF7)</f>
        <v>1281.446864810488</v>
      </c>
      <c r="AL7">
        <f t="shared" si="9"/>
        <v>2460.564124388708</v>
      </c>
      <c r="AN7">
        <f t="shared" si="10"/>
        <v>3122.0908833279627</v>
      </c>
      <c r="AO7">
        <f t="shared" si="11"/>
        <v>-156.10454416639817</v>
      </c>
      <c r="AP7">
        <f t="shared" si="12"/>
        <v>-16.702691407134004</v>
      </c>
      <c r="AQ7">
        <f t="shared" si="13"/>
        <v>-858.03743289719682</v>
      </c>
      <c r="AR7">
        <f t="shared" si="14"/>
        <v>2091.246214857234</v>
      </c>
      <c r="AS7">
        <f t="shared" si="15"/>
        <v>-1259.9549709112014</v>
      </c>
      <c r="AT7">
        <f t="shared" si="16"/>
        <v>903.43479382203668</v>
      </c>
      <c r="AU7">
        <f t="shared" si="17"/>
        <v>1734.7260377680691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4673.035631243335</v>
      </c>
      <c r="P8">
        <f t="shared" si="30"/>
        <v>233.65178156216678</v>
      </c>
      <c r="Q8" s="5">
        <f t="shared" si="31"/>
        <v>25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4355.1326326309027</v>
      </c>
      <c r="AF8">
        <f t="shared" si="4"/>
        <v>-217.75663163154516</v>
      </c>
      <c r="AG8">
        <f t="shared" si="5"/>
        <v>-23.299269341715629</v>
      </c>
      <c r="AH8">
        <f t="shared" si="6"/>
        <v>-1551.9086625295229</v>
      </c>
      <c r="AI8">
        <f t="shared" si="7"/>
        <v>2562.168069128119</v>
      </c>
      <c r="AJ8">
        <f t="shared" si="8"/>
        <v>-1338.2640448784805</v>
      </c>
      <c r="AK8">
        <f t="shared" ref="AK8:AK23" si="32">H8*SUM(AB8:AB8, AE8:AF8)</f>
        <v>1011.8635006948948</v>
      </c>
      <c r="AL8">
        <f t="shared" si="9"/>
        <v>2235.7675249445333</v>
      </c>
      <c r="AN8">
        <f t="shared" si="10"/>
        <v>2862.86121163398</v>
      </c>
      <c r="AO8">
        <f t="shared" si="11"/>
        <v>-143.14306058169902</v>
      </c>
      <c r="AP8">
        <f t="shared" si="12"/>
        <v>-15.315853748756195</v>
      </c>
      <c r="AQ8">
        <f t="shared" si="13"/>
        <v>-1020.1524244442166</v>
      </c>
      <c r="AR8">
        <f t="shared" si="14"/>
        <v>1684.249872859308</v>
      </c>
      <c r="AS8">
        <f t="shared" si="15"/>
        <v>-879.71241020335117</v>
      </c>
      <c r="AT8">
        <f t="shared" si="16"/>
        <v>665.15190511147239</v>
      </c>
      <c r="AU8">
        <f t="shared" si="17"/>
        <v>1469.6893677674293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4673.035631243335</v>
      </c>
      <c r="P9">
        <f t="shared" si="30"/>
        <v>233.65178156216678</v>
      </c>
      <c r="Q9" s="5">
        <f t="shared" si="31"/>
        <v>25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4275.919834068477</v>
      </c>
      <c r="AF9">
        <f t="shared" si="4"/>
        <v>-213.79599170342388</v>
      </c>
      <c r="AG9">
        <f t="shared" si="5"/>
        <v>-22.875493423804695</v>
      </c>
      <c r="AH9">
        <f t="shared" si="6"/>
        <v>-1907.8322449377872</v>
      </c>
      <c r="AI9">
        <f t="shared" si="7"/>
        <v>2131.4161040034614</v>
      </c>
      <c r="AJ9">
        <f t="shared" si="8"/>
        <v>-970.69260830056737</v>
      </c>
      <c r="AK9">
        <f t="shared" si="32"/>
        <v>794.47094096227033</v>
      </c>
      <c r="AL9">
        <f t="shared" si="9"/>
        <v>1955.1944366651644</v>
      </c>
      <c r="AN9">
        <f t="shared" si="10"/>
        <v>2671.3461411853673</v>
      </c>
      <c r="AO9">
        <f t="shared" si="11"/>
        <v>-133.56730705926839</v>
      </c>
      <c r="AP9">
        <f t="shared" si="12"/>
        <v>-14.291278474986791</v>
      </c>
      <c r="AQ9">
        <f t="shared" si="13"/>
        <v>-1191.9026790299636</v>
      </c>
      <c r="AR9">
        <f t="shared" si="14"/>
        <v>1331.5848766211489</v>
      </c>
      <c r="AS9">
        <f t="shared" si="15"/>
        <v>-606.43231259871959</v>
      </c>
      <c r="AT9">
        <f t="shared" si="16"/>
        <v>496.33925910255522</v>
      </c>
      <c r="AU9">
        <f t="shared" si="17"/>
        <v>1221.4918231249844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4673.035631243335</v>
      </c>
      <c r="P10">
        <f t="shared" si="30"/>
        <v>233.65178156216678</v>
      </c>
      <c r="Q10" s="5">
        <f t="shared" si="31"/>
        <v>25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4190.6351164060397</v>
      </c>
      <c r="AF10">
        <f t="shared" si="4"/>
        <v>-209.53175582030198</v>
      </c>
      <c r="AG10">
        <f t="shared" si="5"/>
        <v>-22.41923370104421</v>
      </c>
      <c r="AH10">
        <f t="shared" si="6"/>
        <v>-2275.04788522436</v>
      </c>
      <c r="AI10">
        <f t="shared" si="7"/>
        <v>1683.6362416603338</v>
      </c>
      <c r="AJ10">
        <f t="shared" si="8"/>
        <v>-667.50489369550633</v>
      </c>
      <c r="AK10">
        <f t="shared" si="32"/>
        <v>845.74465255269502</v>
      </c>
      <c r="AL10">
        <f t="shared" si="9"/>
        <v>1861.8760005175225</v>
      </c>
      <c r="AN10">
        <f t="shared" si="10"/>
        <v>2487.4728811670079</v>
      </c>
      <c r="AO10">
        <f t="shared" si="11"/>
        <v>-124.37364405835041</v>
      </c>
      <c r="AP10">
        <f t="shared" si="12"/>
        <v>-13.30758567587241</v>
      </c>
      <c r="AQ10">
        <f t="shared" si="13"/>
        <v>-1350.4205831943932</v>
      </c>
      <c r="AR10">
        <f t="shared" si="14"/>
        <v>999.37106823839235</v>
      </c>
      <c r="AS10">
        <f t="shared" si="15"/>
        <v>-396.21686808605426</v>
      </c>
      <c r="AT10">
        <f t="shared" si="16"/>
        <v>502.01624077952863</v>
      </c>
      <c r="AU10">
        <f t="shared" si="17"/>
        <v>1105.1704409318668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2131.7699147421317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4673.035631243335</v>
      </c>
      <c r="P11">
        <f t="shared" si="30"/>
        <v>233.65178156216678</v>
      </c>
      <c r="Q11" s="5">
        <f t="shared" si="31"/>
        <v>25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4098.5730189415845</v>
      </c>
      <c r="AF11">
        <f t="shared" si="4"/>
        <v>-204.92865094707926</v>
      </c>
      <c r="AG11">
        <f t="shared" si="5"/>
        <v>-21.926716070486577</v>
      </c>
      <c r="AH11">
        <f t="shared" si="6"/>
        <v>-2683.2529354719236</v>
      </c>
      <c r="AI11">
        <f t="shared" si="7"/>
        <v>1188.4647164520948</v>
      </c>
      <c r="AJ11">
        <f t="shared" si="8"/>
        <v>-364.3135537307644</v>
      </c>
      <c r="AK11">
        <f t="shared" si="32"/>
        <v>859.50759450618045</v>
      </c>
      <c r="AL11">
        <f t="shared" si="9"/>
        <v>1683.6587572275107</v>
      </c>
      <c r="AN11">
        <f t="shared" si="10"/>
        <v>2313.6726163247085</v>
      </c>
      <c r="AO11">
        <f t="shared" si="11"/>
        <v>-115.68363081623544</v>
      </c>
      <c r="AP11">
        <f t="shared" si="12"/>
        <v>-12.377781804485831</v>
      </c>
      <c r="AQ11">
        <f t="shared" si="13"/>
        <v>-1514.7147094325715</v>
      </c>
      <c r="AR11">
        <f t="shared" si="14"/>
        <v>670.89649427141546</v>
      </c>
      <c r="AS11">
        <f t="shared" si="15"/>
        <v>-205.65750302052226</v>
      </c>
      <c r="AT11">
        <f t="shared" si="16"/>
        <v>485.19793980530625</v>
      </c>
      <c r="AU11">
        <f t="shared" si="17"/>
        <v>950.43693105619934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4673.035631243335</v>
      </c>
      <c r="P12">
        <f t="shared" si="30"/>
        <v>233.65178156216678</v>
      </c>
      <c r="Q12" s="5">
        <f t="shared" si="31"/>
        <v>25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3999.0946842495568</v>
      </c>
      <c r="AF12">
        <f t="shared" si="4"/>
        <v>-199.95473421247786</v>
      </c>
      <c r="AG12">
        <f t="shared" si="5"/>
        <v>-21.394522746157268</v>
      </c>
      <c r="AH12">
        <f t="shared" si="6"/>
        <v>-3129.261636244421</v>
      </c>
      <c r="AI12">
        <f t="shared" si="7"/>
        <v>648.48379104650076</v>
      </c>
      <c r="AJ12">
        <f t="shared" si="8"/>
        <v>-68.407818778190631</v>
      </c>
      <c r="AK12">
        <f t="shared" si="32"/>
        <v>880.18647579461231</v>
      </c>
      <c r="AL12">
        <f t="shared" si="9"/>
        <v>1460.2624480629224</v>
      </c>
      <c r="AN12">
        <f t="shared" si="10"/>
        <v>2146.1321544055313</v>
      </c>
      <c r="AO12">
        <f t="shared" si="11"/>
        <v>-107.30660772027657</v>
      </c>
      <c r="AP12">
        <f t="shared" si="12"/>
        <v>-11.481466886624824</v>
      </c>
      <c r="AQ12">
        <f t="shared" si="13"/>
        <v>-1679.3323357764061</v>
      </c>
      <c r="AR12">
        <f t="shared" si="14"/>
        <v>348.01174402222392</v>
      </c>
      <c r="AS12">
        <f t="shared" si="15"/>
        <v>-36.711363717103694</v>
      </c>
      <c r="AT12">
        <f t="shared" si="16"/>
        <v>472.35603223287518</v>
      </c>
      <c r="AU12">
        <f t="shared" si="17"/>
        <v>783.65641253799538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4673.035631243335</v>
      </c>
      <c r="P13">
        <f t="shared" si="30"/>
        <v>233.65178156216678</v>
      </c>
      <c r="Q13" s="5">
        <f t="shared" si="31"/>
        <v>25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3891.836021484296</v>
      </c>
      <c r="AF13">
        <f t="shared" si="4"/>
        <v>-194.59180107421483</v>
      </c>
      <c r="AG13">
        <f t="shared" si="5"/>
        <v>-20.820705899736588</v>
      </c>
      <c r="AH13">
        <f t="shared" si="6"/>
        <v>-3598.7161895910644</v>
      </c>
      <c r="AI13">
        <f t="shared" si="7"/>
        <v>77.707324919280381</v>
      </c>
      <c r="AJ13">
        <f t="shared" si="8"/>
        <v>215.14834436484671</v>
      </c>
      <c r="AK13">
        <f t="shared" si="32"/>
        <v>875.06329540567663</v>
      </c>
      <c r="AL13">
        <f t="shared" si="9"/>
        <v>1167.9189646898037</v>
      </c>
      <c r="AN13">
        <f t="shared" si="10"/>
        <v>1985.9002666835686</v>
      </c>
      <c r="AO13">
        <f t="shared" si="11"/>
        <v>-99.295013334178435</v>
      </c>
      <c r="AP13">
        <f t="shared" si="12"/>
        <v>-10.624251682386532</v>
      </c>
      <c r="AQ13">
        <f t="shared" si="13"/>
        <v>-1836.3290234159749</v>
      </c>
      <c r="AR13">
        <f t="shared" si="14"/>
        <v>39.651978251028765</v>
      </c>
      <c r="AS13">
        <f t="shared" si="15"/>
        <v>109.78446987284029</v>
      </c>
      <c r="AT13">
        <f t="shared" si="16"/>
        <v>446.5214932278584</v>
      </c>
      <c r="AU13">
        <f t="shared" si="17"/>
        <v>595.95794135172741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4673.035631243335</v>
      </c>
      <c r="P14">
        <f t="shared" si="30"/>
        <v>233.65178156216678</v>
      </c>
      <c r="Q14" s="5">
        <f t="shared" si="31"/>
        <v>25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3776.1876427900161</v>
      </c>
      <c r="AF14">
        <f t="shared" si="4"/>
        <v>-188.80938213950083</v>
      </c>
      <c r="AG14">
        <f t="shared" si="5"/>
        <v>-20.202005402777669</v>
      </c>
      <c r="AH14">
        <f t="shared" si="6"/>
        <v>-4104.9343796155317</v>
      </c>
      <c r="AI14">
        <f t="shared" si="7"/>
        <v>-537.75812436779415</v>
      </c>
      <c r="AJ14">
        <f t="shared" si="8"/>
        <v>492.09559230846571</v>
      </c>
      <c r="AK14">
        <f t="shared" si="32"/>
        <v>853.27982344985753</v>
      </c>
      <c r="AL14">
        <f t="shared" si="9"/>
        <v>807.61729139052909</v>
      </c>
      <c r="AN14">
        <f t="shared" si="10"/>
        <v>1832.6878250070347</v>
      </c>
      <c r="AO14">
        <f t="shared" si="11"/>
        <v>-91.63439125035174</v>
      </c>
      <c r="AP14">
        <f t="shared" si="12"/>
        <v>-9.8045894019826854</v>
      </c>
      <c r="AQ14">
        <f t="shared" si="13"/>
        <v>-1992.237667092151</v>
      </c>
      <c r="AR14">
        <f t="shared" si="14"/>
        <v>-260.98882273745068</v>
      </c>
      <c r="AS14">
        <f t="shared" si="15"/>
        <v>238.82753879704396</v>
      </c>
      <c r="AT14">
        <f t="shared" si="16"/>
        <v>414.12018990806928</v>
      </c>
      <c r="AU14">
        <f t="shared" si="17"/>
        <v>391.95890596766259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4673.035631243335</v>
      </c>
      <c r="P15">
        <f t="shared" si="30"/>
        <v>233.65178156216678</v>
      </c>
      <c r="Q15" s="5">
        <f t="shared" si="31"/>
        <v>25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3651.5856778735329</v>
      </c>
      <c r="AF15">
        <f t="shared" si="4"/>
        <v>-182.57928389367666</v>
      </c>
      <c r="AG15">
        <f t="shared" si="5"/>
        <v>-19.535404638579497</v>
      </c>
      <c r="AH15">
        <f t="shared" si="6"/>
        <v>-4645.807101703921</v>
      </c>
      <c r="AI15">
        <f t="shared" si="7"/>
        <v>-1196.3361123626446</v>
      </c>
      <c r="AJ15">
        <f t="shared" si="8"/>
        <v>759.08497617855937</v>
      </c>
      <c r="AK15">
        <f t="shared" si="32"/>
        <v>829.89694971648566</v>
      </c>
      <c r="AL15">
        <f t="shared" si="9"/>
        <v>392.64581353240044</v>
      </c>
      <c r="AN15">
        <f t="shared" si="10"/>
        <v>1684.7752267563264</v>
      </c>
      <c r="AO15">
        <f t="shared" si="11"/>
        <v>-84.238761337816342</v>
      </c>
      <c r="AP15">
        <f t="shared" si="12"/>
        <v>-9.0132804439373881</v>
      </c>
      <c r="AQ15">
        <f t="shared" si="13"/>
        <v>-2143.4909115421437</v>
      </c>
      <c r="AR15">
        <f t="shared" si="14"/>
        <v>-551.96772656757105</v>
      </c>
      <c r="AS15">
        <f t="shared" si="15"/>
        <v>350.22800385538301</v>
      </c>
      <c r="AT15">
        <f t="shared" si="16"/>
        <v>382.89936071202874</v>
      </c>
      <c r="AU15">
        <f t="shared" si="17"/>
        <v>181.15963799984073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4673.035631243335</v>
      </c>
      <c r="P16">
        <f t="shared" si="30"/>
        <v>233.65178156216678</v>
      </c>
      <c r="Q16" s="5">
        <f t="shared" si="31"/>
        <v>25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3518.6031070372969</v>
      </c>
      <c r="AF16">
        <f t="shared" si="4"/>
        <v>-175.93015535186487</v>
      </c>
      <c r="AG16">
        <f t="shared" si="5"/>
        <v>-18.823968960948822</v>
      </c>
      <c r="AH16">
        <f t="shared" si="6"/>
        <v>-5160.8163124487992</v>
      </c>
      <c r="AI16">
        <f t="shared" si="7"/>
        <v>-1836.9673297243157</v>
      </c>
      <c r="AJ16">
        <f t="shared" si="8"/>
        <v>984.9419630435641</v>
      </c>
      <c r="AK16">
        <f t="shared" si="32"/>
        <v>826.23742271168123</v>
      </c>
      <c r="AL16">
        <f t="shared" si="9"/>
        <v>-25.787943969070398</v>
      </c>
      <c r="AN16">
        <f t="shared" si="10"/>
        <v>1539.2239375124386</v>
      </c>
      <c r="AO16">
        <f t="shared" si="11"/>
        <v>-76.961196875621937</v>
      </c>
      <c r="AP16">
        <f t="shared" si="12"/>
        <v>-8.2346041148358626</v>
      </c>
      <c r="AQ16">
        <f t="shared" si="13"/>
        <v>-2257.6152420653402</v>
      </c>
      <c r="AR16">
        <f t="shared" si="14"/>
        <v>-803.58710554335903</v>
      </c>
      <c r="AS16">
        <f t="shared" si="15"/>
        <v>430.86594323327176</v>
      </c>
      <c r="AT16">
        <f t="shared" si="16"/>
        <v>361.44014554038267</v>
      </c>
      <c r="AU16">
        <f t="shared" si="17"/>
        <v>-11.281016769704664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4673.035631243335</v>
      </c>
      <c r="P17">
        <f t="shared" si="30"/>
        <v>233.65178156216678</v>
      </c>
      <c r="Q17" s="5">
        <f t="shared" si="31"/>
        <v>25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3377.5849046853859</v>
      </c>
      <c r="AF17">
        <f t="shared" si="4"/>
        <v>-168.87924523426932</v>
      </c>
      <c r="AG17">
        <f t="shared" si="5"/>
        <v>-18.069543928272626</v>
      </c>
      <c r="AH17">
        <f t="shared" si="6"/>
        <v>-5661.8534306670881</v>
      </c>
      <c r="AI17">
        <f t="shared" si="7"/>
        <v>-2471.2173151442439</v>
      </c>
      <c r="AJ17">
        <f t="shared" si="8"/>
        <v>1170.133801979513</v>
      </c>
      <c r="AK17">
        <f t="shared" si="32"/>
        <v>862.9349439458947</v>
      </c>
      <c r="AL17">
        <f t="shared" si="9"/>
        <v>-438.1485692188362</v>
      </c>
      <c r="AN17">
        <f t="shared" si="10"/>
        <v>1391.669100219038</v>
      </c>
      <c r="AO17">
        <f t="shared" si="11"/>
        <v>-69.583455010951909</v>
      </c>
      <c r="AP17">
        <f t="shared" si="12"/>
        <v>-7.4452091212108007</v>
      </c>
      <c r="AQ17">
        <f t="shared" si="13"/>
        <v>-2332.8581491758209</v>
      </c>
      <c r="AR17">
        <f t="shared" si="14"/>
        <v>-1018.2177130889453</v>
      </c>
      <c r="AS17">
        <f t="shared" si="15"/>
        <v>482.13119767255597</v>
      </c>
      <c r="AT17">
        <f t="shared" si="16"/>
        <v>355.55579826367449</v>
      </c>
      <c r="AU17">
        <f t="shared" si="17"/>
        <v>-180.53071715271483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4673.035631243335</v>
      </c>
      <c r="P18">
        <f t="shared" si="30"/>
        <v>233.65178156216678</v>
      </c>
      <c r="Q18" s="5">
        <f t="shared" si="31"/>
        <v>25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3228.5941560969977</v>
      </c>
      <c r="AF18">
        <f t="shared" si="4"/>
        <v>-161.4297078048499</v>
      </c>
      <c r="AG18">
        <f t="shared" si="5"/>
        <v>-17.272467036796268</v>
      </c>
      <c r="AH18">
        <f t="shared" si="6"/>
        <v>-6163.8145219363105</v>
      </c>
      <c r="AI18">
        <f t="shared" si="7"/>
        <v>-3113.9225406809587</v>
      </c>
      <c r="AJ18">
        <f t="shared" si="8"/>
        <v>1322.0504515130597</v>
      </c>
      <c r="AK18">
        <f t="shared" si="32"/>
        <v>888.46875452238339</v>
      </c>
      <c r="AL18">
        <f t="shared" si="9"/>
        <v>-903.40333464551566</v>
      </c>
      <c r="AN18">
        <f t="shared" si="10"/>
        <v>1243.1364535287316</v>
      </c>
      <c r="AO18">
        <f t="shared" si="11"/>
        <v>-62.156822676436583</v>
      </c>
      <c r="AP18">
        <f t="shared" si="12"/>
        <v>-6.6505830022848311</v>
      </c>
      <c r="AQ18">
        <f t="shared" si="13"/>
        <v>-2373.3123937360533</v>
      </c>
      <c r="AR18">
        <f t="shared" si="14"/>
        <v>-1198.9833458860433</v>
      </c>
      <c r="AS18">
        <f t="shared" si="15"/>
        <v>509.04171605972124</v>
      </c>
      <c r="AT18">
        <f t="shared" si="16"/>
        <v>342.09561287915011</v>
      </c>
      <c r="AU18">
        <f t="shared" si="17"/>
        <v>-347.84601694717185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4673.035631243335</v>
      </c>
      <c r="P19">
        <f t="shared" si="30"/>
        <v>233.65178156216678</v>
      </c>
      <c r="Q19" s="5">
        <f t="shared" si="31"/>
        <v>25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3070.5972348856471</v>
      </c>
      <c r="AF19">
        <f t="shared" si="4"/>
        <v>-153.52986174428239</v>
      </c>
      <c r="AG19">
        <f t="shared" si="5"/>
        <v>-16.427208549170995</v>
      </c>
      <c r="AH19">
        <f t="shared" si="6"/>
        <v>-6725.3381725731233</v>
      </c>
      <c r="AI19">
        <f t="shared" si="7"/>
        <v>-3824.6980079809296</v>
      </c>
      <c r="AJ19">
        <f t="shared" si="8"/>
        <v>1473.3866553802545</v>
      </c>
      <c r="AK19">
        <f t="shared" si="32"/>
        <v>822.23833134234519</v>
      </c>
      <c r="AL19">
        <f t="shared" si="9"/>
        <v>-1529.0730212583298</v>
      </c>
      <c r="AN19">
        <f t="shared" si="10"/>
        <v>1101.4546203380166</v>
      </c>
      <c r="AO19">
        <f t="shared" si="11"/>
        <v>-55.072731016900846</v>
      </c>
      <c r="AP19">
        <f t="shared" si="12"/>
        <v>-5.8926076497995661</v>
      </c>
      <c r="AQ19">
        <f t="shared" si="13"/>
        <v>-2412.4475588515829</v>
      </c>
      <c r="AR19">
        <f t="shared" si="14"/>
        <v>-1371.9582771802668</v>
      </c>
      <c r="AS19">
        <f t="shared" si="15"/>
        <v>528.51885642155742</v>
      </c>
      <c r="AT19">
        <f t="shared" si="16"/>
        <v>294.94529558832716</v>
      </c>
      <c r="AU19">
        <f t="shared" si="17"/>
        <v>-548.49412517038229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4673.035631243335</v>
      </c>
      <c r="P20">
        <f t="shared" si="30"/>
        <v>233.65178156216678</v>
      </c>
      <c r="Q20" s="5">
        <f t="shared" si="31"/>
        <v>25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2904.5352279639314</v>
      </c>
      <c r="AF20">
        <f t="shared" si="4"/>
        <v>-145.2267613981966</v>
      </c>
      <c r="AG20">
        <f t="shared" si="5"/>
        <v>-15.538803131226789</v>
      </c>
      <c r="AH20">
        <f t="shared" si="6"/>
        <v>-7241.3333245249614</v>
      </c>
      <c r="AI20">
        <f t="shared" si="7"/>
        <v>-4497.563661090453</v>
      </c>
      <c r="AJ20">
        <f t="shared" si="8"/>
        <v>1631.7232784463722</v>
      </c>
      <c r="AK20">
        <f t="shared" si="32"/>
        <v>519.7059266654868</v>
      </c>
      <c r="AL20">
        <f t="shared" si="9"/>
        <v>-2346.1344559785939</v>
      </c>
      <c r="AN20">
        <f t="shared" si="10"/>
        <v>988.22581876491961</v>
      </c>
      <c r="AO20">
        <f t="shared" si="11"/>
        <v>-49.41129093824599</v>
      </c>
      <c r="AP20">
        <f t="shared" si="12"/>
        <v>-5.2868515069613675</v>
      </c>
      <c r="AQ20">
        <f t="shared" si="13"/>
        <v>-2463.7582235815257</v>
      </c>
      <c r="AR20">
        <f t="shared" si="14"/>
        <v>-1530.2305472618134</v>
      </c>
      <c r="AS20">
        <f t="shared" si="15"/>
        <v>555.17008618649447</v>
      </c>
      <c r="AT20">
        <f t="shared" si="16"/>
        <v>176.82237417929494</v>
      </c>
      <c r="AU20">
        <f t="shared" si="17"/>
        <v>-798.2380868960239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4673.035631243335</v>
      </c>
      <c r="P21">
        <f t="shared" si="30"/>
        <v>233.65178156216678</v>
      </c>
      <c r="Q21" s="5">
        <f t="shared" si="31"/>
        <v>25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2732.5691206532388</v>
      </c>
      <c r="AF21">
        <f t="shared" si="4"/>
        <v>-136.62845603266194</v>
      </c>
      <c r="AG21">
        <f t="shared" si="5"/>
        <v>-14.618811711939566</v>
      </c>
      <c r="AH21">
        <f t="shared" si="6"/>
        <v>-7646.0338797495515</v>
      </c>
      <c r="AI21">
        <f t="shared" si="7"/>
        <v>-5064.7120268409144</v>
      </c>
      <c r="AJ21">
        <f t="shared" si="8"/>
        <v>1728.0070575352206</v>
      </c>
      <c r="AK21">
        <f t="shared" si="32"/>
        <v>398.9047196189988</v>
      </c>
      <c r="AL21">
        <f t="shared" si="9"/>
        <v>-2937.8002496866948</v>
      </c>
      <c r="AN21">
        <f t="shared" si="10"/>
        <v>884.34971438028549</v>
      </c>
      <c r="AO21">
        <f t="shared" si="11"/>
        <v>-44.217485719014277</v>
      </c>
      <c r="AP21">
        <f t="shared" si="12"/>
        <v>-4.7311308117770023</v>
      </c>
      <c r="AQ21">
        <f t="shared" si="13"/>
        <v>-2474.5093643164851</v>
      </c>
      <c r="AR21">
        <f t="shared" si="14"/>
        <v>-1639.1082664669907</v>
      </c>
      <c r="AS21">
        <f t="shared" si="15"/>
        <v>559.24021691830899</v>
      </c>
      <c r="AT21">
        <f t="shared" si="16"/>
        <v>129.09875625604565</v>
      </c>
      <c r="AU21">
        <f t="shared" si="17"/>
        <v>-950.76929329263612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4673.035631243335</v>
      </c>
      <c r="P22">
        <f t="shared" si="30"/>
        <v>233.65178156216678</v>
      </c>
      <c r="Q22" s="5">
        <f t="shared" si="31"/>
        <v>25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2555.3801574378376</v>
      </c>
      <c r="AF22">
        <f t="shared" si="4"/>
        <v>-127.76900787189189</v>
      </c>
      <c r="AG22">
        <f t="shared" si="5"/>
        <v>-13.670878841330053</v>
      </c>
      <c r="AH22">
        <f t="shared" si="6"/>
        <v>-8017.4475349011791</v>
      </c>
      <c r="AI22">
        <f t="shared" si="7"/>
        <v>-5603.5072641765637</v>
      </c>
      <c r="AJ22">
        <f t="shared" si="8"/>
        <v>1756.9289848464941</v>
      </c>
      <c r="AK22">
        <f t="shared" si="32"/>
        <v>411.57087214736367</v>
      </c>
      <c r="AL22">
        <f t="shared" si="9"/>
        <v>-3435.0074071827057</v>
      </c>
      <c r="AN22">
        <f t="shared" si="10"/>
        <v>772.90234344376404</v>
      </c>
      <c r="AO22">
        <f t="shared" si="11"/>
        <v>-38.645117172188208</v>
      </c>
      <c r="AP22">
        <f t="shared" si="12"/>
        <v>-4.1349050405064061</v>
      </c>
      <c r="AQ22">
        <f t="shared" si="13"/>
        <v>-2424.9636478259663</v>
      </c>
      <c r="AR22">
        <f t="shared" si="14"/>
        <v>-1694.8413265948968</v>
      </c>
      <c r="AS22">
        <f t="shared" si="15"/>
        <v>531.40215779622679</v>
      </c>
      <c r="AT22">
        <f t="shared" si="16"/>
        <v>124.48405793948073</v>
      </c>
      <c r="AU22">
        <f t="shared" si="17"/>
        <v>-1038.9551108591893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4673.035631243335</v>
      </c>
      <c r="P23">
        <f t="shared" si="30"/>
        <v>233.65178156216678</v>
      </c>
      <c r="Q23" s="5">
        <f t="shared" si="31"/>
        <v>25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2374.3575177179314</v>
      </c>
      <c r="AF23">
        <f t="shared" si="4"/>
        <v>-118.71787588589658</v>
      </c>
      <c r="AG23">
        <f t="shared" si="5"/>
        <v>-12.702436409018969</v>
      </c>
      <c r="AH23">
        <f t="shared" si="6"/>
        <v>-8317.3364389778289</v>
      </c>
      <c r="AI23">
        <f t="shared" si="7"/>
        <v>-6074.3992335548137</v>
      </c>
      <c r="AJ23">
        <f t="shared" si="8"/>
        <v>0</v>
      </c>
      <c r="AK23">
        <f t="shared" si="32"/>
        <v>410.47600476533989</v>
      </c>
      <c r="AL23">
        <f t="shared" si="9"/>
        <v>-5663.9232287894738</v>
      </c>
      <c r="AN23">
        <f t="shared" si="10"/>
        <v>650.55719705721333</v>
      </c>
      <c r="AO23">
        <f t="shared" si="11"/>
        <v>-32.527859852860665</v>
      </c>
      <c r="AP23">
        <f t="shared" si="12"/>
        <v>-3.4803778977613007</v>
      </c>
      <c r="AQ23">
        <f t="shared" si="13"/>
        <v>-2278.8914644681763</v>
      </c>
      <c r="AR23">
        <f t="shared" si="14"/>
        <v>-1664.342505161585</v>
      </c>
      <c r="AS23">
        <f t="shared" si="15"/>
        <v>0</v>
      </c>
      <c r="AT23">
        <f t="shared" si="16"/>
        <v>112.4675273739068</v>
      </c>
      <c r="AU23">
        <f t="shared" si="17"/>
        <v>-1551.8749777876783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41789.626744972738</v>
      </c>
      <c r="AO25" s="6">
        <f t="shared" si="33"/>
        <v>-5594.2580606811371</v>
      </c>
      <c r="AP25" s="6">
        <f t="shared" si="33"/>
        <v>-1721.0004668679194</v>
      </c>
      <c r="AQ25" s="6">
        <f t="shared" si="33"/>
        <v>-34347.403860896142</v>
      </c>
      <c r="AR25" s="6">
        <f t="shared" si="33"/>
        <v>126.96435652753576</v>
      </c>
      <c r="AS25" s="6">
        <f t="shared" si="33"/>
        <v>-6056.1137075568831</v>
      </c>
      <c r="AT25" s="6">
        <f t="shared" si="33"/>
        <v>8060.9192657714775</v>
      </c>
      <c r="AU25" s="7">
        <f t="shared" si="33"/>
        <v>2131.7699147421317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15227.774081193986</v>
      </c>
      <c r="K3">
        <v>1</v>
      </c>
      <c r="L3" s="2">
        <v>0</v>
      </c>
      <c r="O3">
        <f>$C$3</f>
        <v>15227.774081193986</v>
      </c>
      <c r="P3">
        <f>O3*B5</f>
        <v>12182.219264955189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15227.774081193986</v>
      </c>
      <c r="AF3">
        <f t="shared" ref="AF3:AF23" si="4">-$Z3*P3</f>
        <v>-12182.219264955189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1523.1222292387968</v>
      </c>
      <c r="AJ3">
        <f t="shared" ref="AJ3:AJ23" si="8">AB3-AC3</f>
        <v>0</v>
      </c>
      <c r="AL3">
        <f t="shared" ref="AL3:AL23" si="9">SUM(AI3:AK3)</f>
        <v>1523.1222292387968</v>
      </c>
      <c r="AN3">
        <f t="shared" ref="AN3:AN23" si="10">AE3*$K3</f>
        <v>15227.774081193986</v>
      </c>
      <c r="AO3">
        <f t="shared" ref="AO3:AO23" si="11">AF3*$K3</f>
        <v>-12182.219264955189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1523.1222292387968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1523.1222292387968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15227.774081193986</v>
      </c>
      <c r="P5">
        <f t="shared" ref="P5:P23" si="30">O5*$C$5</f>
        <v>761.38870405969931</v>
      </c>
      <c r="Q5" s="5">
        <f t="shared" ref="Q5:Q23" si="31">$C$8</f>
        <v>25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14287.735000606357</v>
      </c>
      <c r="AF5">
        <f t="shared" si="4"/>
        <v>-714.3867500303179</v>
      </c>
      <c r="AG5">
        <f t="shared" si="5"/>
        <v>-23.456703068394351</v>
      </c>
      <c r="AH5">
        <f t="shared" si="6"/>
        <v>-5578.3496535565328</v>
      </c>
      <c r="AI5">
        <f t="shared" si="7"/>
        <v>7971.5418939511119</v>
      </c>
      <c r="AJ5">
        <f t="shared" si="8"/>
        <v>-5299.1442469563626</v>
      </c>
      <c r="AK5">
        <f>H5*SUM(AB5, AE5:AF5)</f>
        <v>1733.398286375106</v>
      </c>
      <c r="AL5">
        <f t="shared" si="9"/>
        <v>4405.7959333698554</v>
      </c>
      <c r="AN5">
        <f t="shared" si="10"/>
        <v>12338.352324632868</v>
      </c>
      <c r="AO5">
        <f t="shared" si="11"/>
        <v>-616.91761623164348</v>
      </c>
      <c r="AP5">
        <f t="shared" si="12"/>
        <v>-20.256329419594064</v>
      </c>
      <c r="AQ5">
        <f t="shared" si="13"/>
        <v>-4817.2536383585793</v>
      </c>
      <c r="AR5">
        <f t="shared" si="14"/>
        <v>6883.9247406230506</v>
      </c>
      <c r="AS5">
        <f t="shared" si="15"/>
        <v>-4576.1423161350731</v>
      </c>
      <c r="AT5">
        <f t="shared" si="16"/>
        <v>1496.8977780805189</v>
      </c>
      <c r="AU5">
        <f t="shared" si="17"/>
        <v>3804.6802025684965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15227.774081193986</v>
      </c>
      <c r="P6">
        <f t="shared" si="30"/>
        <v>761.38870405969931</v>
      </c>
      <c r="Q6" s="5">
        <f t="shared" si="31"/>
        <v>25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13767.407696410673</v>
      </c>
      <c r="AF6">
        <f t="shared" si="4"/>
        <v>-688.37038482053379</v>
      </c>
      <c r="AG6">
        <f t="shared" si="5"/>
        <v>-22.6024624856583</v>
      </c>
      <c r="AH6">
        <f t="shared" si="6"/>
        <v>-6196.7355205210552</v>
      </c>
      <c r="AI6">
        <f t="shared" si="7"/>
        <v>6859.6993285834269</v>
      </c>
      <c r="AJ6">
        <f t="shared" si="8"/>
        <v>-4178.4126061094557</v>
      </c>
      <c r="AK6">
        <f>H6*SUM(AB6, AE6:AF6)</f>
        <v>2705.5637060091717</v>
      </c>
      <c r="AL6">
        <f t="shared" si="9"/>
        <v>5386.8504284831433</v>
      </c>
      <c r="AN6">
        <f t="shared" si="10"/>
        <v>10722.418083404531</v>
      </c>
      <c r="AO6">
        <f t="shared" si="11"/>
        <v>-536.12090417022671</v>
      </c>
      <c r="AP6">
        <f t="shared" si="12"/>
        <v>-17.603390400712794</v>
      </c>
      <c r="AQ6">
        <f t="shared" si="13"/>
        <v>-4826.1800963904698</v>
      </c>
      <c r="AR6">
        <f t="shared" si="14"/>
        <v>5342.5136924431235</v>
      </c>
      <c r="AS6">
        <f t="shared" si="15"/>
        <v>-3254.2572919776376</v>
      </c>
      <c r="AT6">
        <f t="shared" si="16"/>
        <v>2107.1639517640656</v>
      </c>
      <c r="AU6">
        <f t="shared" si="17"/>
        <v>4195.4203522295511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15227.774081193986</v>
      </c>
      <c r="P7">
        <f t="shared" si="30"/>
        <v>761.38870405969931</v>
      </c>
      <c r="Q7" s="5">
        <f t="shared" si="31"/>
        <v>25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13215.638990099143</v>
      </c>
      <c r="AF7">
        <f t="shared" si="4"/>
        <v>-660.7819495049572</v>
      </c>
      <c r="AG7">
        <f t="shared" si="5"/>
        <v>-21.696603390019114</v>
      </c>
      <c r="AH7">
        <f t="shared" si="6"/>
        <v>-6798.3447078260688</v>
      </c>
      <c r="AI7">
        <f t="shared" si="7"/>
        <v>5734.8157293780987</v>
      </c>
      <c r="AJ7">
        <f t="shared" si="8"/>
        <v>-3032.3643264155708</v>
      </c>
      <c r="AK7">
        <f>H7*SUM(AB7, AE7:AF7)</f>
        <v>2986.2058462507239</v>
      </c>
      <c r="AL7">
        <f t="shared" si="9"/>
        <v>5688.6572492132518</v>
      </c>
      <c r="AN7">
        <f t="shared" si="10"/>
        <v>9317.1776482612131</v>
      </c>
      <c r="AO7">
        <f t="shared" si="11"/>
        <v>-465.85888241306071</v>
      </c>
      <c r="AP7">
        <f t="shared" si="12"/>
        <v>-15.296355197060208</v>
      </c>
      <c r="AQ7">
        <f t="shared" si="13"/>
        <v>-4792.9112927786455</v>
      </c>
      <c r="AR7">
        <f t="shared" si="14"/>
        <v>4043.1111178724473</v>
      </c>
      <c r="AS7">
        <f t="shared" si="15"/>
        <v>-2137.8517637043801</v>
      </c>
      <c r="AT7">
        <f t="shared" si="16"/>
        <v>2105.3095037355797</v>
      </c>
      <c r="AU7">
        <f t="shared" si="17"/>
        <v>4010.5688579036469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15227.774081193986</v>
      </c>
      <c r="P8">
        <f t="shared" si="30"/>
        <v>761.38870405969931</v>
      </c>
      <c r="Q8" s="5">
        <f t="shared" si="31"/>
        <v>25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12632.67571847943</v>
      </c>
      <c r="AF8">
        <f t="shared" si="4"/>
        <v>-631.63378592397146</v>
      </c>
      <c r="AG8">
        <f t="shared" si="5"/>
        <v>-20.739531022594669</v>
      </c>
      <c r="AH8">
        <f t="shared" si="6"/>
        <v>-7401.0633352425048</v>
      </c>
      <c r="AI8">
        <f t="shared" si="7"/>
        <v>4579.2390662903581</v>
      </c>
      <c r="AJ8">
        <f t="shared" si="8"/>
        <v>-1934.6098615176306</v>
      </c>
      <c r="AK8">
        <f t="shared" ref="AK8:AK23" si="32">H8*SUM(AB8:AB8, AE8:AF8)</f>
        <v>2247.5068895183531</v>
      </c>
      <c r="AL8">
        <f t="shared" si="9"/>
        <v>4892.1360942910806</v>
      </c>
      <c r="AN8">
        <f t="shared" si="10"/>
        <v>8304.1322421764708</v>
      </c>
      <c r="AO8">
        <f t="shared" si="11"/>
        <v>-415.20661210882355</v>
      </c>
      <c r="AP8">
        <f t="shared" si="12"/>
        <v>-13.633201080307458</v>
      </c>
      <c r="AQ8">
        <f t="shared" si="13"/>
        <v>-4865.1140928657642</v>
      </c>
      <c r="AR8">
        <f t="shared" si="14"/>
        <v>3010.1783361215757</v>
      </c>
      <c r="AS8">
        <f t="shared" si="15"/>
        <v>-1271.7223559819881</v>
      </c>
      <c r="AT8">
        <f t="shared" si="16"/>
        <v>1477.4062788979443</v>
      </c>
      <c r="AU8">
        <f t="shared" si="17"/>
        <v>3215.8622590375321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15227.774081193986</v>
      </c>
      <c r="P9">
        <f t="shared" si="30"/>
        <v>761.38870405969931</v>
      </c>
      <c r="Q9" s="5">
        <f t="shared" si="31"/>
        <v>25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12014.473561849751</v>
      </c>
      <c r="AF9">
        <f t="shared" si="4"/>
        <v>-600.7236780924876</v>
      </c>
      <c r="AG9">
        <f t="shared" si="5"/>
        <v>-19.724605674127055</v>
      </c>
      <c r="AH9">
        <f t="shared" si="6"/>
        <v>-8075.3003824166826</v>
      </c>
      <c r="AI9">
        <f t="shared" si="7"/>
        <v>3318.7248956664534</v>
      </c>
      <c r="AJ9">
        <f t="shared" si="8"/>
        <v>-1015.4199907232469</v>
      </c>
      <c r="AK9">
        <f t="shared" si="32"/>
        <v>1688.5349502771687</v>
      </c>
      <c r="AL9">
        <f t="shared" si="9"/>
        <v>3991.8398552203753</v>
      </c>
      <c r="AN9">
        <f t="shared" si="10"/>
        <v>7505.9446466009131</v>
      </c>
      <c r="AO9">
        <f t="shared" si="11"/>
        <v>-375.29723233004569</v>
      </c>
      <c r="AP9">
        <f t="shared" si="12"/>
        <v>-12.322786978877323</v>
      </c>
      <c r="AQ9">
        <f t="shared" si="13"/>
        <v>-5044.9782392099123</v>
      </c>
      <c r="AR9">
        <f t="shared" si="14"/>
        <v>2073.3463880820773</v>
      </c>
      <c r="AS9">
        <f t="shared" si="15"/>
        <v>-634.37538100897586</v>
      </c>
      <c r="AT9">
        <f t="shared" si="16"/>
        <v>1054.8984776891177</v>
      </c>
      <c r="AU9">
        <f t="shared" si="17"/>
        <v>2493.8694847622187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15227.774081193986</v>
      </c>
      <c r="P10">
        <f t="shared" si="30"/>
        <v>761.38870405969931</v>
      </c>
      <c r="Q10" s="5">
        <f t="shared" si="31"/>
        <v>25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11364.714756259291</v>
      </c>
      <c r="AF10">
        <f t="shared" si="4"/>
        <v>-568.23573781296454</v>
      </c>
      <c r="AG10">
        <f t="shared" si="5"/>
        <v>-18.657872607747873</v>
      </c>
      <c r="AH10">
        <f t="shared" si="6"/>
        <v>-8694.8700963791252</v>
      </c>
      <c r="AI10">
        <f t="shared" si="7"/>
        <v>2082.9510494594542</v>
      </c>
      <c r="AJ10">
        <f t="shared" si="8"/>
        <v>-316.7847890017074</v>
      </c>
      <c r="AK10">
        <f t="shared" si="32"/>
        <v>1719.1420032134827</v>
      </c>
      <c r="AL10">
        <f t="shared" si="9"/>
        <v>3485.3082636712297</v>
      </c>
      <c r="AN10">
        <f t="shared" si="10"/>
        <v>6745.8556932625161</v>
      </c>
      <c r="AO10">
        <f t="shared" si="11"/>
        <v>-337.29278466312581</v>
      </c>
      <c r="AP10">
        <f t="shared" si="12"/>
        <v>-11.074920827715591</v>
      </c>
      <c r="AQ10">
        <f t="shared" si="13"/>
        <v>-5161.0920467257965</v>
      </c>
      <c r="AR10">
        <f t="shared" si="14"/>
        <v>1236.395941045879</v>
      </c>
      <c r="AS10">
        <f t="shared" si="15"/>
        <v>-188.03678915470852</v>
      </c>
      <c r="AT10">
        <f t="shared" si="16"/>
        <v>1020.4465416535974</v>
      </c>
      <c r="AU10">
        <f t="shared" si="17"/>
        <v>2068.805693544768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6933.4852818775798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15227.774081193986</v>
      </c>
      <c r="P11">
        <f t="shared" si="30"/>
        <v>761.38870405969931</v>
      </c>
      <c r="Q11" s="5">
        <f t="shared" si="31"/>
        <v>25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10691.854692964314</v>
      </c>
      <c r="AF11">
        <f t="shared" si="4"/>
        <v>-534.5927346482157</v>
      </c>
      <c r="AG11">
        <f t="shared" si="5"/>
        <v>-17.553213352056083</v>
      </c>
      <c r="AH11">
        <f t="shared" si="6"/>
        <v>-9180.8052961430658</v>
      </c>
      <c r="AI11">
        <f t="shared" si="7"/>
        <v>958.90344882097816</v>
      </c>
      <c r="AJ11">
        <f t="shared" si="8"/>
        <v>259.46761355800845</v>
      </c>
      <c r="AK11">
        <f t="shared" si="32"/>
        <v>1669.7911792843925</v>
      </c>
      <c r="AL11">
        <f t="shared" si="9"/>
        <v>2888.1622416633791</v>
      </c>
      <c r="AN11">
        <f t="shared" si="10"/>
        <v>6035.6254009651775</v>
      </c>
      <c r="AO11">
        <f t="shared" si="11"/>
        <v>-301.78127004825882</v>
      </c>
      <c r="AP11">
        <f t="shared" si="12"/>
        <v>-9.9089094847077153</v>
      </c>
      <c r="AQ11">
        <f t="shared" si="13"/>
        <v>-5182.6276392607588</v>
      </c>
      <c r="AR11">
        <f t="shared" si="14"/>
        <v>541.30758217145217</v>
      </c>
      <c r="AS11">
        <f t="shared" si="15"/>
        <v>146.47124975885222</v>
      </c>
      <c r="AT11">
        <f t="shared" si="16"/>
        <v>942.60858807110185</v>
      </c>
      <c r="AU11">
        <f t="shared" si="17"/>
        <v>1630.3874200014063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15227.774081193986</v>
      </c>
      <c r="P12">
        <f t="shared" si="30"/>
        <v>761.38870405969931</v>
      </c>
      <c r="Q12" s="5">
        <f t="shared" si="31"/>
        <v>25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9998.5589100407396</v>
      </c>
      <c r="AF12">
        <f t="shared" si="4"/>
        <v>-499.92794550203701</v>
      </c>
      <c r="AG12">
        <f t="shared" si="5"/>
        <v>-16.415004019511905</v>
      </c>
      <c r="AH12">
        <f t="shared" si="6"/>
        <v>-9626.771990236186</v>
      </c>
      <c r="AI12">
        <f t="shared" si="7"/>
        <v>-144.55602971699591</v>
      </c>
      <c r="AJ12">
        <f t="shared" si="8"/>
        <v>761.42017803441922</v>
      </c>
      <c r="AK12">
        <f t="shared" si="32"/>
        <v>1635.1111134416219</v>
      </c>
      <c r="AL12">
        <f t="shared" si="9"/>
        <v>2251.9752617590452</v>
      </c>
      <c r="AN12">
        <f t="shared" si="10"/>
        <v>5365.7716230299911</v>
      </c>
      <c r="AO12">
        <f t="shared" si="11"/>
        <v>-268.28858115149956</v>
      </c>
      <c r="AP12">
        <f t="shared" si="12"/>
        <v>-8.8091857588966622</v>
      </c>
      <c r="AQ12">
        <f t="shared" si="13"/>
        <v>-5166.2504998311606</v>
      </c>
      <c r="AR12">
        <f t="shared" si="14"/>
        <v>-77.576643711566263</v>
      </c>
      <c r="AS12">
        <f t="shared" si="15"/>
        <v>408.61956420506635</v>
      </c>
      <c r="AT12">
        <f t="shared" si="16"/>
        <v>877.48973546531602</v>
      </c>
      <c r="AU12">
        <f t="shared" si="17"/>
        <v>1208.5326559588161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15227.774081193986</v>
      </c>
      <c r="P13">
        <f t="shared" si="30"/>
        <v>761.38870405969931</v>
      </c>
      <c r="Q13" s="5">
        <f t="shared" si="31"/>
        <v>25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9290.2629165767648</v>
      </c>
      <c r="AF13">
        <f t="shared" si="4"/>
        <v>-464.51314582883822</v>
      </c>
      <c r="AG13">
        <f t="shared" si="5"/>
        <v>-15.252168286450454</v>
      </c>
      <c r="AH13">
        <f t="shared" si="6"/>
        <v>-9986.8569286633265</v>
      </c>
      <c r="AI13">
        <f t="shared" si="7"/>
        <v>-1176.3593262018494</v>
      </c>
      <c r="AJ13">
        <f t="shared" si="8"/>
        <v>1180.059496144786</v>
      </c>
      <c r="AK13">
        <f t="shared" si="32"/>
        <v>1554.656726300758</v>
      </c>
      <c r="AL13">
        <f t="shared" si="9"/>
        <v>1558.3568962436946</v>
      </c>
      <c r="AN13">
        <f t="shared" si="10"/>
        <v>4740.5737296593115</v>
      </c>
      <c r="AO13">
        <f t="shared" si="11"/>
        <v>-237.02868648296555</v>
      </c>
      <c r="AP13">
        <f t="shared" si="12"/>
        <v>-7.782775250641901</v>
      </c>
      <c r="AQ13">
        <f t="shared" si="13"/>
        <v>-5096.027100956615</v>
      </c>
      <c r="AR13">
        <f t="shared" si="14"/>
        <v>-600.26483303091095</v>
      </c>
      <c r="AS13">
        <f t="shared" si="15"/>
        <v>602.15293120254194</v>
      </c>
      <c r="AT13">
        <f t="shared" si="16"/>
        <v>793.29992073627682</v>
      </c>
      <c r="AU13">
        <f t="shared" si="17"/>
        <v>795.1880189079078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15227.774081193986</v>
      </c>
      <c r="P14">
        <f t="shared" si="30"/>
        <v>761.38870405969931</v>
      </c>
      <c r="Q14" s="5">
        <f t="shared" si="31"/>
        <v>25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8570.1210981277127</v>
      </c>
      <c r="AF14">
        <f t="shared" si="4"/>
        <v>-428.5060549063856</v>
      </c>
      <c r="AG14">
        <f t="shared" si="5"/>
        <v>-14.069884824321846</v>
      </c>
      <c r="AH14">
        <f t="shared" si="6"/>
        <v>-10297.617792641051</v>
      </c>
      <c r="AI14">
        <f t="shared" si="7"/>
        <v>-2170.0726342440457</v>
      </c>
      <c r="AJ14">
        <f t="shared" si="8"/>
        <v>1538.0224367392184</v>
      </c>
      <c r="AK14">
        <f t="shared" si="32"/>
        <v>1449.8159242893444</v>
      </c>
      <c r="AL14">
        <f t="shared" si="9"/>
        <v>817.76572678451703</v>
      </c>
      <c r="AN14">
        <f t="shared" si="10"/>
        <v>4159.315712333093</v>
      </c>
      <c r="AO14">
        <f t="shared" si="11"/>
        <v>-207.96578561665461</v>
      </c>
      <c r="AP14">
        <f t="shared" si="12"/>
        <v>-6.8285024622701904</v>
      </c>
      <c r="AQ14">
        <f t="shared" si="13"/>
        <v>-4997.7174177725337</v>
      </c>
      <c r="AR14">
        <f t="shared" si="14"/>
        <v>-1053.1959935183656</v>
      </c>
      <c r="AS14">
        <f t="shared" si="15"/>
        <v>746.44463173896338</v>
      </c>
      <c r="AT14">
        <f t="shared" si="16"/>
        <v>703.63558283964085</v>
      </c>
      <c r="AU14">
        <f t="shared" si="17"/>
        <v>396.88422106023847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15227.774081193986</v>
      </c>
      <c r="P15">
        <f t="shared" si="30"/>
        <v>761.38870405969931</v>
      </c>
      <c r="Q15" s="5">
        <f t="shared" si="31"/>
        <v>25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7839.8101556966849</v>
      </c>
      <c r="AF15">
        <f t="shared" si="4"/>
        <v>-391.99050778483422</v>
      </c>
      <c r="AG15">
        <f t="shared" si="5"/>
        <v>-12.870906335185756</v>
      </c>
      <c r="AH15">
        <f t="shared" si="6"/>
        <v>-10582.796408928722</v>
      </c>
      <c r="AI15">
        <f t="shared" si="7"/>
        <v>-3147.8476673520572</v>
      </c>
      <c r="AJ15">
        <f t="shared" si="8"/>
        <v>1847.2199084576205</v>
      </c>
      <c r="AK15">
        <f t="shared" si="32"/>
        <v>1348.0878465520223</v>
      </c>
      <c r="AL15">
        <f t="shared" si="9"/>
        <v>47.460087657585518</v>
      </c>
      <c r="AN15">
        <f t="shared" si="10"/>
        <v>3617.1458368963085</v>
      </c>
      <c r="AO15">
        <f t="shared" si="11"/>
        <v>-180.85729184481542</v>
      </c>
      <c r="AP15">
        <f t="shared" si="12"/>
        <v>-5.9384021223486227</v>
      </c>
      <c r="AQ15">
        <f t="shared" si="13"/>
        <v>-4882.7098122347352</v>
      </c>
      <c r="AR15">
        <f t="shared" si="14"/>
        <v>-1452.3596693055908</v>
      </c>
      <c r="AS15">
        <f t="shared" si="15"/>
        <v>852.27367359837501</v>
      </c>
      <c r="AT15">
        <f t="shared" si="16"/>
        <v>621.98321707865773</v>
      </c>
      <c r="AU15">
        <f t="shared" si="17"/>
        <v>21.897221371441979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15227.774081193986</v>
      </c>
      <c r="P16">
        <f t="shared" si="30"/>
        <v>761.38870405969931</v>
      </c>
      <c r="Q16" s="5">
        <f t="shared" si="31"/>
        <v>25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7107.1913584492777</v>
      </c>
      <c r="AF16">
        <f t="shared" si="4"/>
        <v>-355.3595679224639</v>
      </c>
      <c r="AG16">
        <f t="shared" si="5"/>
        <v>-11.668138955427709</v>
      </c>
      <c r="AH16">
        <f t="shared" si="6"/>
        <v>-10740.583164061893</v>
      </c>
      <c r="AI16">
        <f t="shared" si="7"/>
        <v>-4000.4195124905063</v>
      </c>
      <c r="AJ16">
        <f t="shared" si="8"/>
        <v>2058.6901556066423</v>
      </c>
      <c r="AK16">
        <f t="shared" si="32"/>
        <v>1281.7035912083225</v>
      </c>
      <c r="AL16">
        <f t="shared" si="9"/>
        <v>-660.02576567554161</v>
      </c>
      <c r="AN16">
        <f t="shared" si="10"/>
        <v>3109.0630953878472</v>
      </c>
      <c r="AO16">
        <f t="shared" si="11"/>
        <v>-155.45315476939237</v>
      </c>
      <c r="AP16">
        <f t="shared" si="12"/>
        <v>-5.1042638911150542</v>
      </c>
      <c r="AQ16">
        <f t="shared" si="13"/>
        <v>-4698.501708221198</v>
      </c>
      <c r="AR16">
        <f t="shared" si="14"/>
        <v>-1749.9960314938578</v>
      </c>
      <c r="AS16">
        <f t="shared" si="15"/>
        <v>900.58044940996581</v>
      </c>
      <c r="AT16">
        <f t="shared" si="16"/>
        <v>560.68524592552046</v>
      </c>
      <c r="AU16">
        <f t="shared" si="17"/>
        <v>-288.73033615837153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15227.774081193986</v>
      </c>
      <c r="P17">
        <f t="shared" si="30"/>
        <v>761.38870405969931</v>
      </c>
      <c r="Q17" s="5">
        <f t="shared" si="31"/>
        <v>25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6380.8812053500851</v>
      </c>
      <c r="AF17">
        <f t="shared" si="4"/>
        <v>-319.04406026750428</v>
      </c>
      <c r="AG17">
        <f t="shared" si="5"/>
        <v>-10.475728710130973</v>
      </c>
      <c r="AH17">
        <f t="shared" si="6"/>
        <v>-10757.288557424597</v>
      </c>
      <c r="AI17">
        <f t="shared" si="7"/>
        <v>-4705.9271410521478</v>
      </c>
      <c r="AJ17">
        <f t="shared" si="8"/>
        <v>2163.3243300563936</v>
      </c>
      <c r="AK17">
        <f t="shared" si="32"/>
        <v>1276.1303082423181</v>
      </c>
      <c r="AL17">
        <f t="shared" si="9"/>
        <v>-1266.4725027534362</v>
      </c>
      <c r="AN17">
        <f t="shared" si="10"/>
        <v>2629.1197575331662</v>
      </c>
      <c r="AO17">
        <f t="shared" si="11"/>
        <v>-131.45598787665833</v>
      </c>
      <c r="AP17">
        <f t="shared" si="12"/>
        <v>-4.3163231597651555</v>
      </c>
      <c r="AQ17">
        <f t="shared" si="13"/>
        <v>-4432.3344963854042</v>
      </c>
      <c r="AR17">
        <f t="shared" si="14"/>
        <v>-1938.9870498886617</v>
      </c>
      <c r="AS17">
        <f t="shared" si="15"/>
        <v>891.35631193613699</v>
      </c>
      <c r="AT17">
        <f t="shared" si="16"/>
        <v>525.80502576566789</v>
      </c>
      <c r="AU17">
        <f t="shared" si="17"/>
        <v>-521.82571218685666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15227.774081193986</v>
      </c>
      <c r="P18">
        <f t="shared" si="30"/>
        <v>761.38870405969931</v>
      </c>
      <c r="Q18" s="5">
        <f t="shared" si="31"/>
        <v>25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5665.9398755987668</v>
      </c>
      <c r="AF18">
        <f t="shared" si="4"/>
        <v>-283.29699377993836</v>
      </c>
      <c r="AG18">
        <f t="shared" si="5"/>
        <v>-9.3019830826688192</v>
      </c>
      <c r="AH18">
        <f t="shared" si="6"/>
        <v>-10689.883403608457</v>
      </c>
      <c r="AI18">
        <f t="shared" si="7"/>
        <v>-5316.5425048722973</v>
      </c>
      <c r="AJ18">
        <f t="shared" si="8"/>
        <v>2197.2828758610449</v>
      </c>
      <c r="AK18">
        <f t="shared" si="32"/>
        <v>1250.6054856323497</v>
      </c>
      <c r="AL18">
        <f t="shared" si="9"/>
        <v>-1868.6541433789027</v>
      </c>
      <c r="AN18">
        <f t="shared" si="10"/>
        <v>2181.6109620212242</v>
      </c>
      <c r="AO18">
        <f t="shared" si="11"/>
        <v>-109.08054810106121</v>
      </c>
      <c r="AP18">
        <f t="shared" si="12"/>
        <v>-3.5816314163661529</v>
      </c>
      <c r="AQ18">
        <f t="shared" si="13"/>
        <v>-4116.0279367730536</v>
      </c>
      <c r="AR18">
        <f t="shared" si="14"/>
        <v>-2047.0791542692566</v>
      </c>
      <c r="AS18">
        <f t="shared" si="15"/>
        <v>846.04081827348989</v>
      </c>
      <c r="AT18">
        <f t="shared" si="16"/>
        <v>481.53257826991762</v>
      </c>
      <c r="AU18">
        <f t="shared" si="17"/>
        <v>-719.50575772584921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15227.774081193986</v>
      </c>
      <c r="P19">
        <f t="shared" si="30"/>
        <v>761.38870405969931</v>
      </c>
      <c r="Q19" s="5">
        <f t="shared" si="31"/>
        <v>25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4968.1684106591802</v>
      </c>
      <c r="AF19">
        <f t="shared" si="4"/>
        <v>-248.40842053295901</v>
      </c>
      <c r="AG19">
        <f t="shared" si="5"/>
        <v>-8.1564258573989061</v>
      </c>
      <c r="AH19">
        <f t="shared" si="6"/>
        <v>-10525.373944432249</v>
      </c>
      <c r="AI19">
        <f t="shared" si="7"/>
        <v>-5813.770380163427</v>
      </c>
      <c r="AJ19">
        <f t="shared" si="8"/>
        <v>2183.4083892300187</v>
      </c>
      <c r="AK19">
        <f t="shared" si="32"/>
        <v>1099.5423297430809</v>
      </c>
      <c r="AL19">
        <f t="shared" si="9"/>
        <v>-2530.8196611903277</v>
      </c>
      <c r="AN19">
        <f t="shared" si="10"/>
        <v>1782.1328008659289</v>
      </c>
      <c r="AO19">
        <f t="shared" si="11"/>
        <v>-89.106640043296451</v>
      </c>
      <c r="AP19">
        <f t="shared" si="12"/>
        <v>-2.9257933420926392</v>
      </c>
      <c r="AQ19">
        <f t="shared" si="13"/>
        <v>-3775.5592398011204</v>
      </c>
      <c r="AR19">
        <f t="shared" si="14"/>
        <v>-2085.4588723205807</v>
      </c>
      <c r="AS19">
        <f t="shared" si="15"/>
        <v>783.21091124533405</v>
      </c>
      <c r="AT19">
        <f t="shared" si="16"/>
        <v>394.41707482611156</v>
      </c>
      <c r="AU19">
        <f t="shared" si="17"/>
        <v>-907.83088624913501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15227.774081193986</v>
      </c>
      <c r="P20">
        <f t="shared" si="30"/>
        <v>761.38870405969931</v>
      </c>
      <c r="Q20" s="5">
        <f t="shared" si="31"/>
        <v>25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4293.1729541458026</v>
      </c>
      <c r="AF20">
        <f t="shared" si="4"/>
        <v>-214.65864770729013</v>
      </c>
      <c r="AG20">
        <f t="shared" si="5"/>
        <v>-7.0482608476700976</v>
      </c>
      <c r="AH20">
        <f t="shared" si="6"/>
        <v>-10266.007511548196</v>
      </c>
      <c r="AI20">
        <f t="shared" si="7"/>
        <v>-6194.5414659573535</v>
      </c>
      <c r="AJ20">
        <f t="shared" si="8"/>
        <v>2192.2499307244143</v>
      </c>
      <c r="AK20">
        <f t="shared" si="32"/>
        <v>660.04292559873204</v>
      </c>
      <c r="AL20">
        <f t="shared" si="9"/>
        <v>-3342.2486096342072</v>
      </c>
      <c r="AN20">
        <f t="shared" si="10"/>
        <v>1460.6895853297012</v>
      </c>
      <c r="AO20">
        <f t="shared" si="11"/>
        <v>-73.034479266485064</v>
      </c>
      <c r="AP20">
        <f t="shared" si="12"/>
        <v>-2.3980681246342259</v>
      </c>
      <c r="AQ20">
        <f t="shared" si="13"/>
        <v>-3492.8595738390245</v>
      </c>
      <c r="AR20">
        <f t="shared" si="14"/>
        <v>-2107.6025359004425</v>
      </c>
      <c r="AS20">
        <f t="shared" si="15"/>
        <v>745.88111787032369</v>
      </c>
      <c r="AT20">
        <f t="shared" si="16"/>
        <v>224.56999463801986</v>
      </c>
      <c r="AU20">
        <f t="shared" si="17"/>
        <v>-1137.1514233920989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15227.774081193986</v>
      </c>
      <c r="P21">
        <f t="shared" si="30"/>
        <v>761.38870405969931</v>
      </c>
      <c r="Q21" s="5">
        <f t="shared" si="31"/>
        <v>25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3646.9067792729866</v>
      </c>
      <c r="AF21">
        <f t="shared" si="4"/>
        <v>-182.34533896364934</v>
      </c>
      <c r="AG21">
        <f t="shared" si="5"/>
        <v>-5.987261762336046</v>
      </c>
      <c r="AH21">
        <f t="shared" si="6"/>
        <v>-9905.1647685735079</v>
      </c>
      <c r="AI21">
        <f t="shared" si="7"/>
        <v>-6446.5905900265061</v>
      </c>
      <c r="AJ21">
        <f t="shared" si="8"/>
        <v>2139.6200750551243</v>
      </c>
      <c r="AK21">
        <f t="shared" si="32"/>
        <v>479.61826214231257</v>
      </c>
      <c r="AL21">
        <f t="shared" si="9"/>
        <v>-3827.3522528290691</v>
      </c>
      <c r="AN21">
        <f t="shared" si="10"/>
        <v>1180.2596114570017</v>
      </c>
      <c r="AO21">
        <f t="shared" si="11"/>
        <v>-59.01298057285009</v>
      </c>
      <c r="AP21">
        <f t="shared" si="12"/>
        <v>-1.9376758631364912</v>
      </c>
      <c r="AQ21">
        <f t="shared" si="13"/>
        <v>-3205.6388135878519</v>
      </c>
      <c r="AR21">
        <f t="shared" si="14"/>
        <v>-2086.3298585668367</v>
      </c>
      <c r="AS21">
        <f t="shared" si="15"/>
        <v>692.45179854955984</v>
      </c>
      <c r="AT21">
        <f t="shared" si="16"/>
        <v>155.22032724856641</v>
      </c>
      <c r="AU21">
        <f t="shared" si="17"/>
        <v>-1238.6577327687105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15227.774081193986</v>
      </c>
      <c r="P22">
        <f t="shared" si="30"/>
        <v>761.38870405969931</v>
      </c>
      <c r="Q22" s="5">
        <f t="shared" si="31"/>
        <v>25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3036.2525341199512</v>
      </c>
      <c r="AF22">
        <f t="shared" si="4"/>
        <v>-151.81262670599756</v>
      </c>
      <c r="AG22">
        <f t="shared" si="5"/>
        <v>-4.9847280993445819</v>
      </c>
      <c r="AH22">
        <f t="shared" si="6"/>
        <v>-9426.610453681029</v>
      </c>
      <c r="AI22">
        <f t="shared" si="7"/>
        <v>-6547.1552743664197</v>
      </c>
      <c r="AJ22">
        <f t="shared" si="8"/>
        <v>1989.8206930745225</v>
      </c>
      <c r="AK22">
        <f t="shared" si="32"/>
        <v>464.06795781309165</v>
      </c>
      <c r="AL22">
        <f t="shared" si="9"/>
        <v>-4093.2666234788053</v>
      </c>
      <c r="AN22">
        <f t="shared" si="10"/>
        <v>918.3473903394995</v>
      </c>
      <c r="AO22">
        <f t="shared" si="11"/>
        <v>-45.917369516974972</v>
      </c>
      <c r="AP22">
        <f t="shared" si="12"/>
        <v>-1.5076848813275363</v>
      </c>
      <c r="AQ22">
        <f t="shared" si="13"/>
        <v>-2851.1802007912347</v>
      </c>
      <c r="AR22">
        <f t="shared" si="14"/>
        <v>-1980.2578648500378</v>
      </c>
      <c r="AS22">
        <f t="shared" si="15"/>
        <v>601.84277170415703</v>
      </c>
      <c r="AT22">
        <f t="shared" si="16"/>
        <v>140.36236881111716</v>
      </c>
      <c r="AU22">
        <f t="shared" si="17"/>
        <v>-1238.0527243347635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15227.774081193986</v>
      </c>
      <c r="P23">
        <f t="shared" si="30"/>
        <v>761.38870405969931</v>
      </c>
      <c r="Q23" s="5">
        <f t="shared" si="31"/>
        <v>25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2466.6803575743343</v>
      </c>
      <c r="AF23">
        <f t="shared" si="4"/>
        <v>-123.33401787871672</v>
      </c>
      <c r="AG23">
        <f t="shared" si="5"/>
        <v>-4.0496403880535601</v>
      </c>
      <c r="AH23">
        <f t="shared" si="6"/>
        <v>-8852.4043029757559</v>
      </c>
      <c r="AI23">
        <f t="shared" si="7"/>
        <v>-6513.1076036681916</v>
      </c>
      <c r="AJ23">
        <f t="shared" si="8"/>
        <v>0</v>
      </c>
      <c r="AK23">
        <f t="shared" si="32"/>
        <v>425.8474485433394</v>
      </c>
      <c r="AL23">
        <f t="shared" si="9"/>
        <v>-6087.2601551248517</v>
      </c>
      <c r="AN23">
        <f t="shared" si="10"/>
        <v>675.85300338509535</v>
      </c>
      <c r="AO23">
        <f t="shared" si="11"/>
        <v>-33.79265016925477</v>
      </c>
      <c r="AP23">
        <f t="shared" si="12"/>
        <v>-1.109572876149642</v>
      </c>
      <c r="AQ23">
        <f t="shared" si="13"/>
        <v>-2425.4962816620264</v>
      </c>
      <c r="AR23">
        <f t="shared" si="14"/>
        <v>-1784.5455013223354</v>
      </c>
      <c r="AS23">
        <f t="shared" si="15"/>
        <v>0</v>
      </c>
      <c r="AT23">
        <f t="shared" si="16"/>
        <v>116.67919444776399</v>
      </c>
      <c r="AU23">
        <f t="shared" si="17"/>
        <v>-1667.8663068745714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108017.16322873584</v>
      </c>
      <c r="AO25" s="6">
        <f t="shared" si="33"/>
        <v>-16821.688722332281</v>
      </c>
      <c r="AP25" s="6">
        <f t="shared" si="33"/>
        <v>-1674.7683595377198</v>
      </c>
      <c r="AQ25" s="6">
        <f t="shared" si="33"/>
        <v>-88454.635706768531</v>
      </c>
      <c r="AR25" s="6">
        <f t="shared" si="33"/>
        <v>1066.0704400973209</v>
      </c>
      <c r="AS25" s="6">
        <f t="shared" si="33"/>
        <v>-9932.9965441642489</v>
      </c>
      <c r="AT25" s="6">
        <f t="shared" si="33"/>
        <v>15800.411385944502</v>
      </c>
      <c r="AU25" s="7">
        <f t="shared" si="33"/>
        <v>6933.4852818775798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927.94889257316277</v>
      </c>
      <c r="K3">
        <v>1</v>
      </c>
      <c r="L3" s="2">
        <v>0</v>
      </c>
      <c r="O3">
        <f>$C$3</f>
        <v>927.94889257316277</v>
      </c>
      <c r="P3">
        <f>O3*B5</f>
        <v>742.35911405853028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927.94889257316277</v>
      </c>
      <c r="AF3">
        <f t="shared" ref="AF3:AF23" si="4">-$Z3*P3</f>
        <v>-742.35911405853028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-1336.8428084853676</v>
      </c>
      <c r="AJ3">
        <f t="shared" ref="AJ3:AJ23" si="8">AB3-AC3</f>
        <v>-9.0949470177292824E-13</v>
      </c>
      <c r="AL3">
        <f t="shared" ref="AL3:AL23" si="9">SUM(AI3:AK3)</f>
        <v>-1336.8428084853686</v>
      </c>
      <c r="AN3">
        <f t="shared" ref="AN3:AN23" si="10">AE3*$K3</f>
        <v>927.94889257316277</v>
      </c>
      <c r="AO3">
        <f t="shared" ref="AO3:AO23" si="11">AF3*$K3</f>
        <v>-742.35911405853028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-1336.8428084853676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-1336.8428084853686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927.94889257316277</v>
      </c>
      <c r="P5">
        <f t="shared" ref="P5:P23" si="30">O5*$C$5</f>
        <v>46.397444628658143</v>
      </c>
      <c r="Q5" s="5">
        <f t="shared" ref="Q5:Q23" si="31">$C$8</f>
        <v>25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907.44786083143515</v>
      </c>
      <c r="AF5">
        <f t="shared" si="4"/>
        <v>-45.372393041571762</v>
      </c>
      <c r="AG5">
        <f t="shared" si="5"/>
        <v>-24.447678856405574</v>
      </c>
      <c r="AH5">
        <f t="shared" si="6"/>
        <v>-550.58290688849854</v>
      </c>
      <c r="AI5">
        <f t="shared" si="7"/>
        <v>287.04488204495931</v>
      </c>
      <c r="AJ5">
        <f t="shared" si="8"/>
        <v>-114.81917197070925</v>
      </c>
      <c r="AK5">
        <f>G5*SUM(AB5, AE5:AF5)</f>
        <v>40.22326869370054</v>
      </c>
      <c r="AL5">
        <f t="shared" si="9"/>
        <v>212.44897876795059</v>
      </c>
      <c r="AN5">
        <f t="shared" si="10"/>
        <v>783.63795400023139</v>
      </c>
      <c r="AO5">
        <f t="shared" si="11"/>
        <v>-39.181897700011575</v>
      </c>
      <c r="AP5">
        <f t="shared" si="12"/>
        <v>-21.112098960192643</v>
      </c>
      <c r="AQ5">
        <f t="shared" si="13"/>
        <v>-475.46275801045635</v>
      </c>
      <c r="AR5">
        <f t="shared" si="14"/>
        <v>247.88119932957088</v>
      </c>
      <c r="AS5">
        <f t="shared" si="15"/>
        <v>-99.153532546418248</v>
      </c>
      <c r="AT5">
        <f t="shared" si="16"/>
        <v>34.735306944746</v>
      </c>
      <c r="AU5">
        <f t="shared" si="17"/>
        <v>183.46297372789863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927.94889257316277</v>
      </c>
      <c r="P6">
        <f t="shared" si="30"/>
        <v>46.397444628658143</v>
      </c>
      <c r="Q6" s="5">
        <f t="shared" si="31"/>
        <v>25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897.3506376668837</v>
      </c>
      <c r="AF6">
        <f t="shared" si="4"/>
        <v>-44.867531883344185</v>
      </c>
      <c r="AG6">
        <f t="shared" si="5"/>
        <v>-24.175648164700338</v>
      </c>
      <c r="AH6">
        <f t="shared" si="6"/>
        <v>-551.07806282370086</v>
      </c>
      <c r="AI6">
        <f t="shared" si="7"/>
        <v>277.22939479513832</v>
      </c>
      <c r="AJ6">
        <f t="shared" si="8"/>
        <v>-108.10512252275385</v>
      </c>
      <c r="AK6">
        <f>G6*SUM(AB6, AE6:AF6)</f>
        <v>63.547505421489269</v>
      </c>
      <c r="AL6">
        <f t="shared" si="9"/>
        <v>232.67177769387374</v>
      </c>
      <c r="AN6">
        <f t="shared" si="10"/>
        <v>698.88020436719478</v>
      </c>
      <c r="AO6">
        <f t="shared" si="11"/>
        <v>-34.944010218359736</v>
      </c>
      <c r="AP6">
        <f t="shared" si="12"/>
        <v>-18.828628655109167</v>
      </c>
      <c r="AQ6">
        <f t="shared" si="13"/>
        <v>-429.19404411397699</v>
      </c>
      <c r="AR6">
        <f t="shared" si="14"/>
        <v>215.91352137974889</v>
      </c>
      <c r="AS6">
        <f t="shared" si="15"/>
        <v>-84.195103842885544</v>
      </c>
      <c r="AT6">
        <f t="shared" si="16"/>
        <v>49.492463382505093</v>
      </c>
      <c r="AU6">
        <f t="shared" si="17"/>
        <v>181.21088091936841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927.94889257316277</v>
      </c>
      <c r="P7">
        <f t="shared" si="30"/>
        <v>46.397444628658143</v>
      </c>
      <c r="Q7" s="5">
        <f t="shared" si="31"/>
        <v>25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887.3528198949283</v>
      </c>
      <c r="AF7">
        <f t="shared" si="4"/>
        <v>-44.367640994746417</v>
      </c>
      <c r="AG7">
        <f t="shared" si="5"/>
        <v>-23.906295567483699</v>
      </c>
      <c r="AH7">
        <f t="shared" si="6"/>
        <v>-551.92231139269597</v>
      </c>
      <c r="AI7">
        <f t="shared" si="7"/>
        <v>267.15657194000221</v>
      </c>
      <c r="AJ7">
        <f t="shared" si="8"/>
        <v>-90.073669003184477</v>
      </c>
      <c r="AK7">
        <f>G7*SUM(AB7, AE7:AF7)</f>
        <v>58.178066574187049</v>
      </c>
      <c r="AL7">
        <f t="shared" si="9"/>
        <v>235.26096951100479</v>
      </c>
      <c r="AN7">
        <f t="shared" si="10"/>
        <v>625.5939546956829</v>
      </c>
      <c r="AO7">
        <f t="shared" si="11"/>
        <v>-31.279697734784147</v>
      </c>
      <c r="AP7">
        <f t="shared" si="12"/>
        <v>-16.85421362379499</v>
      </c>
      <c r="AQ7">
        <f t="shared" si="13"/>
        <v>-389.11158417214864</v>
      </c>
      <c r="AR7">
        <f t="shared" si="14"/>
        <v>188.34845916495513</v>
      </c>
      <c r="AS7">
        <f t="shared" si="15"/>
        <v>-63.502973723940485</v>
      </c>
      <c r="AT7">
        <f t="shared" si="16"/>
        <v>41.016206776695697</v>
      </c>
      <c r="AU7">
        <f t="shared" si="17"/>
        <v>165.86169221771036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927.94889257316277</v>
      </c>
      <c r="P8">
        <f t="shared" si="30"/>
        <v>46.397444628658143</v>
      </c>
      <c r="Q8" s="5">
        <f t="shared" si="31"/>
        <v>25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877.45038835425441</v>
      </c>
      <c r="AF8">
        <f t="shared" si="4"/>
        <v>-43.872519417712724</v>
      </c>
      <c r="AG8">
        <f t="shared" si="5"/>
        <v>-23.639512783972453</v>
      </c>
      <c r="AH8">
        <f t="shared" si="6"/>
        <v>-554.39655672817389</v>
      </c>
      <c r="AI8">
        <f t="shared" si="7"/>
        <v>255.54179942439532</v>
      </c>
      <c r="AJ8">
        <f t="shared" si="8"/>
        <v>-64.50228405242666</v>
      </c>
      <c r="AK8">
        <f t="shared" ref="AK8:AK23" si="32">G8*SUM(AB8:AB8, AE8:AF8)</f>
        <v>26.95633638094726</v>
      </c>
      <c r="AL8">
        <f t="shared" si="9"/>
        <v>217.99585175291591</v>
      </c>
      <c r="AN8">
        <f t="shared" si="10"/>
        <v>576.79498969359179</v>
      </c>
      <c r="AO8">
        <f t="shared" si="11"/>
        <v>-28.839749484679594</v>
      </c>
      <c r="AP8">
        <f t="shared" si="12"/>
        <v>-15.539513929861048</v>
      </c>
      <c r="AQ8">
        <f t="shared" si="13"/>
        <v>-364.4344574557158</v>
      </c>
      <c r="AR8">
        <f t="shared" si="14"/>
        <v>167.98126882333534</v>
      </c>
      <c r="AS8">
        <f t="shared" si="15"/>
        <v>-42.400795257511355</v>
      </c>
      <c r="AT8">
        <f t="shared" si="16"/>
        <v>17.719839174255558</v>
      </c>
      <c r="AU8">
        <f t="shared" si="17"/>
        <v>143.30031274007953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927.94889257316277</v>
      </c>
      <c r="P9">
        <f t="shared" si="30"/>
        <v>46.397444628658143</v>
      </c>
      <c r="Q9" s="5">
        <f t="shared" si="31"/>
        <v>25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867.63393319335057</v>
      </c>
      <c r="AF9">
        <f t="shared" si="4"/>
        <v>-43.381696659667533</v>
      </c>
      <c r="AG9">
        <f t="shared" si="5"/>
        <v>-23.375046302050066</v>
      </c>
      <c r="AH9">
        <f t="shared" si="6"/>
        <v>-561.42708165320948</v>
      </c>
      <c r="AI9">
        <f t="shared" si="7"/>
        <v>239.45010857842351</v>
      </c>
      <c r="AJ9">
        <f t="shared" si="8"/>
        <v>-44.730864641617643</v>
      </c>
      <c r="AK9">
        <f t="shared" si="32"/>
        <v>7.792320866684979</v>
      </c>
      <c r="AL9">
        <f t="shared" si="9"/>
        <v>202.51156480349084</v>
      </c>
      <c r="AN9">
        <f t="shared" si="10"/>
        <v>542.04724347982767</v>
      </c>
      <c r="AO9">
        <f t="shared" si="11"/>
        <v>-27.102362173991384</v>
      </c>
      <c r="AP9">
        <f t="shared" si="12"/>
        <v>-14.603370072913004</v>
      </c>
      <c r="AQ9">
        <f t="shared" si="13"/>
        <v>-350.74700329548909</v>
      </c>
      <c r="AR9">
        <f t="shared" si="14"/>
        <v>149.59450793743414</v>
      </c>
      <c r="AS9">
        <f t="shared" si="15"/>
        <v>-27.945243898217733</v>
      </c>
      <c r="AT9">
        <f t="shared" si="16"/>
        <v>4.8681890881689007</v>
      </c>
      <c r="AU9">
        <f t="shared" si="17"/>
        <v>126.51745312738531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927.94889257316277</v>
      </c>
      <c r="P10">
        <f t="shared" si="30"/>
        <v>46.397444628658143</v>
      </c>
      <c r="Q10" s="5">
        <f t="shared" si="31"/>
        <v>25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857.89834904751547</v>
      </c>
      <c r="AF10">
        <f t="shared" si="4"/>
        <v>-42.894917452375779</v>
      </c>
      <c r="AG10">
        <f t="shared" si="5"/>
        <v>-23.112758577377033</v>
      </c>
      <c r="AH10">
        <f t="shared" si="6"/>
        <v>-570.74523305067419</v>
      </c>
      <c r="AI10">
        <f t="shared" si="7"/>
        <v>221.14543996708846</v>
      </c>
      <c r="AJ10">
        <f t="shared" si="8"/>
        <v>-32.870804878351464</v>
      </c>
      <c r="AK10">
        <f t="shared" si="32"/>
        <v>5.5604790809535229</v>
      </c>
      <c r="AL10">
        <f t="shared" si="9"/>
        <v>193.83511416969051</v>
      </c>
      <c r="AN10">
        <f t="shared" si="10"/>
        <v>509.23041944147997</v>
      </c>
      <c r="AO10">
        <f t="shared" si="11"/>
        <v>-25.461520972074002</v>
      </c>
      <c r="AP10">
        <f t="shared" si="12"/>
        <v>-13.719247458483562</v>
      </c>
      <c r="AQ10">
        <f t="shared" si="13"/>
        <v>-338.78236826461438</v>
      </c>
      <c r="AR10">
        <f t="shared" si="14"/>
        <v>131.26728274630804</v>
      </c>
      <c r="AS10">
        <f t="shared" si="15"/>
        <v>-19.511418542961746</v>
      </c>
      <c r="AT10">
        <f t="shared" si="16"/>
        <v>3.300583452379052</v>
      </c>
      <c r="AU10">
        <f t="shared" si="17"/>
        <v>115.05644765572535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-583.11157752315523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927.94889257316277</v>
      </c>
      <c r="P11">
        <f t="shared" si="30"/>
        <v>46.397444628658143</v>
      </c>
      <c r="Q11" s="5">
        <f t="shared" si="31"/>
        <v>25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848.24415555089058</v>
      </c>
      <c r="AF11">
        <f t="shared" si="4"/>
        <v>-42.412207777544531</v>
      </c>
      <c r="AG11">
        <f t="shared" si="5"/>
        <v>-22.852663609488925</v>
      </c>
      <c r="AH11">
        <f t="shared" si="6"/>
        <v>-579.3476422867335</v>
      </c>
      <c r="AI11">
        <f t="shared" si="7"/>
        <v>203.63164187712368</v>
      </c>
      <c r="AJ11">
        <f t="shared" si="8"/>
        <v>-22.106686959541094</v>
      </c>
      <c r="AK11">
        <f t="shared" si="32"/>
        <v>3.3117929545085318</v>
      </c>
      <c r="AL11">
        <f t="shared" si="9"/>
        <v>184.83674787209111</v>
      </c>
      <c r="AN11">
        <f t="shared" si="10"/>
        <v>478.83965116287794</v>
      </c>
      <c r="AO11">
        <f t="shared" si="11"/>
        <v>-23.941982558143899</v>
      </c>
      <c r="AP11">
        <f t="shared" si="12"/>
        <v>-12.900485549238493</v>
      </c>
      <c r="AQ11">
        <f t="shared" si="13"/>
        <v>-327.04572276651749</v>
      </c>
      <c r="AR11">
        <f t="shared" si="14"/>
        <v>114.95146028897814</v>
      </c>
      <c r="AS11">
        <f t="shared" si="15"/>
        <v>-12.479376607315178</v>
      </c>
      <c r="AT11">
        <f t="shared" si="16"/>
        <v>1.8695298667052247</v>
      </c>
      <c r="AU11">
        <f t="shared" si="17"/>
        <v>104.34161354836819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927.94889257316277</v>
      </c>
      <c r="P12">
        <f t="shared" si="30"/>
        <v>46.397444628658143</v>
      </c>
      <c r="Q12" s="5">
        <f t="shared" si="31"/>
        <v>25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838.66341594521589</v>
      </c>
      <c r="AF12">
        <f t="shared" si="4"/>
        <v>-41.9331707972608</v>
      </c>
      <c r="AG12">
        <f t="shared" si="5"/>
        <v>-22.594547573079105</v>
      </c>
      <c r="AH12">
        <f t="shared" si="6"/>
        <v>-591.78800629860336</v>
      </c>
      <c r="AI12">
        <f t="shared" si="7"/>
        <v>182.3476912762726</v>
      </c>
      <c r="AJ12">
        <f t="shared" si="8"/>
        <v>-10.729368580195569</v>
      </c>
      <c r="AK12">
        <f t="shared" si="32"/>
        <v>3.203713045372556</v>
      </c>
      <c r="AL12">
        <f t="shared" si="9"/>
        <v>174.82203574144958</v>
      </c>
      <c r="AN12">
        <f t="shared" si="10"/>
        <v>450.07249535062266</v>
      </c>
      <c r="AO12">
        <f t="shared" si="11"/>
        <v>-22.503624767531136</v>
      </c>
      <c r="AP12">
        <f t="shared" si="12"/>
        <v>-12.125465608956944</v>
      </c>
      <c r="AQ12">
        <f t="shared" si="13"/>
        <v>-317.58569606043369</v>
      </c>
      <c r="AR12">
        <f t="shared" si="14"/>
        <v>97.857708913700876</v>
      </c>
      <c r="AS12">
        <f t="shared" si="15"/>
        <v>-5.7579639204634532</v>
      </c>
      <c r="AT12">
        <f t="shared" si="16"/>
        <v>1.7192870194451864</v>
      </c>
      <c r="AU12">
        <f t="shared" si="17"/>
        <v>93.819032012682598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927.94889257316277</v>
      </c>
      <c r="P13">
        <f t="shared" si="30"/>
        <v>46.397444628658143</v>
      </c>
      <c r="Q13" s="5">
        <f t="shared" si="31"/>
        <v>25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829.1545855581461</v>
      </c>
      <c r="AF13">
        <f t="shared" si="4"/>
        <v>-41.457729277907305</v>
      </c>
      <c r="AG13">
        <f t="shared" si="5"/>
        <v>-22.338368852915373</v>
      </c>
      <c r="AH13">
        <f t="shared" si="6"/>
        <v>-604.66488865885935</v>
      </c>
      <c r="AI13">
        <f t="shared" si="7"/>
        <v>160.69359876846408</v>
      </c>
      <c r="AJ13">
        <f t="shared" si="8"/>
        <v>-4.6556841279198125E-2</v>
      </c>
      <c r="AK13">
        <f t="shared" si="32"/>
        <v>2.7892293901837029</v>
      </c>
      <c r="AL13">
        <f t="shared" si="9"/>
        <v>163.43627131736858</v>
      </c>
      <c r="AN13">
        <f t="shared" si="10"/>
        <v>423.09550132428939</v>
      </c>
      <c r="AO13">
        <f t="shared" si="11"/>
        <v>-21.154775066214469</v>
      </c>
      <c r="AP13">
        <f t="shared" si="12"/>
        <v>-11.398674665990052</v>
      </c>
      <c r="AQ13">
        <f t="shared" si="13"/>
        <v>-308.54438805051399</v>
      </c>
      <c r="AR13">
        <f t="shared" si="14"/>
        <v>81.997663541570901</v>
      </c>
      <c r="AS13">
        <f t="shared" si="15"/>
        <v>-2.3756716110829901E-2</v>
      </c>
      <c r="AT13">
        <f t="shared" si="16"/>
        <v>1.4232694695330226</v>
      </c>
      <c r="AU13">
        <f t="shared" si="17"/>
        <v>83.397176294993088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927.94889257316277</v>
      </c>
      <c r="P14">
        <f t="shared" si="30"/>
        <v>46.397444628658143</v>
      </c>
      <c r="Q14" s="5">
        <f t="shared" si="31"/>
        <v>25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819.71169471561416</v>
      </c>
      <c r="AF14">
        <f t="shared" si="4"/>
        <v>-40.985584735780712</v>
      </c>
      <c r="AG14">
        <f t="shared" si="5"/>
        <v>-22.083966619179545</v>
      </c>
      <c r="AH14">
        <f t="shared" si="6"/>
        <v>-620.37090413349347</v>
      </c>
      <c r="AI14">
        <f t="shared" si="7"/>
        <v>136.27123922716044</v>
      </c>
      <c r="AJ14">
        <f t="shared" si="8"/>
        <v>10.988834610792992</v>
      </c>
      <c r="AK14">
        <f t="shared" si="32"/>
        <v>2.494242910138905</v>
      </c>
      <c r="AL14">
        <f t="shared" si="9"/>
        <v>149.75431674809232</v>
      </c>
      <c r="AN14">
        <f t="shared" si="10"/>
        <v>397.82865287150855</v>
      </c>
      <c r="AO14">
        <f t="shared" si="11"/>
        <v>-19.891432643575428</v>
      </c>
      <c r="AP14">
        <f t="shared" si="12"/>
        <v>-10.717956992446712</v>
      </c>
      <c r="AQ14">
        <f t="shared" si="13"/>
        <v>-301.08307916447529</v>
      </c>
      <c r="AR14">
        <f t="shared" si="14"/>
        <v>66.136184071011087</v>
      </c>
      <c r="AS14">
        <f t="shared" si="15"/>
        <v>5.3331839694641241</v>
      </c>
      <c r="AT14">
        <f t="shared" si="16"/>
        <v>1.2105247531196048</v>
      </c>
      <c r="AU14">
        <f t="shared" si="17"/>
        <v>72.679892793594817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927.94889257316277</v>
      </c>
      <c r="P15">
        <f t="shared" si="30"/>
        <v>46.397444628658143</v>
      </c>
      <c r="Q15" s="5">
        <f t="shared" si="31"/>
        <v>25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810.31942500217542</v>
      </c>
      <c r="AF15">
        <f t="shared" si="4"/>
        <v>-40.515971250108777</v>
      </c>
      <c r="AG15">
        <f t="shared" si="5"/>
        <v>-21.83092817631352</v>
      </c>
      <c r="AH15">
        <f t="shared" si="6"/>
        <v>-643.9755334845936</v>
      </c>
      <c r="AI15">
        <f t="shared" si="7"/>
        <v>103.99699209115954</v>
      </c>
      <c r="AJ15">
        <f t="shared" si="8"/>
        <v>24.348499556318302</v>
      </c>
      <c r="AK15">
        <f t="shared" si="32"/>
        <v>5.5996939606560785</v>
      </c>
      <c r="AL15">
        <f t="shared" si="9"/>
        <v>133.94518560813393</v>
      </c>
      <c r="AN15">
        <f t="shared" si="10"/>
        <v>373.86664683111348</v>
      </c>
      <c r="AO15">
        <f t="shared" si="11"/>
        <v>-18.693332341555678</v>
      </c>
      <c r="AP15">
        <f t="shared" si="12"/>
        <v>-10.072393259568349</v>
      </c>
      <c r="AQ15">
        <f t="shared" si="13"/>
        <v>-297.11860029088666</v>
      </c>
      <c r="AR15">
        <f t="shared" si="14"/>
        <v>47.982320939102827</v>
      </c>
      <c r="AS15">
        <f t="shared" si="15"/>
        <v>11.233954911626535</v>
      </c>
      <c r="AT15">
        <f t="shared" si="16"/>
        <v>2.5835969615874688</v>
      </c>
      <c r="AU15">
        <f t="shared" si="17"/>
        <v>61.799872812316835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927.94889257316277</v>
      </c>
      <c r="P16">
        <f t="shared" si="30"/>
        <v>46.397444628658143</v>
      </c>
      <c r="Q16" s="5">
        <f t="shared" si="31"/>
        <v>25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800.96973582833903</v>
      </c>
      <c r="AF16">
        <f t="shared" si="4"/>
        <v>-40.048486791416956</v>
      </c>
      <c r="AG16">
        <f t="shared" si="5"/>
        <v>-21.579036901679036</v>
      </c>
      <c r="AH16">
        <f t="shared" si="6"/>
        <v>-671.63985742693706</v>
      </c>
      <c r="AI16">
        <f t="shared" si="7"/>
        <v>67.702354708305961</v>
      </c>
      <c r="AJ16">
        <f t="shared" si="8"/>
        <v>37.470338472934372</v>
      </c>
      <c r="AK16">
        <f t="shared" si="32"/>
        <v>9.4610930047111879</v>
      </c>
      <c r="AL16">
        <f t="shared" si="9"/>
        <v>114.63378618595152</v>
      </c>
      <c r="AN16">
        <f t="shared" si="10"/>
        <v>350.38671686051163</v>
      </c>
      <c r="AO16">
        <f t="shared" si="11"/>
        <v>-17.519335843025583</v>
      </c>
      <c r="AP16">
        <f t="shared" si="12"/>
        <v>-9.4398172050430542</v>
      </c>
      <c r="AQ16">
        <f t="shared" si="13"/>
        <v>-293.81095693099002</v>
      </c>
      <c r="AR16">
        <f t="shared" si="14"/>
        <v>29.616606881452938</v>
      </c>
      <c r="AS16">
        <f t="shared" si="15"/>
        <v>16.391516795083223</v>
      </c>
      <c r="AT16">
        <f t="shared" si="16"/>
        <v>4.1387847349867588</v>
      </c>
      <c r="AU16">
        <f t="shared" si="17"/>
        <v>50.146908411522915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927.94889257316277</v>
      </c>
      <c r="P17">
        <f t="shared" si="30"/>
        <v>46.397444628658143</v>
      </c>
      <c r="Q17" s="5">
        <f t="shared" si="31"/>
        <v>25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791.66219516830347</v>
      </c>
      <c r="AF17">
        <f t="shared" si="4"/>
        <v>-39.583109758415176</v>
      </c>
      <c r="AG17">
        <f t="shared" si="5"/>
        <v>-21.328281156008977</v>
      </c>
      <c r="AH17">
        <f t="shared" si="6"/>
        <v>-699.30753306533222</v>
      </c>
      <c r="AI17">
        <f t="shared" si="7"/>
        <v>31.443271188547101</v>
      </c>
      <c r="AJ17">
        <f t="shared" si="8"/>
        <v>47.89459061514458</v>
      </c>
      <c r="AK17">
        <f t="shared" si="32"/>
        <v>17.75005415623373</v>
      </c>
      <c r="AL17">
        <f t="shared" si="9"/>
        <v>97.087915959925411</v>
      </c>
      <c r="AN17">
        <f t="shared" si="10"/>
        <v>326.18922867015982</v>
      </c>
      <c r="AO17">
        <f t="shared" si="11"/>
        <v>-16.309461433507995</v>
      </c>
      <c r="AP17">
        <f t="shared" si="12"/>
        <v>-8.7879093148559875</v>
      </c>
      <c r="AQ17">
        <f t="shared" si="13"/>
        <v>-288.1362609026931</v>
      </c>
      <c r="AR17">
        <f t="shared" si="14"/>
        <v>12.955597019102784</v>
      </c>
      <c r="AS17">
        <f t="shared" si="15"/>
        <v>19.734047761249705</v>
      </c>
      <c r="AT17">
        <f t="shared" si="16"/>
        <v>7.3135694863445462</v>
      </c>
      <c r="AU17">
        <f t="shared" si="17"/>
        <v>40.003214266697036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927.94889257316277</v>
      </c>
      <c r="P18">
        <f t="shared" si="30"/>
        <v>46.397444628658143</v>
      </c>
      <c r="Q18" s="5">
        <f t="shared" si="31"/>
        <v>25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782.39427551574136</v>
      </c>
      <c r="AF18">
        <f t="shared" si="4"/>
        <v>-39.119713775787069</v>
      </c>
      <c r="AG18">
        <f t="shared" si="5"/>
        <v>-21.078592845404323</v>
      </c>
      <c r="AH18">
        <f t="shared" si="6"/>
        <v>-728.10998089131192</v>
      </c>
      <c r="AI18">
        <f t="shared" si="7"/>
        <v>-5.9140119967619285</v>
      </c>
      <c r="AJ18">
        <f t="shared" si="8"/>
        <v>56.700411884250457</v>
      </c>
      <c r="AK18">
        <f t="shared" si="32"/>
        <v>26.557992593373367</v>
      </c>
      <c r="AL18">
        <f t="shared" si="9"/>
        <v>77.344392480861899</v>
      </c>
      <c r="AN18">
        <f t="shared" si="10"/>
        <v>301.25274280419626</v>
      </c>
      <c r="AO18">
        <f t="shared" si="11"/>
        <v>-15.062637140209814</v>
      </c>
      <c r="AP18">
        <f t="shared" si="12"/>
        <v>-8.1160919856489944</v>
      </c>
      <c r="AQ18">
        <f t="shared" si="13"/>
        <v>-280.35114221922186</v>
      </c>
      <c r="AR18">
        <f t="shared" si="14"/>
        <v>-2.2771285408843811</v>
      </c>
      <c r="AS18">
        <f t="shared" si="15"/>
        <v>21.83190129682184</v>
      </c>
      <c r="AT18">
        <f t="shared" si="16"/>
        <v>10.225877620146631</v>
      </c>
      <c r="AU18">
        <f t="shared" si="17"/>
        <v>29.78065037608409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927.94889257316277</v>
      </c>
      <c r="P19">
        <f t="shared" si="30"/>
        <v>46.397444628658143</v>
      </c>
      <c r="Q19" s="5">
        <f t="shared" si="31"/>
        <v>25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773.15653691599573</v>
      </c>
      <c r="AF19">
        <f t="shared" si="4"/>
        <v>-38.657826845799789</v>
      </c>
      <c r="AG19">
        <f t="shared" si="5"/>
        <v>-20.829717646735521</v>
      </c>
      <c r="AH19">
        <f t="shared" si="6"/>
        <v>-761.78540429519512</v>
      </c>
      <c r="AI19">
        <f t="shared" si="7"/>
        <v>-48.116411871734726</v>
      </c>
      <c r="AJ19">
        <f t="shared" si="8"/>
        <v>66.707113919811036</v>
      </c>
      <c r="AK19">
        <f t="shared" si="32"/>
        <v>25.958547602015326</v>
      </c>
      <c r="AL19">
        <f t="shared" si="9"/>
        <v>44.549249650091639</v>
      </c>
      <c r="AN19">
        <f t="shared" si="10"/>
        <v>277.33915414092996</v>
      </c>
      <c r="AO19">
        <f t="shared" si="11"/>
        <v>-13.866957707046499</v>
      </c>
      <c r="AP19">
        <f t="shared" si="12"/>
        <v>-7.4718326720526678</v>
      </c>
      <c r="AQ19">
        <f t="shared" si="13"/>
        <v>-273.26021261731995</v>
      </c>
      <c r="AR19">
        <f t="shared" si="14"/>
        <v>-17.259848855489157</v>
      </c>
      <c r="AS19">
        <f t="shared" si="15"/>
        <v>23.928523741775138</v>
      </c>
      <c r="AT19">
        <f t="shared" si="16"/>
        <v>9.3115964114938485</v>
      </c>
      <c r="AU19">
        <f t="shared" si="17"/>
        <v>15.980271297779828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927.94889257316277</v>
      </c>
      <c r="P20">
        <f t="shared" si="30"/>
        <v>46.397444628658143</v>
      </c>
      <c r="Q20" s="5">
        <f t="shared" si="31"/>
        <v>25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763.95117282460114</v>
      </c>
      <c r="AF20">
        <f t="shared" si="4"/>
        <v>-38.19755864123006</v>
      </c>
      <c r="AG20">
        <f t="shared" si="5"/>
        <v>-20.58171465419278</v>
      </c>
      <c r="AH20">
        <f t="shared" si="6"/>
        <v>-794.11632150767434</v>
      </c>
      <c r="AI20">
        <f t="shared" si="7"/>
        <v>-88.944421978496052</v>
      </c>
      <c r="AJ20">
        <f t="shared" si="8"/>
        <v>80.029701711300902</v>
      </c>
      <c r="AK20">
        <f t="shared" si="32"/>
        <v>4.6810153493411475</v>
      </c>
      <c r="AL20">
        <f t="shared" si="9"/>
        <v>-4.2337049178540029</v>
      </c>
      <c r="AN20">
        <f t="shared" si="10"/>
        <v>259.92326276250185</v>
      </c>
      <c r="AO20">
        <f t="shared" si="11"/>
        <v>-12.996163138125093</v>
      </c>
      <c r="AP20">
        <f t="shared" si="12"/>
        <v>-7.0026287234888995</v>
      </c>
      <c r="AQ20">
        <f t="shared" si="13"/>
        <v>-270.18651537121343</v>
      </c>
      <c r="AR20">
        <f t="shared" si="14"/>
        <v>-30.262044470325591</v>
      </c>
      <c r="AS20">
        <f t="shared" si="15"/>
        <v>27.228940705464474</v>
      </c>
      <c r="AT20">
        <f t="shared" si="16"/>
        <v>1.5926473129735634</v>
      </c>
      <c r="AU20">
        <f t="shared" si="17"/>
        <v>-1.4404564518875562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927.94889257316277</v>
      </c>
      <c r="P21">
        <f t="shared" si="30"/>
        <v>46.397444628658143</v>
      </c>
      <c r="Q21" s="5">
        <f t="shared" si="31"/>
        <v>25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754.76860501524175</v>
      </c>
      <c r="AF21">
        <f t="shared" si="4"/>
        <v>-37.738430250762093</v>
      </c>
      <c r="AG21">
        <f t="shared" si="5"/>
        <v>-20.334325819450587</v>
      </c>
      <c r="AH21">
        <f t="shared" si="6"/>
        <v>-831.4337640053227</v>
      </c>
      <c r="AI21">
        <f t="shared" si="7"/>
        <v>-134.73791506029363</v>
      </c>
      <c r="AJ21">
        <f t="shared" si="8"/>
        <v>90.863799175164104</v>
      </c>
      <c r="AK21">
        <f t="shared" si="32"/>
        <v>1.59976812743491</v>
      </c>
      <c r="AL21">
        <f t="shared" si="9"/>
        <v>-42.274347757694613</v>
      </c>
      <c r="AN21">
        <f t="shared" si="10"/>
        <v>244.26807549844162</v>
      </c>
      <c r="AO21">
        <f t="shared" si="11"/>
        <v>-12.213403774922083</v>
      </c>
      <c r="AP21">
        <f t="shared" si="12"/>
        <v>-6.5808601490190002</v>
      </c>
      <c r="AQ21">
        <f t="shared" si="13"/>
        <v>-269.07945572789748</v>
      </c>
      <c r="AR21">
        <f t="shared" si="14"/>
        <v>-43.605644153396909</v>
      </c>
      <c r="AS21">
        <f t="shared" si="15"/>
        <v>29.40652964301028</v>
      </c>
      <c r="AT21">
        <f t="shared" si="16"/>
        <v>0.51773785917391191</v>
      </c>
      <c r="AU21">
        <f t="shared" si="17"/>
        <v>-13.68137665121272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927.94889257316277</v>
      </c>
      <c r="P22">
        <f t="shared" si="30"/>
        <v>46.397444628658143</v>
      </c>
      <c r="Q22" s="5">
        <f t="shared" si="31"/>
        <v>25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745.60384156944781</v>
      </c>
      <c r="AF22">
        <f t="shared" si="4"/>
        <v>-37.280192078472389</v>
      </c>
      <c r="AG22">
        <f t="shared" si="5"/>
        <v>-20.087416654540103</v>
      </c>
      <c r="AH22">
        <f t="shared" si="6"/>
        <v>-871.31813431964622</v>
      </c>
      <c r="AI22">
        <f t="shared" si="7"/>
        <v>-183.08190148321091</v>
      </c>
      <c r="AJ22">
        <f t="shared" si="8"/>
        <v>96.057864375902625</v>
      </c>
      <c r="AK22">
        <f t="shared" si="32"/>
        <v>18.905979859161157</v>
      </c>
      <c r="AL22">
        <f t="shared" si="9"/>
        <v>-68.118057248147124</v>
      </c>
      <c r="AN22">
        <f t="shared" si="10"/>
        <v>225.51593928298624</v>
      </c>
      <c r="AO22">
        <f t="shared" si="11"/>
        <v>-11.275796964149311</v>
      </c>
      <c r="AP22">
        <f t="shared" si="12"/>
        <v>-6.0756562427064313</v>
      </c>
      <c r="AQ22">
        <f t="shared" si="13"/>
        <v>-263.53958566225003</v>
      </c>
      <c r="AR22">
        <f t="shared" si="14"/>
        <v>-55.375099586119532</v>
      </c>
      <c r="AS22">
        <f t="shared" si="15"/>
        <v>29.053739133976372</v>
      </c>
      <c r="AT22">
        <f t="shared" si="16"/>
        <v>5.7183179166960123</v>
      </c>
      <c r="AU22">
        <f t="shared" si="17"/>
        <v>-20.603042535447145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927.94889257316277</v>
      </c>
      <c r="P23">
        <f t="shared" si="30"/>
        <v>46.397444628658143</v>
      </c>
      <c r="Q23" s="5">
        <f t="shared" si="31"/>
        <v>25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736.45084832734483</v>
      </c>
      <c r="AF23">
        <f t="shared" si="4"/>
        <v>-36.822542416367249</v>
      </c>
      <c r="AG23">
        <f t="shared" si="5"/>
        <v>-19.840824592322051</v>
      </c>
      <c r="AH23">
        <f t="shared" si="6"/>
        <v>-914.35791345301163</v>
      </c>
      <c r="AI23">
        <f t="shared" si="7"/>
        <v>-234.57043213435611</v>
      </c>
      <c r="AJ23">
        <f t="shared" si="8"/>
        <v>0</v>
      </c>
      <c r="AK23">
        <f t="shared" si="32"/>
        <v>55.687208306957494</v>
      </c>
      <c r="AL23">
        <f t="shared" si="9"/>
        <v>-178.88322382739861</v>
      </c>
      <c r="AN23">
        <f t="shared" si="10"/>
        <v>201.78233315036965</v>
      </c>
      <c r="AO23">
        <f t="shared" si="11"/>
        <v>-10.089116657518485</v>
      </c>
      <c r="AP23">
        <f t="shared" si="12"/>
        <v>-5.4362458634665707</v>
      </c>
      <c r="AQ23">
        <f t="shared" si="13"/>
        <v>-250.5276129834038</v>
      </c>
      <c r="AR23">
        <f t="shared" si="14"/>
        <v>-64.270642354019202</v>
      </c>
      <c r="AS23">
        <f t="shared" si="15"/>
        <v>0</v>
      </c>
      <c r="AT23">
        <f t="shared" si="16"/>
        <v>15.257901928322493</v>
      </c>
      <c r="AU23">
        <f t="shared" si="17"/>
        <v>-49.012740425696713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8974.4940589616799</v>
      </c>
      <c r="AO25" s="6">
        <f t="shared" si="33"/>
        <v>-1144.6863723779559</v>
      </c>
      <c r="AP25" s="6">
        <f t="shared" si="33"/>
        <v>-1739.2156779328368</v>
      </c>
      <c r="AQ25" s="6">
        <f t="shared" si="33"/>
        <v>-6605.2671350255978</v>
      </c>
      <c r="AR25" s="6">
        <f t="shared" si="33"/>
        <v>-514.67512637471191</v>
      </c>
      <c r="AS25" s="6">
        <f t="shared" si="33"/>
        <v>-282.45168130772197</v>
      </c>
      <c r="AT25" s="6">
        <f t="shared" si="33"/>
        <v>214.0152301592785</v>
      </c>
      <c r="AU25" s="7">
        <f t="shared" si="33"/>
        <v>-583.11157752315523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2485.4129018044828</v>
      </c>
      <c r="K3">
        <v>1</v>
      </c>
      <c r="L3" s="2">
        <v>0</v>
      </c>
      <c r="O3">
        <f>$C$3</f>
        <v>2485.4129018044828</v>
      </c>
      <c r="P3">
        <f>O3*B5</f>
        <v>1988.3303214435864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2485.4129018044828</v>
      </c>
      <c r="AF3">
        <f t="shared" ref="AF3:AF23" si="4">-$Z3*P3</f>
        <v>-1988.3303214435864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-1025.3500066391036</v>
      </c>
      <c r="AJ3">
        <f t="shared" ref="AJ3:AJ23" si="8">AB3-AC3</f>
        <v>0</v>
      </c>
      <c r="AL3">
        <f t="shared" ref="AL3:AL23" si="9">SUM(AI3:AK3)</f>
        <v>-1025.3500066391036</v>
      </c>
      <c r="AN3">
        <f t="shared" ref="AN3:AN23" si="10">AE3*$K3</f>
        <v>2485.4129018044828</v>
      </c>
      <c r="AO3">
        <f t="shared" ref="AO3:AO23" si="11">AF3*$K3</f>
        <v>-1988.3303214435864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-1025.3500066391036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-1025.3500066391036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2485.4129018044828</v>
      </c>
      <c r="P5">
        <f t="shared" ref="P5:P23" si="30">O5*$C$5</f>
        <v>124.27064509022415</v>
      </c>
      <c r="Q5" s="5">
        <f t="shared" ref="Q5:Q23" si="31">$C$8</f>
        <v>25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2429.248710592723</v>
      </c>
      <c r="AF5">
        <f t="shared" si="4"/>
        <v>-121.46243552963617</v>
      </c>
      <c r="AG5">
        <f t="shared" si="5"/>
        <v>-24.435061764073659</v>
      </c>
      <c r="AH5">
        <f t="shared" si="6"/>
        <v>-686.41660352678559</v>
      </c>
      <c r="AI5">
        <f t="shared" si="7"/>
        <v>1596.934609772228</v>
      </c>
      <c r="AJ5">
        <f t="shared" si="8"/>
        <v>-890.94158645023708</v>
      </c>
      <c r="AK5">
        <f>G5*SUM(AB5, AE5:AF5)</f>
        <v>134.46891112752937</v>
      </c>
      <c r="AL5">
        <f t="shared" si="9"/>
        <v>840.4619344495203</v>
      </c>
      <c r="AN5">
        <f t="shared" si="10"/>
        <v>2097.8081182343526</v>
      </c>
      <c r="AO5">
        <f t="shared" si="11"/>
        <v>-104.89040591171765</v>
      </c>
      <c r="AP5">
        <f t="shared" si="12"/>
        <v>-21.101203312247257</v>
      </c>
      <c r="AQ5">
        <f t="shared" si="13"/>
        <v>-592.76364626246823</v>
      </c>
      <c r="AR5">
        <f t="shared" si="14"/>
        <v>1379.05286274792</v>
      </c>
      <c r="AS5">
        <f t="shared" si="15"/>
        <v>-769.38375423563332</v>
      </c>
      <c r="AT5">
        <f t="shared" si="16"/>
        <v>116.12231064831415</v>
      </c>
      <c r="AU5">
        <f t="shared" si="17"/>
        <v>725.79141916060087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2485.4129018044828</v>
      </c>
      <c r="P6">
        <f t="shared" si="30"/>
        <v>124.27064509022415</v>
      </c>
      <c r="Q6" s="5">
        <f t="shared" si="31"/>
        <v>25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2401.4143399987724</v>
      </c>
      <c r="AF6">
        <f t="shared" si="4"/>
        <v>-120.07071699993863</v>
      </c>
      <c r="AG6">
        <f t="shared" si="5"/>
        <v>-24.155084435419916</v>
      </c>
      <c r="AH6">
        <f t="shared" si="6"/>
        <v>-712.53422026015232</v>
      </c>
      <c r="AI6">
        <f t="shared" si="7"/>
        <v>1544.6543183032613</v>
      </c>
      <c r="AJ6">
        <f t="shared" si="8"/>
        <v>-795.21425249301137</v>
      </c>
      <c r="AK6">
        <f>G6*SUM(AB6, AE6:AF6)</f>
        <v>242.43736573378661</v>
      </c>
      <c r="AL6">
        <f t="shared" si="9"/>
        <v>991.87743154403654</v>
      </c>
      <c r="AN6">
        <f t="shared" si="10"/>
        <v>1870.2844509836705</v>
      </c>
      <c r="AO6">
        <f t="shared" si="11"/>
        <v>-93.514222549183529</v>
      </c>
      <c r="AP6">
        <f t="shared" si="12"/>
        <v>-18.812613083582502</v>
      </c>
      <c r="AQ6">
        <f t="shared" si="13"/>
        <v>-554.94033276532275</v>
      </c>
      <c r="AR6">
        <f t="shared" si="14"/>
        <v>1203.0172825855814</v>
      </c>
      <c r="AS6">
        <f t="shared" si="15"/>
        <v>-619.33370966671328</v>
      </c>
      <c r="AT6">
        <f t="shared" si="16"/>
        <v>188.81657693006622</v>
      </c>
      <c r="AU6">
        <f t="shared" si="17"/>
        <v>772.50014984893437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2485.4129018044828</v>
      </c>
      <c r="P7">
        <f t="shared" si="30"/>
        <v>124.27064509022415</v>
      </c>
      <c r="Q7" s="5">
        <f t="shared" si="31"/>
        <v>25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2373.7061585535089</v>
      </c>
      <c r="AF7">
        <f t="shared" si="4"/>
        <v>-118.68530792767545</v>
      </c>
      <c r="AG7">
        <f t="shared" si="5"/>
        <v>-23.876376404400737</v>
      </c>
      <c r="AH7">
        <f t="shared" si="6"/>
        <v>-743.14373329960017</v>
      </c>
      <c r="AI7">
        <f t="shared" si="7"/>
        <v>1488.0007409218329</v>
      </c>
      <c r="AJ7">
        <f t="shared" si="8"/>
        <v>-679.79489204620222</v>
      </c>
      <c r="AK7">
        <f>G7*SUM(AB7, AE7:AF7)</f>
        <v>241.23418975131</v>
      </c>
      <c r="AL7">
        <f t="shared" si="9"/>
        <v>1049.4400386269406</v>
      </c>
      <c r="AN7">
        <f t="shared" si="10"/>
        <v>1673.490171802039</v>
      </c>
      <c r="AO7">
        <f t="shared" si="11"/>
        <v>-83.674508590101951</v>
      </c>
      <c r="AP7">
        <f t="shared" si="12"/>
        <v>-16.833120269342732</v>
      </c>
      <c r="AQ7">
        <f t="shared" si="13"/>
        <v>-523.92488827303259</v>
      </c>
      <c r="AR7">
        <f t="shared" si="14"/>
        <v>1049.057654669562</v>
      </c>
      <c r="AS7">
        <f t="shared" si="15"/>
        <v>-479.26322581300354</v>
      </c>
      <c r="AT7">
        <f t="shared" si="16"/>
        <v>170.0728812606925</v>
      </c>
      <c r="AU7">
        <f t="shared" si="17"/>
        <v>739.8673101172509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2485.4129018044828</v>
      </c>
      <c r="P8">
        <f t="shared" si="30"/>
        <v>124.27064509022415</v>
      </c>
      <c r="Q8" s="5">
        <f t="shared" si="31"/>
        <v>25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2346.1228859310231</v>
      </c>
      <c r="AF8">
        <f t="shared" si="4"/>
        <v>-117.30614429655117</v>
      </c>
      <c r="AG8">
        <f t="shared" si="5"/>
        <v>-23.598924792613623</v>
      </c>
      <c r="AH8">
        <f t="shared" si="6"/>
        <v>-773.75695486213385</v>
      </c>
      <c r="AI8">
        <f t="shared" si="7"/>
        <v>1431.4608619797243</v>
      </c>
      <c r="AJ8">
        <f t="shared" si="8"/>
        <v>-568.4307275010392</v>
      </c>
      <c r="AK8">
        <f t="shared" ref="AK8:AK23" si="32">G8*SUM(AB8:AB8, AE8:AF8)</f>
        <v>118.57093870356717</v>
      </c>
      <c r="AL8">
        <f t="shared" si="9"/>
        <v>981.60107318225232</v>
      </c>
      <c r="AN8">
        <f t="shared" si="10"/>
        <v>1542.2318387123921</v>
      </c>
      <c r="AO8">
        <f t="shared" si="11"/>
        <v>-77.111591935619614</v>
      </c>
      <c r="AP8">
        <f t="shared" si="12"/>
        <v>-15.512833276039231</v>
      </c>
      <c r="AQ8">
        <f t="shared" si="13"/>
        <v>-508.63175938884473</v>
      </c>
      <c r="AR8">
        <f t="shared" si="14"/>
        <v>940.9756541118885</v>
      </c>
      <c r="AS8">
        <f t="shared" si="15"/>
        <v>-373.65986722671795</v>
      </c>
      <c r="AT8">
        <f t="shared" si="16"/>
        <v>77.943008830115048</v>
      </c>
      <c r="AU8">
        <f t="shared" si="17"/>
        <v>645.2587957152856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2485.4129018044828</v>
      </c>
      <c r="P9">
        <f t="shared" si="30"/>
        <v>124.27064509022415</v>
      </c>
      <c r="Q9" s="5">
        <f t="shared" si="31"/>
        <v>25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2318.6570317642427</v>
      </c>
      <c r="AF9">
        <f t="shared" si="4"/>
        <v>-115.93285158821215</v>
      </c>
      <c r="AG9">
        <f t="shared" si="5"/>
        <v>-23.32265425677188</v>
      </c>
      <c r="AH9">
        <f t="shared" si="6"/>
        <v>-805.62575831219419</v>
      </c>
      <c r="AI9">
        <f t="shared" si="7"/>
        <v>1373.7757676070646</v>
      </c>
      <c r="AJ9">
        <f t="shared" si="8"/>
        <v>-489.27615280276268</v>
      </c>
      <c r="AK9">
        <f t="shared" si="32"/>
        <v>36.043388529465695</v>
      </c>
      <c r="AL9">
        <f t="shared" si="9"/>
        <v>920.54300333376762</v>
      </c>
      <c r="AN9">
        <f t="shared" si="10"/>
        <v>1448.5621234489529</v>
      </c>
      <c r="AO9">
        <f t="shared" si="11"/>
        <v>-72.428106172447656</v>
      </c>
      <c r="AP9">
        <f t="shared" si="12"/>
        <v>-14.570638568718847</v>
      </c>
      <c r="AQ9">
        <f t="shared" si="13"/>
        <v>-503.30814052215703</v>
      </c>
      <c r="AR9">
        <f t="shared" si="14"/>
        <v>858.25523818562954</v>
      </c>
      <c r="AS9">
        <f t="shared" si="15"/>
        <v>-305.67129728437067</v>
      </c>
      <c r="AT9">
        <f t="shared" si="16"/>
        <v>22.517813850551054</v>
      </c>
      <c r="AU9">
        <f t="shared" si="17"/>
        <v>575.10175475180995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2485.4129018044828</v>
      </c>
      <c r="P10">
        <f t="shared" si="30"/>
        <v>124.27064509022415</v>
      </c>
      <c r="Q10" s="5">
        <f t="shared" si="31"/>
        <v>25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2291.2806203663181</v>
      </c>
      <c r="AF10">
        <f t="shared" si="4"/>
        <v>-114.56403101831592</v>
      </c>
      <c r="AG10">
        <f t="shared" si="5"/>
        <v>-23.047283398090322</v>
      </c>
      <c r="AH10">
        <f t="shared" si="6"/>
        <v>-842.88632227675726</v>
      </c>
      <c r="AI10">
        <f t="shared" si="7"/>
        <v>1310.7829836731548</v>
      </c>
      <c r="AJ10">
        <f t="shared" si="8"/>
        <v>-431.97863277175566</v>
      </c>
      <c r="AK10">
        <f t="shared" si="32"/>
        <v>26.946501607623428</v>
      </c>
      <c r="AL10">
        <f t="shared" si="9"/>
        <v>905.75085250902259</v>
      </c>
      <c r="AN10">
        <f t="shared" si="10"/>
        <v>1360.055993420091</v>
      </c>
      <c r="AO10">
        <f t="shared" si="11"/>
        <v>-68.002799671004553</v>
      </c>
      <c r="AP10">
        <f t="shared" si="12"/>
        <v>-13.68038276892192</v>
      </c>
      <c r="AQ10">
        <f t="shared" si="13"/>
        <v>-500.31959603492214</v>
      </c>
      <c r="AR10">
        <f t="shared" si="14"/>
        <v>778.05321494524253</v>
      </c>
      <c r="AS10">
        <f t="shared" si="15"/>
        <v>-256.41343243094946</v>
      </c>
      <c r="AT10">
        <f t="shared" si="16"/>
        <v>15.994876702310322</v>
      </c>
      <c r="AU10">
        <f t="shared" si="17"/>
        <v>537.63465921660338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672.8971234326641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2485.4129018044828</v>
      </c>
      <c r="P11">
        <f t="shared" si="30"/>
        <v>124.27064509022415</v>
      </c>
      <c r="Q11" s="5">
        <f t="shared" si="31"/>
        <v>25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2264.0001521313065</v>
      </c>
      <c r="AF11">
        <f t="shared" si="4"/>
        <v>-113.20000760656534</v>
      </c>
      <c r="AG11">
        <f t="shared" si="5"/>
        <v>-22.772877602023147</v>
      </c>
      <c r="AH11">
        <f t="shared" si="6"/>
        <v>-878.65924172547511</v>
      </c>
      <c r="AI11">
        <f t="shared" si="7"/>
        <v>1249.3680251972432</v>
      </c>
      <c r="AJ11">
        <f t="shared" si="8"/>
        <v>-379.3262845572026</v>
      </c>
      <c r="AK11">
        <f t="shared" si="32"/>
        <v>16.748111167733999</v>
      </c>
      <c r="AL11">
        <f t="shared" si="9"/>
        <v>886.78985180777465</v>
      </c>
      <c r="AN11">
        <f t="shared" si="10"/>
        <v>1278.0436339996888</v>
      </c>
      <c r="AO11">
        <f t="shared" si="11"/>
        <v>-63.902181699984446</v>
      </c>
      <c r="AP11">
        <f t="shared" si="12"/>
        <v>-12.855445800090113</v>
      </c>
      <c r="AQ11">
        <f t="shared" si="13"/>
        <v>-496.00917618538568</v>
      </c>
      <c r="AR11">
        <f t="shared" si="14"/>
        <v>705.27683031422873</v>
      </c>
      <c r="AS11">
        <f t="shared" si="15"/>
        <v>-214.13229267264214</v>
      </c>
      <c r="AT11">
        <f t="shared" si="16"/>
        <v>9.454423772582901</v>
      </c>
      <c r="AU11">
        <f t="shared" si="17"/>
        <v>500.59896141416948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2485.4129018044828</v>
      </c>
      <c r="P12">
        <f t="shared" si="30"/>
        <v>124.27064509022415</v>
      </c>
      <c r="Q12" s="5">
        <f t="shared" si="31"/>
        <v>25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2236.7872415987135</v>
      </c>
      <c r="AF12">
        <f t="shared" si="4"/>
        <v>-111.83936207993568</v>
      </c>
      <c r="AG12">
        <f t="shared" si="5"/>
        <v>-22.499151347998758</v>
      </c>
      <c r="AH12">
        <f t="shared" si="6"/>
        <v>-919.94956008320059</v>
      </c>
      <c r="AI12">
        <f t="shared" si="7"/>
        <v>1182.4991680875787</v>
      </c>
      <c r="AJ12">
        <f t="shared" si="8"/>
        <v>-328.85702947527443</v>
      </c>
      <c r="AK12">
        <f t="shared" si="32"/>
        <v>16.863263447379598</v>
      </c>
      <c r="AL12">
        <f t="shared" si="9"/>
        <v>870.50540205968389</v>
      </c>
      <c r="AN12">
        <f t="shared" si="10"/>
        <v>1200.381936608203</v>
      </c>
      <c r="AO12">
        <f t="shared" si="11"/>
        <v>-60.019096830410149</v>
      </c>
      <c r="AP12">
        <f t="shared" si="12"/>
        <v>-12.07427079557576</v>
      </c>
      <c r="AQ12">
        <f t="shared" si="13"/>
        <v>-493.69507031221247</v>
      </c>
      <c r="AR12">
        <f t="shared" si="14"/>
        <v>634.59349867000469</v>
      </c>
      <c r="AS12">
        <f t="shared" si="15"/>
        <v>-176.48260441015645</v>
      </c>
      <c r="AT12">
        <f t="shared" si="16"/>
        <v>9.049746197600756</v>
      </c>
      <c r="AU12">
        <f t="shared" si="17"/>
        <v>467.16064045744895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2485.4129018044828</v>
      </c>
      <c r="P13">
        <f t="shared" si="30"/>
        <v>124.27064509022415</v>
      </c>
      <c r="Q13" s="5">
        <f t="shared" si="31"/>
        <v>25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2209.6270950165585</v>
      </c>
      <c r="AF13">
        <f t="shared" si="4"/>
        <v>-110.48135475082793</v>
      </c>
      <c r="AG13">
        <f t="shared" si="5"/>
        <v>-22.225955830239556</v>
      </c>
      <c r="AH13">
        <f t="shared" si="6"/>
        <v>-964.08008558423455</v>
      </c>
      <c r="AI13">
        <f t="shared" si="7"/>
        <v>1112.8396988512568</v>
      </c>
      <c r="AJ13">
        <f t="shared" si="8"/>
        <v>-280.624445480551</v>
      </c>
      <c r="AK13">
        <f t="shared" si="32"/>
        <v>15.269817125991935</v>
      </c>
      <c r="AL13">
        <f t="shared" si="9"/>
        <v>847.48507049669774</v>
      </c>
      <c r="AN13">
        <f t="shared" si="10"/>
        <v>1127.5138554247355</v>
      </c>
      <c r="AO13">
        <f t="shared" si="11"/>
        <v>-56.375692771236778</v>
      </c>
      <c r="AP13">
        <f t="shared" si="12"/>
        <v>-11.341313294524696</v>
      </c>
      <c r="AQ13">
        <f t="shared" si="13"/>
        <v>-491.94439038463338</v>
      </c>
      <c r="AR13">
        <f t="shared" si="14"/>
        <v>567.85245897434083</v>
      </c>
      <c r="AS13">
        <f t="shared" si="15"/>
        <v>-143.19518038306524</v>
      </c>
      <c r="AT13">
        <f t="shared" si="16"/>
        <v>7.7917809834010932</v>
      </c>
      <c r="AU13">
        <f t="shared" si="17"/>
        <v>432.44905957467665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2485.4129018044828</v>
      </c>
      <c r="P14">
        <f t="shared" si="30"/>
        <v>124.27064509022415</v>
      </c>
      <c r="Q14" s="5">
        <f t="shared" si="31"/>
        <v>25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2182.5018299083713</v>
      </c>
      <c r="AF14">
        <f t="shared" si="4"/>
        <v>-109.12509149541857</v>
      </c>
      <c r="AG14">
        <f t="shared" si="5"/>
        <v>-21.953111174443197</v>
      </c>
      <c r="AH14">
        <f t="shared" si="6"/>
        <v>-1011.7019498793245</v>
      </c>
      <c r="AI14">
        <f t="shared" si="7"/>
        <v>1039.7216773591852</v>
      </c>
      <c r="AJ14">
        <f t="shared" si="8"/>
        <v>-234.66394602739547</v>
      </c>
      <c r="AK14">
        <f t="shared" si="32"/>
        <v>14.201575211922732</v>
      </c>
      <c r="AL14">
        <f t="shared" si="9"/>
        <v>819.25930654371246</v>
      </c>
      <c r="AN14">
        <f t="shared" si="10"/>
        <v>1059.2282243615898</v>
      </c>
      <c r="AO14">
        <f t="shared" si="11"/>
        <v>-52.961411218079498</v>
      </c>
      <c r="AP14">
        <f t="shared" si="12"/>
        <v>-10.654449242543956</v>
      </c>
      <c r="AQ14">
        <f t="shared" si="13"/>
        <v>-491.00680937290457</v>
      </c>
      <c r="AR14">
        <f t="shared" si="14"/>
        <v>504.60555452806187</v>
      </c>
      <c r="AS14">
        <f t="shared" si="15"/>
        <v>-113.88887352397663</v>
      </c>
      <c r="AT14">
        <f t="shared" si="16"/>
        <v>6.8924154329318599</v>
      </c>
      <c r="AU14">
        <f t="shared" si="17"/>
        <v>397.60909643701712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2485.4129018044828</v>
      </c>
      <c r="P15">
        <f t="shared" si="30"/>
        <v>124.27064509022415</v>
      </c>
      <c r="Q15" s="5">
        <f t="shared" si="31"/>
        <v>25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2155.4005479604293</v>
      </c>
      <c r="AF15">
        <f t="shared" si="4"/>
        <v>-107.77002739802147</v>
      </c>
      <c r="AG15">
        <f t="shared" si="5"/>
        <v>-21.680507757841212</v>
      </c>
      <c r="AH15">
        <f t="shared" si="6"/>
        <v>-1061.4460971510332</v>
      </c>
      <c r="AI15">
        <f t="shared" si="7"/>
        <v>964.50391565353334</v>
      </c>
      <c r="AJ15">
        <f t="shared" si="8"/>
        <v>-191.99002480910349</v>
      </c>
      <c r="AK15">
        <f t="shared" si="32"/>
        <v>33.204595112682426</v>
      </c>
      <c r="AL15">
        <f t="shared" si="9"/>
        <v>805.71848595711231</v>
      </c>
      <c r="AN15">
        <f t="shared" si="10"/>
        <v>994.46261632163998</v>
      </c>
      <c r="AO15">
        <f t="shared" si="11"/>
        <v>-49.723130816081998</v>
      </c>
      <c r="AP15">
        <f t="shared" si="12"/>
        <v>-10.002992013918803</v>
      </c>
      <c r="AQ15">
        <f t="shared" si="13"/>
        <v>-489.73192655817638</v>
      </c>
      <c r="AR15">
        <f t="shared" si="14"/>
        <v>445.00456693346274</v>
      </c>
      <c r="AS15">
        <f t="shared" si="15"/>
        <v>-88.580706059476626</v>
      </c>
      <c r="AT15">
        <f t="shared" si="16"/>
        <v>15.319996350982244</v>
      </c>
      <c r="AU15">
        <f t="shared" si="17"/>
        <v>371.74385722496839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2485.4129018044828</v>
      </c>
      <c r="P16">
        <f t="shared" si="30"/>
        <v>124.27064509022415</v>
      </c>
      <c r="Q16" s="5">
        <f t="shared" si="31"/>
        <v>25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2125.9808263287496</v>
      </c>
      <c r="AF16">
        <f t="shared" si="4"/>
        <v>-106.2990413164375</v>
      </c>
      <c r="AG16">
        <f t="shared" si="5"/>
        <v>-21.384583873219064</v>
      </c>
      <c r="AH16">
        <f t="shared" si="6"/>
        <v>-1582.3761408747298</v>
      </c>
      <c r="AI16">
        <f t="shared" si="7"/>
        <v>415.92106026436318</v>
      </c>
      <c r="AJ16">
        <f t="shared" si="8"/>
        <v>52.176750452232227</v>
      </c>
      <c r="AK16">
        <f t="shared" si="32"/>
        <v>58.665333470823164</v>
      </c>
      <c r="AL16">
        <f t="shared" si="9"/>
        <v>526.76314418741856</v>
      </c>
      <c r="AN16">
        <f t="shared" si="10"/>
        <v>930.01696384365732</v>
      </c>
      <c r="AO16">
        <f t="shared" si="11"/>
        <v>-46.500848192182872</v>
      </c>
      <c r="AP16">
        <f t="shared" si="12"/>
        <v>-9.3547531193754327</v>
      </c>
      <c r="AQ16">
        <f t="shared" si="13"/>
        <v>-692.21539346441591</v>
      </c>
      <c r="AR16">
        <f t="shared" si="14"/>
        <v>181.94596906768302</v>
      </c>
      <c r="AS16">
        <f t="shared" si="15"/>
        <v>22.824882726063457</v>
      </c>
      <c r="AT16">
        <f t="shared" si="16"/>
        <v>25.663333667795662</v>
      </c>
      <c r="AU16">
        <f t="shared" si="17"/>
        <v>230.43418546154214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2485.4129018044828</v>
      </c>
      <c r="P17">
        <f t="shared" si="30"/>
        <v>124.27064509022415</v>
      </c>
      <c r="Q17" s="5">
        <f t="shared" si="31"/>
        <v>25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2093.9640716975796</v>
      </c>
      <c r="AF17">
        <f t="shared" si="4"/>
        <v>-104.69820358487898</v>
      </c>
      <c r="AG17">
        <f t="shared" si="5"/>
        <v>-21.062537236542266</v>
      </c>
      <c r="AH17">
        <f t="shared" si="6"/>
        <v>-2164.0159588921456</v>
      </c>
      <c r="AI17">
        <f t="shared" si="7"/>
        <v>-195.81262801598723</v>
      </c>
      <c r="AJ17">
        <f t="shared" si="8"/>
        <v>293.08002547490742</v>
      </c>
      <c r="AK17">
        <f t="shared" si="32"/>
        <v>112.88579892256702</v>
      </c>
      <c r="AL17">
        <f t="shared" si="9"/>
        <v>210.15319638148719</v>
      </c>
      <c r="AN17">
        <f t="shared" si="10"/>
        <v>862.77774735075263</v>
      </c>
      <c r="AO17">
        <f t="shared" si="11"/>
        <v>-43.138887367537635</v>
      </c>
      <c r="AP17">
        <f t="shared" si="12"/>
        <v>-8.678414628051847</v>
      </c>
      <c r="AQ17">
        <f t="shared" si="13"/>
        <v>-891.64128433703843</v>
      </c>
      <c r="AR17">
        <f t="shared" si="14"/>
        <v>-80.680838981875269</v>
      </c>
      <c r="AS17">
        <f t="shared" si="15"/>
        <v>120.75800515896411</v>
      </c>
      <c r="AT17">
        <f t="shared" si="16"/>
        <v>46.512429042463864</v>
      </c>
      <c r="AU17">
        <f t="shared" si="17"/>
        <v>86.589595219552706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2485.4129018044828</v>
      </c>
      <c r="P18">
        <f t="shared" si="30"/>
        <v>124.27064509022415</v>
      </c>
      <c r="Q18" s="5">
        <f t="shared" si="31"/>
        <v>25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2059.3078732617391</v>
      </c>
      <c r="AF18">
        <f t="shared" si="4"/>
        <v>-102.96539366308697</v>
      </c>
      <c r="AG18">
        <f t="shared" si="5"/>
        <v>-20.713941250633056</v>
      </c>
      <c r="AH18">
        <f t="shared" si="6"/>
        <v>-2759.4122708757864</v>
      </c>
      <c r="AI18">
        <f t="shared" si="7"/>
        <v>-823.78373252776737</v>
      </c>
      <c r="AJ18">
        <f t="shared" si="8"/>
        <v>507.19693987334358</v>
      </c>
      <c r="AK18">
        <f t="shared" si="32"/>
        <v>169.64914196272608</v>
      </c>
      <c r="AL18">
        <f t="shared" si="9"/>
        <v>-146.93765069169771</v>
      </c>
      <c r="AN18">
        <f t="shared" si="10"/>
        <v>792.91498482582335</v>
      </c>
      <c r="AO18">
        <f t="shared" si="11"/>
        <v>-39.645749241291171</v>
      </c>
      <c r="AP18">
        <f t="shared" si="12"/>
        <v>-7.9756866982760073</v>
      </c>
      <c r="AQ18">
        <f t="shared" si="13"/>
        <v>-1062.4828697537698</v>
      </c>
      <c r="AR18">
        <f t="shared" si="14"/>
        <v>-317.18932086751357</v>
      </c>
      <c r="AS18">
        <f t="shared" si="15"/>
        <v>195.29088345900817</v>
      </c>
      <c r="AT18">
        <f t="shared" si="16"/>
        <v>65.321629937745428</v>
      </c>
      <c r="AU18">
        <f t="shared" si="17"/>
        <v>-56.576807470759988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2485.4129018044828</v>
      </c>
      <c r="P19">
        <f t="shared" si="30"/>
        <v>124.27064509022415</v>
      </c>
      <c r="Q19" s="5">
        <f t="shared" si="31"/>
        <v>25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2021.8524032444789</v>
      </c>
      <c r="AF19">
        <f t="shared" si="4"/>
        <v>-101.09262016222395</v>
      </c>
      <c r="AG19">
        <f t="shared" si="5"/>
        <v>-20.337188257296752</v>
      </c>
      <c r="AH19">
        <f t="shared" si="6"/>
        <v>-3392.2716165995239</v>
      </c>
      <c r="AI19">
        <f t="shared" si="7"/>
        <v>-1491.8490217745657</v>
      </c>
      <c r="AJ19">
        <f t="shared" si="8"/>
        <v>706.52042962105315</v>
      </c>
      <c r="AK19">
        <f t="shared" si="32"/>
        <v>163.04304493113801</v>
      </c>
      <c r="AL19">
        <f t="shared" si="9"/>
        <v>-622.28554722237459</v>
      </c>
      <c r="AN19">
        <f t="shared" si="10"/>
        <v>725.25912740818626</v>
      </c>
      <c r="AO19">
        <f t="shared" si="11"/>
        <v>-36.26295637040932</v>
      </c>
      <c r="AP19">
        <f t="shared" si="12"/>
        <v>-7.2951573446974027</v>
      </c>
      <c r="AQ19">
        <f t="shared" si="13"/>
        <v>-1216.8425096898807</v>
      </c>
      <c r="AR19">
        <f t="shared" si="14"/>
        <v>-535.14149599680104</v>
      </c>
      <c r="AS19">
        <f t="shared" si="15"/>
        <v>253.43610120142984</v>
      </c>
      <c r="AT19">
        <f t="shared" si="16"/>
        <v>58.48520708384887</v>
      </c>
      <c r="AU19">
        <f t="shared" si="17"/>
        <v>-223.22018771152233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2485.4129018044828</v>
      </c>
      <c r="P20">
        <f t="shared" si="30"/>
        <v>124.27064509022415</v>
      </c>
      <c r="Q20" s="5">
        <f t="shared" si="31"/>
        <v>25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1981.5258494134266</v>
      </c>
      <c r="AF20">
        <f t="shared" si="4"/>
        <v>-99.076292470671333</v>
      </c>
      <c r="AG20">
        <f t="shared" si="5"/>
        <v>-19.931555919489078</v>
      </c>
      <c r="AH20">
        <f t="shared" si="6"/>
        <v>-4045.209104694125</v>
      </c>
      <c r="AI20">
        <f t="shared" si="7"/>
        <v>-2182.6911036708589</v>
      </c>
      <c r="AJ20">
        <f t="shared" si="8"/>
        <v>909.54489618303842</v>
      </c>
      <c r="AK20">
        <f t="shared" si="32"/>
        <v>28.236021597444573</v>
      </c>
      <c r="AL20">
        <f t="shared" si="9"/>
        <v>-1244.9101858903759</v>
      </c>
      <c r="AN20">
        <f t="shared" si="10"/>
        <v>674.18531752948434</v>
      </c>
      <c r="AO20">
        <f t="shared" si="11"/>
        <v>-33.70926587647422</v>
      </c>
      <c r="AP20">
        <f t="shared" si="12"/>
        <v>-6.7814216808805288</v>
      </c>
      <c r="AQ20">
        <f t="shared" si="13"/>
        <v>-1376.3234961222861</v>
      </c>
      <c r="AR20">
        <f t="shared" si="14"/>
        <v>-742.62886615015645</v>
      </c>
      <c r="AS20">
        <f t="shared" si="15"/>
        <v>309.45940716443556</v>
      </c>
      <c r="AT20">
        <f t="shared" si="16"/>
        <v>9.606895207588483</v>
      </c>
      <c r="AU20">
        <f t="shared" si="17"/>
        <v>-423.56256377813241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2485.4129018044828</v>
      </c>
      <c r="P21">
        <f t="shared" si="30"/>
        <v>124.27064509022415</v>
      </c>
      <c r="Q21" s="5">
        <f t="shared" si="31"/>
        <v>25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1937.9946373632863</v>
      </c>
      <c r="AF21">
        <f t="shared" si="4"/>
        <v>-96.899731868164324</v>
      </c>
      <c r="AG21">
        <f t="shared" si="5"/>
        <v>-19.493688915393548</v>
      </c>
      <c r="AH21">
        <f t="shared" si="6"/>
        <v>-4771.0288980127698</v>
      </c>
      <c r="AI21">
        <f t="shared" si="7"/>
        <v>-2949.4276814330415</v>
      </c>
      <c r="AJ21">
        <f t="shared" si="8"/>
        <v>1110.1553285883156</v>
      </c>
      <c r="AK21">
        <f t="shared" si="32"/>
        <v>8.9849873647005349</v>
      </c>
      <c r="AL21">
        <f t="shared" si="9"/>
        <v>-1830.2873654800253</v>
      </c>
      <c r="AN21">
        <f t="shared" si="10"/>
        <v>627.19914057033498</v>
      </c>
      <c r="AO21">
        <f t="shared" si="11"/>
        <v>-31.359957028516749</v>
      </c>
      <c r="AP21">
        <f t="shared" si="12"/>
        <v>-6.3088022528869345</v>
      </c>
      <c r="AQ21">
        <f t="shared" si="13"/>
        <v>-1544.0626959324782</v>
      </c>
      <c r="AR21">
        <f t="shared" si="14"/>
        <v>-954.53231464354701</v>
      </c>
      <c r="AS21">
        <f t="shared" si="15"/>
        <v>359.28296939845802</v>
      </c>
      <c r="AT21">
        <f t="shared" si="16"/>
        <v>2.9078389818676862</v>
      </c>
      <c r="AU21">
        <f t="shared" si="17"/>
        <v>-592.34150626322128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2485.4129018044828</v>
      </c>
      <c r="P22">
        <f t="shared" si="30"/>
        <v>124.27064509022415</v>
      </c>
      <c r="Q22" s="5">
        <f t="shared" si="31"/>
        <v>25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1890.9566857942873</v>
      </c>
      <c r="AF22">
        <f t="shared" si="4"/>
        <v>-94.547834289714373</v>
      </c>
      <c r="AG22">
        <f t="shared" si="5"/>
        <v>-19.020548702605886</v>
      </c>
      <c r="AH22">
        <f t="shared" si="6"/>
        <v>-5564.0664726745345</v>
      </c>
      <c r="AI22">
        <f t="shared" si="7"/>
        <v>-3786.6781698725672</v>
      </c>
      <c r="AJ22">
        <f t="shared" si="8"/>
        <v>1279.2450874014598</v>
      </c>
      <c r="AK22">
        <f t="shared" si="32"/>
        <v>93.676290127538351</v>
      </c>
      <c r="AL22">
        <f t="shared" si="9"/>
        <v>-2413.756792343569</v>
      </c>
      <c r="AN22">
        <f t="shared" si="10"/>
        <v>571.94028432406003</v>
      </c>
      <c r="AO22">
        <f t="shared" si="11"/>
        <v>-28.597014216203004</v>
      </c>
      <c r="AP22">
        <f t="shared" si="12"/>
        <v>-5.7529705014890542</v>
      </c>
      <c r="AQ22">
        <f t="shared" si="13"/>
        <v>-1682.9120329864813</v>
      </c>
      <c r="AR22">
        <f t="shared" si="14"/>
        <v>-1145.3217333801133</v>
      </c>
      <c r="AS22">
        <f t="shared" si="15"/>
        <v>386.92150090218547</v>
      </c>
      <c r="AT22">
        <f t="shared" si="16"/>
        <v>28.333406265973014</v>
      </c>
      <c r="AU22">
        <f t="shared" si="17"/>
        <v>-730.06682621195478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2485.4129018044828</v>
      </c>
      <c r="P23">
        <f t="shared" si="30"/>
        <v>124.27064509022415</v>
      </c>
      <c r="Q23" s="5">
        <f t="shared" si="31"/>
        <v>25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1840.2398357371637</v>
      </c>
      <c r="AF23">
        <f t="shared" si="4"/>
        <v>-92.011991786858189</v>
      </c>
      <c r="AG23">
        <f t="shared" si="5"/>
        <v>-18.510403587278148</v>
      </c>
      <c r="AH23">
        <f t="shared" si="6"/>
        <v>-6398.7925660335213</v>
      </c>
      <c r="AI23">
        <f t="shared" si="7"/>
        <v>-4669.0751256704943</v>
      </c>
      <c r="AJ23">
        <f t="shared" si="8"/>
        <v>0</v>
      </c>
      <c r="AK23">
        <f t="shared" si="32"/>
        <v>219.33447377822696</v>
      </c>
      <c r="AL23">
        <f t="shared" si="9"/>
        <v>-4449.7406518922671</v>
      </c>
      <c r="AN23">
        <f t="shared" si="10"/>
        <v>504.21272302784627</v>
      </c>
      <c r="AO23">
        <f t="shared" si="11"/>
        <v>-25.210636151392311</v>
      </c>
      <c r="AP23">
        <f t="shared" si="12"/>
        <v>-5.0717199007635001</v>
      </c>
      <c r="AQ23">
        <f t="shared" si="13"/>
        <v>-1753.2239880665818</v>
      </c>
      <c r="AR23">
        <f t="shared" si="14"/>
        <v>-1279.2936210908913</v>
      </c>
      <c r="AS23">
        <f t="shared" si="15"/>
        <v>0</v>
      </c>
      <c r="AT23">
        <f t="shared" si="16"/>
        <v>60.096097329236919</v>
      </c>
      <c r="AU23">
        <f t="shared" si="17"/>
        <v>-1219.1975237616543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23825.98215400198</v>
      </c>
      <c r="AO25" s="6">
        <f t="shared" si="33"/>
        <v>-3055.3587840534619</v>
      </c>
      <c r="AP25" s="6">
        <f t="shared" si="33"/>
        <v>-1737.0907755519261</v>
      </c>
      <c r="AQ25" s="6">
        <f t="shared" si="33"/>
        <v>-16493.654741378748</v>
      </c>
      <c r="AR25" s="6">
        <f t="shared" si="33"/>
        <v>2539.8778530178479</v>
      </c>
      <c r="AS25" s="6">
        <f t="shared" si="33"/>
        <v>-2803.8833980612535</v>
      </c>
      <c r="AT25" s="6">
        <f t="shared" si="33"/>
        <v>936.90266847606824</v>
      </c>
      <c r="AU25" s="7">
        <f t="shared" si="33"/>
        <v>672.8971234326641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9297.6700965419823</v>
      </c>
      <c r="K3">
        <v>1</v>
      </c>
      <c r="L3" s="2">
        <v>0</v>
      </c>
      <c r="O3">
        <f>$C$3</f>
        <v>9297.6700965419823</v>
      </c>
      <c r="P3">
        <f>O3*B5</f>
        <v>7438.1360772335865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9297.6700965419823</v>
      </c>
      <c r="AF3">
        <f t="shared" ref="AF3:AF23" si="4">-$Z3*P3</f>
        <v>-7438.1360772335865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337.10143230839572</v>
      </c>
      <c r="AJ3">
        <f t="shared" ref="AJ3:AJ23" si="8">AB3-AC3</f>
        <v>0</v>
      </c>
      <c r="AL3">
        <f t="shared" ref="AL3:AL23" si="9">SUM(AI3:AK3)</f>
        <v>337.10143230839572</v>
      </c>
      <c r="AN3">
        <f t="shared" ref="AN3:AN23" si="10">AE3*$K3</f>
        <v>9297.6700965419823</v>
      </c>
      <c r="AO3">
        <f t="shared" ref="AO3:AO23" si="11">AF3*$K3</f>
        <v>-7438.1360772335865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337.10143230839572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337.10143230839572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9297.6700965419823</v>
      </c>
      <c r="P5">
        <f t="shared" ref="P5:P23" si="30">O5*$C$5</f>
        <v>464.88350482709916</v>
      </c>
      <c r="Q5" s="5">
        <f t="shared" ref="Q5:Q23" si="31">$C$8</f>
        <v>25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9069.4956022394836</v>
      </c>
      <c r="AF5">
        <f t="shared" si="4"/>
        <v>-453.47478011197427</v>
      </c>
      <c r="AG5">
        <f t="shared" si="5"/>
        <v>-24.386473998503771</v>
      </c>
      <c r="AH5">
        <f t="shared" si="6"/>
        <v>-1193.926264924545</v>
      </c>
      <c r="AI5">
        <f t="shared" si="7"/>
        <v>7397.7080832044612</v>
      </c>
      <c r="AJ5">
        <f t="shared" si="8"/>
        <v>-5511.1609503549334</v>
      </c>
      <c r="AK5">
        <f>H5*SUM(AB5, AE5:AF5)</f>
        <v>1262.1651264044999</v>
      </c>
      <c r="AL5">
        <f t="shared" si="9"/>
        <v>3148.7122592540277</v>
      </c>
      <c r="AN5">
        <f t="shared" si="10"/>
        <v>7832.0764027601344</v>
      </c>
      <c r="AO5">
        <f t="shared" si="11"/>
        <v>-391.60382013800682</v>
      </c>
      <c r="AP5">
        <f t="shared" si="12"/>
        <v>-21.059244739370417</v>
      </c>
      <c r="AQ5">
        <f t="shared" si="13"/>
        <v>-1031.0299642068405</v>
      </c>
      <c r="AR5">
        <f t="shared" si="14"/>
        <v>6388.383373675917</v>
      </c>
      <c r="AS5">
        <f t="shared" si="15"/>
        <v>-4759.2319930592139</v>
      </c>
      <c r="AT5">
        <f t="shared" si="16"/>
        <v>1089.95848682682</v>
      </c>
      <c r="AU5">
        <f t="shared" si="17"/>
        <v>2719.1098674435234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9297.6700965419823</v>
      </c>
      <c r="P6">
        <f t="shared" si="30"/>
        <v>464.88350482709916</v>
      </c>
      <c r="Q6" s="5">
        <f t="shared" si="31"/>
        <v>25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8945.7032814988615</v>
      </c>
      <c r="AF6">
        <f t="shared" si="4"/>
        <v>-447.28516407494317</v>
      </c>
      <c r="AG6">
        <f t="shared" si="5"/>
        <v>-24.053615552637147</v>
      </c>
      <c r="AH6">
        <f t="shared" si="6"/>
        <v>-1779.8741176316762</v>
      </c>
      <c r="AI6">
        <f t="shared" si="7"/>
        <v>6694.4903842396052</v>
      </c>
      <c r="AJ6">
        <f t="shared" si="8"/>
        <v>-4560.9091143773549</v>
      </c>
      <c r="AK6">
        <f>H6*SUM(AB6, AE6:AF6)</f>
        <v>2176.2122592658661</v>
      </c>
      <c r="AL6">
        <f t="shared" si="9"/>
        <v>4309.7935291281165</v>
      </c>
      <c r="AN6">
        <f t="shared" si="10"/>
        <v>6967.1482641806288</v>
      </c>
      <c r="AO6">
        <f t="shared" si="11"/>
        <v>-348.35741320903151</v>
      </c>
      <c r="AP6">
        <f t="shared" si="12"/>
        <v>-18.73358645724554</v>
      </c>
      <c r="AQ6">
        <f t="shared" si="13"/>
        <v>-1386.2126295608386</v>
      </c>
      <c r="AR6">
        <f t="shared" si="14"/>
        <v>5213.8446349535134</v>
      </c>
      <c r="AS6">
        <f t="shared" si="15"/>
        <v>-3552.1556013420118</v>
      </c>
      <c r="AT6">
        <f t="shared" si="16"/>
        <v>1694.8911659064524</v>
      </c>
      <c r="AU6">
        <f t="shared" si="17"/>
        <v>3356.5801995179536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9297.6700965419823</v>
      </c>
      <c r="P7">
        <f t="shared" si="30"/>
        <v>464.88350482709916</v>
      </c>
      <c r="Q7" s="5">
        <f t="shared" si="31"/>
        <v>25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8810.9831638853866</v>
      </c>
      <c r="AF7">
        <f t="shared" si="4"/>
        <v>-440.54915819426941</v>
      </c>
      <c r="AG7">
        <f t="shared" si="5"/>
        <v>-23.691373947443012</v>
      </c>
      <c r="AH7">
        <f t="shared" si="6"/>
        <v>-2434.1089933552935</v>
      </c>
      <c r="AI7">
        <f t="shared" si="7"/>
        <v>5912.6336383883809</v>
      </c>
      <c r="AJ7">
        <f t="shared" si="8"/>
        <v>-3574.2819699162355</v>
      </c>
      <c r="AK7">
        <f>H7*SUM(AB7, AE7:AF7)</f>
        <v>2558.3315083020334</v>
      </c>
      <c r="AL7">
        <f t="shared" si="9"/>
        <v>4896.6831767741787</v>
      </c>
      <c r="AN7">
        <f t="shared" si="10"/>
        <v>6211.8445771151419</v>
      </c>
      <c r="AO7">
        <f t="shared" si="11"/>
        <v>-310.59222885575713</v>
      </c>
      <c r="AP7">
        <f t="shared" si="12"/>
        <v>-16.702691407134004</v>
      </c>
      <c r="AQ7">
        <f t="shared" si="13"/>
        <v>-1716.0748657943936</v>
      </c>
      <c r="AR7">
        <f t="shared" si="14"/>
        <v>4168.4747910578571</v>
      </c>
      <c r="AS7">
        <f t="shared" si="15"/>
        <v>-2519.9099418224027</v>
      </c>
      <c r="AT7">
        <f t="shared" si="16"/>
        <v>1803.6531690863994</v>
      </c>
      <c r="AU7">
        <f t="shared" si="17"/>
        <v>3452.2180183218538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9297.6700965419823</v>
      </c>
      <c r="P8">
        <f t="shared" si="30"/>
        <v>464.88350482709916</v>
      </c>
      <c r="Q8" s="5">
        <f t="shared" si="31"/>
        <v>25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8665.1567931898717</v>
      </c>
      <c r="AF8">
        <f t="shared" si="4"/>
        <v>-433.25783965949364</v>
      </c>
      <c r="AG8">
        <f t="shared" si="5"/>
        <v>-23.299269341715629</v>
      </c>
      <c r="AH8">
        <f t="shared" si="6"/>
        <v>-3103.8173250590457</v>
      </c>
      <c r="AI8">
        <f t="shared" si="7"/>
        <v>5104.7823591296146</v>
      </c>
      <c r="AJ8">
        <f t="shared" si="8"/>
        <v>-2676.528089756961</v>
      </c>
      <c r="AK8">
        <f t="shared" ref="AK8:AK23" si="32">H8*SUM(AB8:AB8, AE8:AF8)</f>
        <v>2020.6201553758353</v>
      </c>
      <c r="AL8">
        <f t="shared" si="9"/>
        <v>4448.8744247484892</v>
      </c>
      <c r="AN8">
        <f t="shared" si="10"/>
        <v>5696.0702161128356</v>
      </c>
      <c r="AO8">
        <f t="shared" si="11"/>
        <v>-284.80351080564179</v>
      </c>
      <c r="AP8">
        <f t="shared" si="12"/>
        <v>-15.315853748756195</v>
      </c>
      <c r="AQ8">
        <f t="shared" si="13"/>
        <v>-2040.3048488884333</v>
      </c>
      <c r="AR8">
        <f t="shared" si="14"/>
        <v>3355.6460026700029</v>
      </c>
      <c r="AS8">
        <f t="shared" si="15"/>
        <v>-1759.4248204067023</v>
      </c>
      <c r="AT8">
        <f t="shared" si="16"/>
        <v>1328.2615144551357</v>
      </c>
      <c r="AU8">
        <f t="shared" si="17"/>
        <v>2924.4826967184363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9297.6700965419823</v>
      </c>
      <c r="P9">
        <f t="shared" si="30"/>
        <v>464.88350482709916</v>
      </c>
      <c r="Q9" s="5">
        <f t="shared" si="31"/>
        <v>25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8507.5516460060662</v>
      </c>
      <c r="AF9">
        <f t="shared" si="4"/>
        <v>-425.3775823003034</v>
      </c>
      <c r="AG9">
        <f t="shared" si="5"/>
        <v>-22.875493423804695</v>
      </c>
      <c r="AH9">
        <f t="shared" si="6"/>
        <v>-3815.6644898755744</v>
      </c>
      <c r="AI9">
        <f t="shared" si="7"/>
        <v>4243.6340804063839</v>
      </c>
      <c r="AJ9">
        <f t="shared" si="8"/>
        <v>-1941.3852166011347</v>
      </c>
      <c r="AK9">
        <f t="shared" si="32"/>
        <v>1586.7456389070701</v>
      </c>
      <c r="AL9">
        <f t="shared" si="9"/>
        <v>3888.9945027123194</v>
      </c>
      <c r="AN9">
        <f t="shared" si="10"/>
        <v>5315.0237007295509</v>
      </c>
      <c r="AO9">
        <f t="shared" si="11"/>
        <v>-265.75118503647764</v>
      </c>
      <c r="AP9">
        <f t="shared" si="12"/>
        <v>-14.291278474986791</v>
      </c>
      <c r="AQ9">
        <f t="shared" si="13"/>
        <v>-2383.8053580599271</v>
      </c>
      <c r="AR9">
        <f t="shared" si="14"/>
        <v>2651.1758791581601</v>
      </c>
      <c r="AS9">
        <f t="shared" si="15"/>
        <v>-1212.8646251974392</v>
      </c>
      <c r="AT9">
        <f t="shared" si="16"/>
        <v>991.30643324152425</v>
      </c>
      <c r="AU9">
        <f t="shared" si="17"/>
        <v>2429.6176872022452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9297.6700965419823</v>
      </c>
      <c r="P10">
        <f t="shared" si="30"/>
        <v>464.88350482709916</v>
      </c>
      <c r="Q10" s="5">
        <f t="shared" si="31"/>
        <v>25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8337.8655507833992</v>
      </c>
      <c r="AF10">
        <f t="shared" si="4"/>
        <v>-416.89327753917001</v>
      </c>
      <c r="AG10">
        <f t="shared" si="5"/>
        <v>-22.41923370104421</v>
      </c>
      <c r="AH10">
        <f t="shared" si="6"/>
        <v>-4550.09577044872</v>
      </c>
      <c r="AI10">
        <f t="shared" si="7"/>
        <v>3348.4572690944642</v>
      </c>
      <c r="AJ10">
        <f t="shared" si="8"/>
        <v>-1335.0097873910127</v>
      </c>
      <c r="AK10">
        <f t="shared" si="32"/>
        <v>1689.3244965892097</v>
      </c>
      <c r="AL10">
        <f t="shared" si="9"/>
        <v>3702.7719782926615</v>
      </c>
      <c r="AN10">
        <f t="shared" si="10"/>
        <v>4949.1816558291739</v>
      </c>
      <c r="AO10">
        <f t="shared" si="11"/>
        <v>-247.45908279145871</v>
      </c>
      <c r="AP10">
        <f t="shared" si="12"/>
        <v>-13.30758567587241</v>
      </c>
      <c r="AQ10">
        <f t="shared" si="13"/>
        <v>-2700.8411663887864</v>
      </c>
      <c r="AR10">
        <f t="shared" si="14"/>
        <v>1987.5738209730557</v>
      </c>
      <c r="AS10">
        <f t="shared" si="15"/>
        <v>-792.43373617210852</v>
      </c>
      <c r="AT10">
        <f t="shared" si="16"/>
        <v>1002.7474967471284</v>
      </c>
      <c r="AU10">
        <f t="shared" si="17"/>
        <v>2197.8875815480756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5584.0700079045719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9297.6700965419823</v>
      </c>
      <c r="P11">
        <f t="shared" si="30"/>
        <v>464.88350482709916</v>
      </c>
      <c r="Q11" s="5">
        <f t="shared" si="31"/>
        <v>25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8154.6948929571827</v>
      </c>
      <c r="AF11">
        <f t="shared" si="4"/>
        <v>-407.73474464785915</v>
      </c>
      <c r="AG11">
        <f t="shared" si="5"/>
        <v>-21.926716070486577</v>
      </c>
      <c r="AH11">
        <f t="shared" si="6"/>
        <v>-5366.5058709438472</v>
      </c>
      <c r="AI11">
        <f t="shared" si="7"/>
        <v>2358.5275612949899</v>
      </c>
      <c r="AJ11">
        <f t="shared" si="8"/>
        <v>-728.62710746152879</v>
      </c>
      <c r="AK11">
        <f t="shared" si="32"/>
        <v>1716.9382667468569</v>
      </c>
      <c r="AL11">
        <f t="shared" si="9"/>
        <v>3346.8387205803183</v>
      </c>
      <c r="AN11">
        <f t="shared" si="10"/>
        <v>4603.3812698035754</v>
      </c>
      <c r="AO11">
        <f t="shared" si="11"/>
        <v>-230.16906349017876</v>
      </c>
      <c r="AP11">
        <f t="shared" si="12"/>
        <v>-12.377781804485831</v>
      </c>
      <c r="AQ11">
        <f t="shared" si="13"/>
        <v>-3029.4294188651429</v>
      </c>
      <c r="AR11">
        <f t="shared" si="14"/>
        <v>1331.4050056437675</v>
      </c>
      <c r="AS11">
        <f t="shared" si="15"/>
        <v>-411.31500604104451</v>
      </c>
      <c r="AT11">
        <f t="shared" si="16"/>
        <v>969.22344272837961</v>
      </c>
      <c r="AU11">
        <f t="shared" si="17"/>
        <v>1889.3134423311028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9297.6700965419823</v>
      </c>
      <c r="P12">
        <f t="shared" si="30"/>
        <v>464.88350482709916</v>
      </c>
      <c r="Q12" s="5">
        <f t="shared" si="31"/>
        <v>25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7956.7685746693478</v>
      </c>
      <c r="AF12">
        <f t="shared" si="4"/>
        <v>-397.83842873346742</v>
      </c>
      <c r="AG12">
        <f t="shared" si="5"/>
        <v>-21.394522746157268</v>
      </c>
      <c r="AH12">
        <f t="shared" si="6"/>
        <v>-6258.5232724888419</v>
      </c>
      <c r="AI12">
        <f t="shared" si="7"/>
        <v>1279.0123507008811</v>
      </c>
      <c r="AJ12">
        <f t="shared" si="8"/>
        <v>-136.81563755638126</v>
      </c>
      <c r="AK12">
        <f t="shared" si="32"/>
        <v>1758.3306993494477</v>
      </c>
      <c r="AL12">
        <f t="shared" si="9"/>
        <v>2900.5274124939478</v>
      </c>
      <c r="AN12">
        <f t="shared" si="10"/>
        <v>4270.0356534483444</v>
      </c>
      <c r="AO12">
        <f t="shared" si="11"/>
        <v>-213.50178267241722</v>
      </c>
      <c r="AP12">
        <f t="shared" si="12"/>
        <v>-11.481466886624824</v>
      </c>
      <c r="AQ12">
        <f t="shared" si="13"/>
        <v>-3358.6646715528123</v>
      </c>
      <c r="AR12">
        <f t="shared" si="14"/>
        <v>686.3877323364901</v>
      </c>
      <c r="AS12">
        <f t="shared" si="15"/>
        <v>-73.422727434207388</v>
      </c>
      <c r="AT12">
        <f t="shared" si="16"/>
        <v>943.6160806130913</v>
      </c>
      <c r="AU12">
        <f t="shared" si="17"/>
        <v>1556.5810855153741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9297.6700965419823</v>
      </c>
      <c r="P13">
        <f t="shared" si="30"/>
        <v>464.88350482709916</v>
      </c>
      <c r="Q13" s="5">
        <f t="shared" si="31"/>
        <v>25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7743.3621853150444</v>
      </c>
      <c r="AF13">
        <f t="shared" si="4"/>
        <v>-387.16810926575226</v>
      </c>
      <c r="AG13">
        <f t="shared" si="5"/>
        <v>-20.820705899736588</v>
      </c>
      <c r="AH13">
        <f t="shared" si="6"/>
        <v>-7197.4323791821289</v>
      </c>
      <c r="AI13">
        <f t="shared" si="7"/>
        <v>137.94099096742684</v>
      </c>
      <c r="AJ13">
        <f t="shared" si="8"/>
        <v>430.29668872969341</v>
      </c>
      <c r="AK13">
        <f t="shared" si="32"/>
        <v>1748.146772152699</v>
      </c>
      <c r="AL13">
        <f t="shared" si="9"/>
        <v>2316.384451849819</v>
      </c>
      <c r="AN13">
        <f t="shared" si="10"/>
        <v>3951.2314866184443</v>
      </c>
      <c r="AO13">
        <f t="shared" si="11"/>
        <v>-197.56157433092224</v>
      </c>
      <c r="AP13">
        <f t="shared" si="12"/>
        <v>-10.624251682386532</v>
      </c>
      <c r="AQ13">
        <f t="shared" si="13"/>
        <v>-3672.6580468319498</v>
      </c>
      <c r="AR13">
        <f t="shared" si="14"/>
        <v>70.387613773185805</v>
      </c>
      <c r="AS13">
        <f t="shared" si="15"/>
        <v>219.56893974568058</v>
      </c>
      <c r="AT13">
        <f t="shared" si="16"/>
        <v>892.03273772465468</v>
      </c>
      <c r="AU13">
        <f t="shared" si="17"/>
        <v>1181.9892912435209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9297.6700965419823</v>
      </c>
      <c r="P14">
        <f t="shared" si="30"/>
        <v>464.88350482709916</v>
      </c>
      <c r="Q14" s="5">
        <f t="shared" si="31"/>
        <v>25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7513.2632609434195</v>
      </c>
      <c r="AF14">
        <f t="shared" si="4"/>
        <v>-375.663163047171</v>
      </c>
      <c r="AG14">
        <f t="shared" si="5"/>
        <v>-20.202005402777669</v>
      </c>
      <c r="AH14">
        <f t="shared" si="6"/>
        <v>-8209.8687592310634</v>
      </c>
      <c r="AI14">
        <f t="shared" si="7"/>
        <v>-1092.4706667375931</v>
      </c>
      <c r="AJ14">
        <f t="shared" si="8"/>
        <v>984.19118461693142</v>
      </c>
      <c r="AK14">
        <f t="shared" si="32"/>
        <v>1704.6498067367097</v>
      </c>
      <c r="AL14">
        <f t="shared" si="9"/>
        <v>1596.370324616048</v>
      </c>
      <c r="AN14">
        <f t="shared" si="10"/>
        <v>3646.3935076674738</v>
      </c>
      <c r="AO14">
        <f t="shared" si="11"/>
        <v>-182.31967538337369</v>
      </c>
      <c r="AP14">
        <f t="shared" si="12"/>
        <v>-9.8045894019826854</v>
      </c>
      <c r="AQ14">
        <f t="shared" si="13"/>
        <v>-3984.475334184302</v>
      </c>
      <c r="AR14">
        <f t="shared" si="14"/>
        <v>-530.20609130218463</v>
      </c>
      <c r="AS14">
        <f t="shared" si="15"/>
        <v>477.65507759408791</v>
      </c>
      <c r="AT14">
        <f t="shared" si="16"/>
        <v>827.31348180535451</v>
      </c>
      <c r="AU14">
        <f t="shared" si="17"/>
        <v>774.76246809725785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9297.6700965419823</v>
      </c>
      <c r="P15">
        <f t="shared" si="30"/>
        <v>464.88350482709916</v>
      </c>
      <c r="Q15" s="5">
        <f t="shared" si="31"/>
        <v>25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7265.3499012787252</v>
      </c>
      <c r="AF15">
        <f t="shared" si="4"/>
        <v>-363.26749506393628</v>
      </c>
      <c r="AG15">
        <f t="shared" si="5"/>
        <v>-19.535404638579497</v>
      </c>
      <c r="AH15">
        <f t="shared" si="6"/>
        <v>-9291.6142034078421</v>
      </c>
      <c r="AI15">
        <f t="shared" si="7"/>
        <v>-2409.0672018316327</v>
      </c>
      <c r="AJ15">
        <f t="shared" si="8"/>
        <v>1518.1699523571187</v>
      </c>
      <c r="AK15">
        <f t="shared" si="32"/>
        <v>1657.9291126204096</v>
      </c>
      <c r="AL15">
        <f t="shared" si="9"/>
        <v>767.03186314589561</v>
      </c>
      <c r="AN15">
        <f t="shared" si="10"/>
        <v>3352.1003222137319</v>
      </c>
      <c r="AO15">
        <f t="shared" si="11"/>
        <v>-167.60501611068662</v>
      </c>
      <c r="AP15">
        <f t="shared" si="12"/>
        <v>-9.0132804439373881</v>
      </c>
      <c r="AQ15">
        <f t="shared" si="13"/>
        <v>-4286.9818230842875</v>
      </c>
      <c r="AR15">
        <f t="shared" si="14"/>
        <v>-1111.4997974251794</v>
      </c>
      <c r="AS15">
        <f t="shared" si="15"/>
        <v>700.45600771076602</v>
      </c>
      <c r="AT15">
        <f t="shared" si="16"/>
        <v>764.93834270036405</v>
      </c>
      <c r="AU15">
        <f t="shared" si="17"/>
        <v>353.89455298595078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9297.6700965419823</v>
      </c>
      <c r="P16">
        <f t="shared" si="30"/>
        <v>464.88350482709916</v>
      </c>
      <c r="Q16" s="5">
        <f t="shared" si="31"/>
        <v>25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7000.7621322579325</v>
      </c>
      <c r="AF16">
        <f t="shared" si="4"/>
        <v>-350.03810661289668</v>
      </c>
      <c r="AG16">
        <f t="shared" si="5"/>
        <v>-18.823968960948822</v>
      </c>
      <c r="AH16">
        <f t="shared" si="6"/>
        <v>-10321.632624897598</v>
      </c>
      <c r="AI16">
        <f t="shared" si="7"/>
        <v>-3689.7325682135115</v>
      </c>
      <c r="AJ16">
        <f t="shared" si="8"/>
        <v>1969.8839260871282</v>
      </c>
      <c r="AK16">
        <f t="shared" si="32"/>
        <v>1650.5810287117597</v>
      </c>
      <c r="AL16">
        <f t="shared" si="9"/>
        <v>-69.267613414623611</v>
      </c>
      <c r="AN16">
        <f t="shared" si="10"/>
        <v>3062.5052974148384</v>
      </c>
      <c r="AO16">
        <f t="shared" si="11"/>
        <v>-153.12526487074194</v>
      </c>
      <c r="AP16">
        <f t="shared" si="12"/>
        <v>-8.2346041148358626</v>
      </c>
      <c r="AQ16">
        <f t="shared" si="13"/>
        <v>-4515.2304841306805</v>
      </c>
      <c r="AR16">
        <f t="shared" si="14"/>
        <v>-1614.0850557014196</v>
      </c>
      <c r="AS16">
        <f t="shared" si="15"/>
        <v>861.73188646654353</v>
      </c>
      <c r="AT16">
        <f t="shared" si="16"/>
        <v>722.05183503525961</v>
      </c>
      <c r="AU16">
        <f t="shared" si="17"/>
        <v>-30.301334199616569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9297.6700965419823</v>
      </c>
      <c r="P17">
        <f t="shared" si="30"/>
        <v>464.88350482709916</v>
      </c>
      <c r="Q17" s="5">
        <f t="shared" si="31"/>
        <v>25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6720.1863296020856</v>
      </c>
      <c r="AF17">
        <f t="shared" si="4"/>
        <v>-336.0093164801043</v>
      </c>
      <c r="AG17">
        <f t="shared" si="5"/>
        <v>-18.069543928272626</v>
      </c>
      <c r="AH17">
        <f t="shared" si="6"/>
        <v>-11323.706861334176</v>
      </c>
      <c r="AI17">
        <f t="shared" si="7"/>
        <v>-4957.5993921404679</v>
      </c>
      <c r="AJ17">
        <f t="shared" si="8"/>
        <v>2340.267603959026</v>
      </c>
      <c r="AK17">
        <f t="shared" si="32"/>
        <v>1723.8193312251481</v>
      </c>
      <c r="AL17">
        <f t="shared" si="9"/>
        <v>-893.51245695629382</v>
      </c>
      <c r="AN17">
        <f t="shared" si="10"/>
        <v>2768.9239283513307</v>
      </c>
      <c r="AO17">
        <f t="shared" si="11"/>
        <v>-138.44619641756654</v>
      </c>
      <c r="AP17">
        <f t="shared" si="12"/>
        <v>-7.4452091212108007</v>
      </c>
      <c r="AQ17">
        <f t="shared" si="13"/>
        <v>-4665.7162983516419</v>
      </c>
      <c r="AR17">
        <f t="shared" si="14"/>
        <v>-2042.6837755390879</v>
      </c>
      <c r="AS17">
        <f t="shared" si="15"/>
        <v>964.26239534511194</v>
      </c>
      <c r="AT17">
        <f t="shared" si="16"/>
        <v>710.26670396898453</v>
      </c>
      <c r="AU17">
        <f t="shared" si="17"/>
        <v>-368.15467622499159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9297.6700965419823</v>
      </c>
      <c r="P18">
        <f t="shared" si="30"/>
        <v>464.88350482709916</v>
      </c>
      <c r="Q18" s="5">
        <f t="shared" si="31"/>
        <v>25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6423.7480104611104</v>
      </c>
      <c r="AF18">
        <f t="shared" si="4"/>
        <v>-321.18740052305554</v>
      </c>
      <c r="AG18">
        <f t="shared" si="5"/>
        <v>-17.272467036796268</v>
      </c>
      <c r="AH18">
        <f t="shared" si="6"/>
        <v>-12327.629043872621</v>
      </c>
      <c r="AI18">
        <f t="shared" si="7"/>
        <v>-6242.3409009713623</v>
      </c>
      <c r="AJ18">
        <f t="shared" si="8"/>
        <v>2644.1009030261193</v>
      </c>
      <c r="AK18">
        <f t="shared" si="32"/>
        <v>1774.7105521508649</v>
      </c>
      <c r="AL18">
        <f t="shared" si="9"/>
        <v>-1823.529445794378</v>
      </c>
      <c r="AN18">
        <f t="shared" si="10"/>
        <v>2473.3970681965629</v>
      </c>
      <c r="AO18">
        <f t="shared" si="11"/>
        <v>-123.66985340982815</v>
      </c>
      <c r="AP18">
        <f t="shared" si="12"/>
        <v>-6.6505830022848311</v>
      </c>
      <c r="AQ18">
        <f t="shared" si="13"/>
        <v>-4746.6247874721066</v>
      </c>
      <c r="AR18">
        <f t="shared" si="14"/>
        <v>-2403.5481556876571</v>
      </c>
      <c r="AS18">
        <f t="shared" si="15"/>
        <v>1018.0834321194425</v>
      </c>
      <c r="AT18">
        <f t="shared" si="16"/>
        <v>683.33375926935844</v>
      </c>
      <c r="AU18">
        <f t="shared" si="17"/>
        <v>-702.13096429885604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9297.6700965419823</v>
      </c>
      <c r="P19">
        <f t="shared" si="30"/>
        <v>464.88350482709916</v>
      </c>
      <c r="Q19" s="5">
        <f t="shared" si="31"/>
        <v>25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6109.3906278914383</v>
      </c>
      <c r="AF19">
        <f t="shared" si="4"/>
        <v>-305.4695313945719</v>
      </c>
      <c r="AG19">
        <f t="shared" si="5"/>
        <v>-16.427208549170995</v>
      </c>
      <c r="AH19">
        <f t="shared" si="6"/>
        <v>-13450.676345146247</v>
      </c>
      <c r="AI19">
        <f t="shared" si="7"/>
        <v>-7663.1824571985517</v>
      </c>
      <c r="AJ19">
        <f t="shared" si="8"/>
        <v>2946.773310760509</v>
      </c>
      <c r="AK19">
        <f t="shared" si="32"/>
        <v>1642.2589807904083</v>
      </c>
      <c r="AL19">
        <f t="shared" si="9"/>
        <v>-3074.1501656476344</v>
      </c>
      <c r="AN19">
        <f t="shared" si="10"/>
        <v>2191.5008774478383</v>
      </c>
      <c r="AO19">
        <f t="shared" si="11"/>
        <v>-109.5750438723919</v>
      </c>
      <c r="AP19">
        <f t="shared" si="12"/>
        <v>-5.8926076497995661</v>
      </c>
      <c r="AQ19">
        <f t="shared" si="13"/>
        <v>-4824.8951177031659</v>
      </c>
      <c r="AR19">
        <f t="shared" si="14"/>
        <v>-2748.8618917775193</v>
      </c>
      <c r="AS19">
        <f t="shared" si="15"/>
        <v>1057.0377128431148</v>
      </c>
      <c r="AT19">
        <f t="shared" si="16"/>
        <v>589.09508600875233</v>
      </c>
      <c r="AU19">
        <f t="shared" si="17"/>
        <v>-1102.7290929256524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9297.6700965419823</v>
      </c>
      <c r="P20">
        <f t="shared" si="30"/>
        <v>464.88350482709916</v>
      </c>
      <c r="Q20" s="5">
        <f t="shared" si="31"/>
        <v>25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5778.9866083704092</v>
      </c>
      <c r="AF20">
        <f t="shared" si="4"/>
        <v>-288.9493304185205</v>
      </c>
      <c r="AG20">
        <f t="shared" si="5"/>
        <v>-15.538803131226789</v>
      </c>
      <c r="AH20">
        <f t="shared" si="6"/>
        <v>-14482.666649049923</v>
      </c>
      <c r="AI20">
        <f t="shared" si="7"/>
        <v>-9008.1681742292603</v>
      </c>
      <c r="AJ20">
        <f t="shared" si="8"/>
        <v>3263.4465568927444</v>
      </c>
      <c r="AK20">
        <f t="shared" si="32"/>
        <v>1037.8599780547224</v>
      </c>
      <c r="AL20">
        <f t="shared" si="9"/>
        <v>-4706.861639281793</v>
      </c>
      <c r="AN20">
        <f t="shared" si="10"/>
        <v>1966.2160464453048</v>
      </c>
      <c r="AO20">
        <f t="shared" si="11"/>
        <v>-98.31080232226526</v>
      </c>
      <c r="AP20">
        <f t="shared" si="12"/>
        <v>-5.2868515069613675</v>
      </c>
      <c r="AQ20">
        <f t="shared" si="13"/>
        <v>-4927.5164471630515</v>
      </c>
      <c r="AR20">
        <f t="shared" si="14"/>
        <v>-3064.8980545469731</v>
      </c>
      <c r="AS20">
        <f t="shared" si="15"/>
        <v>1110.3401723729889</v>
      </c>
      <c r="AT20">
        <f t="shared" si="16"/>
        <v>353.11674539249418</v>
      </c>
      <c r="AU20">
        <f t="shared" si="17"/>
        <v>-1601.4411367814898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9297.6700965419823</v>
      </c>
      <c r="P21">
        <f t="shared" si="30"/>
        <v>464.88350482709916</v>
      </c>
      <c r="Q21" s="5">
        <f t="shared" si="31"/>
        <v>25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5436.8355400431283</v>
      </c>
      <c r="AF21">
        <f t="shared" si="4"/>
        <v>-271.84177700215645</v>
      </c>
      <c r="AG21">
        <f t="shared" si="5"/>
        <v>-14.618811711939566</v>
      </c>
      <c r="AH21">
        <f t="shared" si="6"/>
        <v>-15292.067759499103</v>
      </c>
      <c r="AI21">
        <f t="shared" si="7"/>
        <v>-10141.692808170072</v>
      </c>
      <c r="AJ21">
        <f t="shared" si="8"/>
        <v>3456.0141150704412</v>
      </c>
      <c r="AK21">
        <f t="shared" si="32"/>
        <v>796.43010709192822</v>
      </c>
      <c r="AL21">
        <f t="shared" si="9"/>
        <v>-5889.2485860077022</v>
      </c>
      <c r="AN21">
        <f t="shared" si="10"/>
        <v>1759.5397388594972</v>
      </c>
      <c r="AO21">
        <f t="shared" si="11"/>
        <v>-87.976986942974875</v>
      </c>
      <c r="AP21">
        <f t="shared" si="12"/>
        <v>-4.7311308117770023</v>
      </c>
      <c r="AQ21">
        <f t="shared" si="13"/>
        <v>-4949.0187286329701</v>
      </c>
      <c r="AR21">
        <f t="shared" si="14"/>
        <v>-3282.1871075282247</v>
      </c>
      <c r="AS21">
        <f t="shared" si="15"/>
        <v>1118.480433836618</v>
      </c>
      <c r="AT21">
        <f t="shared" si="16"/>
        <v>257.75111502476244</v>
      </c>
      <c r="AU21">
        <f t="shared" si="17"/>
        <v>-1905.9555586668446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9297.6700965419823</v>
      </c>
      <c r="P22">
        <f t="shared" si="30"/>
        <v>464.88350482709916</v>
      </c>
      <c r="Q22" s="5">
        <f t="shared" si="31"/>
        <v>25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5084.2928558593176</v>
      </c>
      <c r="AF22">
        <f t="shared" si="4"/>
        <v>-254.21464279296589</v>
      </c>
      <c r="AG22">
        <f t="shared" si="5"/>
        <v>-13.670878841330053</v>
      </c>
      <c r="AH22">
        <f t="shared" si="6"/>
        <v>-16034.895069802358</v>
      </c>
      <c r="AI22">
        <f t="shared" si="7"/>
        <v>-11218.487735577335</v>
      </c>
      <c r="AJ22">
        <f t="shared" si="8"/>
        <v>3513.8579696929883</v>
      </c>
      <c r="AK22">
        <f t="shared" si="32"/>
        <v>821.3816582701395</v>
      </c>
      <c r="AL22">
        <f t="shared" si="9"/>
        <v>-6883.2481076142076</v>
      </c>
      <c r="AN22">
        <f t="shared" si="10"/>
        <v>1537.7993178862851</v>
      </c>
      <c r="AO22">
        <f t="shared" si="11"/>
        <v>-76.889965894314258</v>
      </c>
      <c r="AP22">
        <f t="shared" si="12"/>
        <v>-4.1349050405064061</v>
      </c>
      <c r="AQ22">
        <f t="shared" si="13"/>
        <v>-4849.9272956519326</v>
      </c>
      <c r="AR22">
        <f t="shared" si="14"/>
        <v>-3393.152848700468</v>
      </c>
      <c r="AS22">
        <f t="shared" si="15"/>
        <v>1062.8043155924536</v>
      </c>
      <c r="AT22">
        <f t="shared" si="16"/>
        <v>248.43575884037878</v>
      </c>
      <c r="AU22">
        <f t="shared" si="17"/>
        <v>-2081.9127742676355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9297.6700965419823</v>
      </c>
      <c r="P23">
        <f t="shared" si="30"/>
        <v>464.88350482709916</v>
      </c>
      <c r="Q23" s="5">
        <f t="shared" si="31"/>
        <v>25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4724.1225261344716</v>
      </c>
      <c r="AF23">
        <f t="shared" si="4"/>
        <v>-236.2061263067236</v>
      </c>
      <c r="AG23">
        <f t="shared" si="5"/>
        <v>-12.702436409018969</v>
      </c>
      <c r="AH23">
        <f t="shared" si="6"/>
        <v>-16634.672877955658</v>
      </c>
      <c r="AI23">
        <f t="shared" si="7"/>
        <v>-12159.458914536928</v>
      </c>
      <c r="AJ23">
        <f t="shared" si="8"/>
        <v>0</v>
      </c>
      <c r="AK23">
        <f t="shared" si="32"/>
        <v>818.52460590008604</v>
      </c>
      <c r="AL23">
        <f t="shared" si="9"/>
        <v>-11340.934308636843</v>
      </c>
      <c r="AN23">
        <f t="shared" si="10"/>
        <v>1294.3762201872357</v>
      </c>
      <c r="AO23">
        <f t="shared" si="11"/>
        <v>-64.718811009361801</v>
      </c>
      <c r="AP23">
        <f t="shared" si="12"/>
        <v>-3.4803778977613007</v>
      </c>
      <c r="AQ23">
        <f t="shared" si="13"/>
        <v>-4557.7829289363526</v>
      </c>
      <c r="AR23">
        <f t="shared" si="14"/>
        <v>-3331.6058976562394</v>
      </c>
      <c r="AS23">
        <f t="shared" si="15"/>
        <v>0</v>
      </c>
      <c r="AT23">
        <f t="shared" si="16"/>
        <v>224.26996329033025</v>
      </c>
      <c r="AU23">
        <f t="shared" si="17"/>
        <v>-3107.3359343659095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83146.415647809903</v>
      </c>
      <c r="AO25" s="6">
        <f t="shared" si="33"/>
        <v>-11130.573354796981</v>
      </c>
      <c r="AP25" s="6">
        <f t="shared" si="33"/>
        <v>-1721.0004668679194</v>
      </c>
      <c r="AQ25" s="6">
        <f t="shared" si="33"/>
        <v>-68694.807721792284</v>
      </c>
      <c r="AR25" s="6">
        <f t="shared" si="33"/>
        <v>1600.0341043527128</v>
      </c>
      <c r="AS25" s="6">
        <f t="shared" si="33"/>
        <v>-12112.227415113766</v>
      </c>
      <c r="AT25" s="6">
        <f t="shared" si="33"/>
        <v>16096.263318665622</v>
      </c>
      <c r="AU25" s="7">
        <f t="shared" si="33"/>
        <v>5584.0700079045719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30399.558474771598</v>
      </c>
      <c r="K3">
        <v>1</v>
      </c>
      <c r="L3" s="2">
        <v>0</v>
      </c>
      <c r="O3">
        <f>$C$3</f>
        <v>30399.558474771598</v>
      </c>
      <c r="P3">
        <f>O3*B5</f>
        <v>24319.646779817282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30399.558474771598</v>
      </c>
      <c r="AF3">
        <f t="shared" ref="AF3:AF23" si="4">-$Z3*P3</f>
        <v>-24319.646779817282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4557.4791079543165</v>
      </c>
      <c r="AJ3">
        <f t="shared" ref="AJ3:AJ23" si="8">AB3-AC3</f>
        <v>0</v>
      </c>
      <c r="AL3">
        <f t="shared" ref="AL3:AL23" si="9">SUM(AI3:AK3)</f>
        <v>4557.4791079543165</v>
      </c>
      <c r="AN3">
        <f t="shared" ref="AN3:AN23" si="10">AE3*$K3</f>
        <v>30399.558474771598</v>
      </c>
      <c r="AO3">
        <f t="shared" ref="AO3:AO23" si="11">AF3*$K3</f>
        <v>-24319.646779817282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4557.4791079543165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4557.4791079543165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30399.558474771598</v>
      </c>
      <c r="P5">
        <f t="shared" ref="P5:P23" si="30">O5*$C$5</f>
        <v>1519.9779237385801</v>
      </c>
      <c r="Q5" s="5">
        <f t="shared" ref="Q5:Q23" si="31">$C$8</f>
        <v>25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28522.936662120337</v>
      </c>
      <c r="AF5">
        <f t="shared" si="4"/>
        <v>-1426.1468331060171</v>
      </c>
      <c r="AG5">
        <f t="shared" si="5"/>
        <v>-23.456703068394351</v>
      </c>
      <c r="AH5">
        <f t="shared" si="6"/>
        <v>-11156.699307113066</v>
      </c>
      <c r="AI5">
        <f t="shared" si="7"/>
        <v>15916.633818832861</v>
      </c>
      <c r="AJ5">
        <f t="shared" si="8"/>
        <v>-10598.288493912725</v>
      </c>
      <c r="AK5">
        <f>H5*SUM(AB5, AE5:AF5)</f>
        <v>3462.4846362775093</v>
      </c>
      <c r="AL5">
        <f t="shared" si="9"/>
        <v>8780.8299611976454</v>
      </c>
      <c r="AN5">
        <f t="shared" si="10"/>
        <v>24631.338827007439</v>
      </c>
      <c r="AO5">
        <f t="shared" si="11"/>
        <v>-1231.5669413503722</v>
      </c>
      <c r="AP5">
        <f t="shared" si="12"/>
        <v>-20.256329419594064</v>
      </c>
      <c r="AQ5">
        <f t="shared" si="13"/>
        <v>-9634.5072767171587</v>
      </c>
      <c r="AR5">
        <f t="shared" si="14"/>
        <v>13745.008279520314</v>
      </c>
      <c r="AS5">
        <f t="shared" si="15"/>
        <v>-9152.2846322701462</v>
      </c>
      <c r="AT5">
        <f t="shared" si="16"/>
        <v>2990.0719294700766</v>
      </c>
      <c r="AU5">
        <f t="shared" si="17"/>
        <v>7582.7955767202448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30399.558474771598</v>
      </c>
      <c r="P6">
        <f t="shared" si="30"/>
        <v>1519.9779237385801</v>
      </c>
      <c r="Q6" s="5">
        <f t="shared" si="31"/>
        <v>25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27484.195200264036</v>
      </c>
      <c r="AF6">
        <f t="shared" si="4"/>
        <v>-1374.209760013202</v>
      </c>
      <c r="AG6">
        <f t="shared" si="5"/>
        <v>-22.6024624856583</v>
      </c>
      <c r="AH6">
        <f t="shared" si="6"/>
        <v>-12393.47104104211</v>
      </c>
      <c r="AI6">
        <f t="shared" si="7"/>
        <v>13693.911936723067</v>
      </c>
      <c r="AJ6">
        <f t="shared" si="8"/>
        <v>-8356.8252122189115</v>
      </c>
      <c r="AK6">
        <f>H6*SUM(AB6, AE6:AF6)</f>
        <v>5405.8953089156194</v>
      </c>
      <c r="AL6">
        <f t="shared" si="9"/>
        <v>10742.982033419776</v>
      </c>
      <c r="AN6">
        <f t="shared" si="10"/>
        <v>21405.411833628066</v>
      </c>
      <c r="AO6">
        <f t="shared" si="11"/>
        <v>-1070.2705916814034</v>
      </c>
      <c r="AP6">
        <f t="shared" si="12"/>
        <v>-17.603390400712794</v>
      </c>
      <c r="AQ6">
        <f t="shared" si="13"/>
        <v>-9652.3601927809395</v>
      </c>
      <c r="AR6">
        <f t="shared" si="14"/>
        <v>10665.177658765011</v>
      </c>
      <c r="AS6">
        <f t="shared" si="15"/>
        <v>-6508.5145839552752</v>
      </c>
      <c r="AT6">
        <f t="shared" si="16"/>
        <v>4210.2530044505429</v>
      </c>
      <c r="AU6">
        <f t="shared" si="17"/>
        <v>8366.9160792602797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30399.558474771598</v>
      </c>
      <c r="P7">
        <f t="shared" si="30"/>
        <v>1519.9779237385801</v>
      </c>
      <c r="Q7" s="5">
        <f t="shared" si="31"/>
        <v>25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26382.686538352547</v>
      </c>
      <c r="AF7">
        <f t="shared" si="4"/>
        <v>-1319.1343269176275</v>
      </c>
      <c r="AG7">
        <f t="shared" si="5"/>
        <v>-21.696603390019114</v>
      </c>
      <c r="AH7">
        <f t="shared" si="6"/>
        <v>-13596.689415652138</v>
      </c>
      <c r="AI7">
        <f t="shared" si="7"/>
        <v>11445.16619239276</v>
      </c>
      <c r="AJ7">
        <f t="shared" si="8"/>
        <v>-6064.7286528311415</v>
      </c>
      <c r="AK7">
        <f>H7*SUM(AB7, AE7:AF7)</f>
        <v>5967.5785447382623</v>
      </c>
      <c r="AL7">
        <f t="shared" si="9"/>
        <v>11348.016084299881</v>
      </c>
      <c r="AN7">
        <f t="shared" si="10"/>
        <v>18600.097770556327</v>
      </c>
      <c r="AO7">
        <f t="shared" si="11"/>
        <v>-930.00488852781655</v>
      </c>
      <c r="AP7">
        <f t="shared" si="12"/>
        <v>-15.296355197060208</v>
      </c>
      <c r="AQ7">
        <f t="shared" si="13"/>
        <v>-9585.8225855572909</v>
      </c>
      <c r="AR7">
        <f t="shared" si="14"/>
        <v>8068.9739412741583</v>
      </c>
      <c r="AS7">
        <f t="shared" si="15"/>
        <v>-4275.7035274087602</v>
      </c>
      <c r="AT7">
        <f t="shared" si="16"/>
        <v>4207.2115826509425</v>
      </c>
      <c r="AU7">
        <f t="shared" si="17"/>
        <v>8000.4819965163406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30399.558474771598</v>
      </c>
      <c r="P8">
        <f t="shared" si="30"/>
        <v>1519.9779237385801</v>
      </c>
      <c r="Q8" s="5">
        <f t="shared" si="31"/>
        <v>25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25218.903442428251</v>
      </c>
      <c r="AF8">
        <f t="shared" si="4"/>
        <v>-1260.9451721214127</v>
      </c>
      <c r="AG8">
        <f t="shared" si="5"/>
        <v>-20.739531022594669</v>
      </c>
      <c r="AH8">
        <f t="shared" si="6"/>
        <v>-14802.12667048501</v>
      </c>
      <c r="AI8">
        <f t="shared" si="7"/>
        <v>9135.0920687992329</v>
      </c>
      <c r="AJ8">
        <f t="shared" si="8"/>
        <v>-3869.2197230352613</v>
      </c>
      <c r="AK8">
        <f t="shared" ref="AK8:AK23" si="32">H8*SUM(AB8:AB8, AE8:AF8)</f>
        <v>4491.8146734134098</v>
      </c>
      <c r="AL8">
        <f t="shared" si="9"/>
        <v>9757.6870191773814</v>
      </c>
      <c r="AN8">
        <f t="shared" si="10"/>
        <v>16577.731737565038</v>
      </c>
      <c r="AO8">
        <f t="shared" si="11"/>
        <v>-828.88658687825193</v>
      </c>
      <c r="AP8">
        <f t="shared" si="12"/>
        <v>-13.633201080307458</v>
      </c>
      <c r="AQ8">
        <f t="shared" si="13"/>
        <v>-9730.2281857315284</v>
      </c>
      <c r="AR8">
        <f t="shared" si="14"/>
        <v>6004.9837638749486</v>
      </c>
      <c r="AS8">
        <f t="shared" si="15"/>
        <v>-2543.4447119639763</v>
      </c>
      <c r="AT8">
        <f t="shared" si="16"/>
        <v>2952.7096148608712</v>
      </c>
      <c r="AU8">
        <f t="shared" si="17"/>
        <v>6414.2486667718431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30399.558474771598</v>
      </c>
      <c r="P9">
        <f t="shared" si="30"/>
        <v>1519.9779237385801</v>
      </c>
      <c r="Q9" s="5">
        <f t="shared" si="31"/>
        <v>25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23984.772143297483</v>
      </c>
      <c r="AF9">
        <f t="shared" si="4"/>
        <v>-1199.2386071648743</v>
      </c>
      <c r="AG9">
        <f t="shared" si="5"/>
        <v>-19.724605674127055</v>
      </c>
      <c r="AH9">
        <f t="shared" si="6"/>
        <v>-16150.600764833365</v>
      </c>
      <c r="AI9">
        <f t="shared" si="7"/>
        <v>6615.2081656251139</v>
      </c>
      <c r="AJ9">
        <f t="shared" si="8"/>
        <v>-2030.8399814464938</v>
      </c>
      <c r="AK9">
        <f t="shared" si="32"/>
        <v>3374.8792632762011</v>
      </c>
      <c r="AL9">
        <f t="shared" si="9"/>
        <v>7959.2474474548217</v>
      </c>
      <c r="AN9">
        <f t="shared" si="10"/>
        <v>14984.29133346141</v>
      </c>
      <c r="AO9">
        <f t="shared" si="11"/>
        <v>-749.21456667307052</v>
      </c>
      <c r="AP9">
        <f t="shared" si="12"/>
        <v>-12.322786978877323</v>
      </c>
      <c r="AQ9">
        <f t="shared" si="13"/>
        <v>-10089.956478419825</v>
      </c>
      <c r="AR9">
        <f t="shared" si="14"/>
        <v>4132.7975013896339</v>
      </c>
      <c r="AS9">
        <f t="shared" si="15"/>
        <v>-1268.7507620179517</v>
      </c>
      <c r="AT9">
        <f t="shared" si="16"/>
        <v>2108.4283725547079</v>
      </c>
      <c r="AU9">
        <f t="shared" si="17"/>
        <v>4972.4751119263901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30399.558474771598</v>
      </c>
      <c r="P10">
        <f t="shared" si="30"/>
        <v>1519.9779237385801</v>
      </c>
      <c r="Q10" s="5">
        <f t="shared" si="31"/>
        <v>25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22687.643574162827</v>
      </c>
      <c r="AF10">
        <f t="shared" si="4"/>
        <v>-1134.3821787081415</v>
      </c>
      <c r="AG10">
        <f t="shared" si="5"/>
        <v>-18.657872607747873</v>
      </c>
      <c r="AH10">
        <f t="shared" si="6"/>
        <v>-17389.74019275825</v>
      </c>
      <c r="AI10">
        <f t="shared" si="7"/>
        <v>4144.8633300886831</v>
      </c>
      <c r="AJ10">
        <f t="shared" si="8"/>
        <v>-633.56957800341479</v>
      </c>
      <c r="AK10">
        <f t="shared" si="32"/>
        <v>3436.1999327514718</v>
      </c>
      <c r="AL10">
        <f t="shared" si="9"/>
        <v>6947.4936848367397</v>
      </c>
      <c r="AN10">
        <f t="shared" si="10"/>
        <v>13466.908132224238</v>
      </c>
      <c r="AO10">
        <f t="shared" si="11"/>
        <v>-673.34540661121207</v>
      </c>
      <c r="AP10">
        <f t="shared" si="12"/>
        <v>-11.074920827715591</v>
      </c>
      <c r="AQ10">
        <f t="shared" si="13"/>
        <v>-10322.184093451593</v>
      </c>
      <c r="AR10">
        <f t="shared" si="14"/>
        <v>2460.3037113337155</v>
      </c>
      <c r="AS10">
        <f t="shared" si="15"/>
        <v>-376.07357830941703</v>
      </c>
      <c r="AT10">
        <f t="shared" si="16"/>
        <v>2039.6560209989425</v>
      </c>
      <c r="AU10">
        <f t="shared" si="17"/>
        <v>4123.886154023241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15183.088459161954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30399.558474771598</v>
      </c>
      <c r="P11">
        <f t="shared" si="30"/>
        <v>1519.9779237385801</v>
      </c>
      <c r="Q11" s="5">
        <f t="shared" si="31"/>
        <v>25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21344.397428638822</v>
      </c>
      <c r="AF11">
        <f t="shared" si="4"/>
        <v>-1067.2198714319411</v>
      </c>
      <c r="AG11">
        <f t="shared" si="5"/>
        <v>-17.553213352056083</v>
      </c>
      <c r="AH11">
        <f t="shared" si="6"/>
        <v>-18361.610592286132</v>
      </c>
      <c r="AI11">
        <f t="shared" si="7"/>
        <v>1898.0137515686911</v>
      </c>
      <c r="AJ11">
        <f t="shared" si="8"/>
        <v>518.9352271160169</v>
      </c>
      <c r="AK11">
        <f t="shared" si="32"/>
        <v>3337.6590210583818</v>
      </c>
      <c r="AL11">
        <f t="shared" si="9"/>
        <v>5754.6079997430897</v>
      </c>
      <c r="AN11">
        <f t="shared" si="10"/>
        <v>12049.058932063646</v>
      </c>
      <c r="AO11">
        <f t="shared" si="11"/>
        <v>-602.45294660318234</v>
      </c>
      <c r="AP11">
        <f t="shared" si="12"/>
        <v>-9.9089094847077153</v>
      </c>
      <c r="AQ11">
        <f t="shared" si="13"/>
        <v>-10365.255278521518</v>
      </c>
      <c r="AR11">
        <f t="shared" si="14"/>
        <v>1071.4417974542366</v>
      </c>
      <c r="AS11">
        <f t="shared" si="15"/>
        <v>292.94249951770445</v>
      </c>
      <c r="AT11">
        <f t="shared" si="16"/>
        <v>1884.1314389089755</v>
      </c>
      <c r="AU11">
        <f t="shared" si="17"/>
        <v>3248.5157358809165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30399.558474771598</v>
      </c>
      <c r="P12">
        <f t="shared" si="30"/>
        <v>1519.9779237385801</v>
      </c>
      <c r="Q12" s="5">
        <f t="shared" si="31"/>
        <v>25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19960.354982190522</v>
      </c>
      <c r="AF12">
        <f t="shared" si="4"/>
        <v>-998.01774910952611</v>
      </c>
      <c r="AG12">
        <f t="shared" si="5"/>
        <v>-16.415004019511905</v>
      </c>
      <c r="AH12">
        <f t="shared" si="6"/>
        <v>-19253.543980472372</v>
      </c>
      <c r="AI12">
        <f t="shared" si="7"/>
        <v>-307.62175141089028</v>
      </c>
      <c r="AJ12">
        <f t="shared" si="8"/>
        <v>1522.8403560688384</v>
      </c>
      <c r="AK12">
        <f t="shared" si="32"/>
        <v>3268.4096351610306</v>
      </c>
      <c r="AL12">
        <f t="shared" si="9"/>
        <v>4483.6282398189787</v>
      </c>
      <c r="AN12">
        <f t="shared" si="10"/>
        <v>10711.814303708174</v>
      </c>
      <c r="AO12">
        <f t="shared" si="11"/>
        <v>-535.59071518540873</v>
      </c>
      <c r="AP12">
        <f t="shared" si="12"/>
        <v>-8.8091857588966622</v>
      </c>
      <c r="AQ12">
        <f t="shared" si="13"/>
        <v>-10332.500999662321</v>
      </c>
      <c r="AR12">
        <f t="shared" si="14"/>
        <v>-165.08659689845399</v>
      </c>
      <c r="AS12">
        <f t="shared" si="15"/>
        <v>817.23912841013271</v>
      </c>
      <c r="AT12">
        <f t="shared" si="16"/>
        <v>1754.0067354279763</v>
      </c>
      <c r="AU12">
        <f t="shared" si="17"/>
        <v>2406.159266939655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30399.558474771598</v>
      </c>
      <c r="P13">
        <f t="shared" si="30"/>
        <v>1519.9779237385801</v>
      </c>
      <c r="Q13" s="5">
        <f t="shared" si="31"/>
        <v>25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18546.3672676403</v>
      </c>
      <c r="AF13">
        <f t="shared" si="4"/>
        <v>-927.31836338201515</v>
      </c>
      <c r="AG13">
        <f t="shared" si="5"/>
        <v>-15.252168286450454</v>
      </c>
      <c r="AH13">
        <f t="shared" si="6"/>
        <v>-19973.713857326653</v>
      </c>
      <c r="AI13">
        <f t="shared" si="7"/>
        <v>-2369.9171213548179</v>
      </c>
      <c r="AJ13">
        <f t="shared" si="8"/>
        <v>2360.1189922895719</v>
      </c>
      <c r="AK13">
        <f t="shared" si="32"/>
        <v>3107.635754656334</v>
      </c>
      <c r="AL13">
        <f t="shared" si="9"/>
        <v>3097.837625591088</v>
      </c>
      <c r="AN13">
        <f t="shared" si="10"/>
        <v>9463.7172531157466</v>
      </c>
      <c r="AO13">
        <f t="shared" si="11"/>
        <v>-473.18586265578739</v>
      </c>
      <c r="AP13">
        <f t="shared" si="12"/>
        <v>-7.782775250641901</v>
      </c>
      <c r="AQ13">
        <f t="shared" si="13"/>
        <v>-10192.05420191323</v>
      </c>
      <c r="AR13">
        <f t="shared" si="14"/>
        <v>-1209.3055867039127</v>
      </c>
      <c r="AS13">
        <f t="shared" si="15"/>
        <v>1204.3058624050839</v>
      </c>
      <c r="AT13">
        <f t="shared" si="16"/>
        <v>1585.7437568948994</v>
      </c>
      <c r="AU13">
        <f t="shared" si="17"/>
        <v>1580.7440325960708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30399.558474771598</v>
      </c>
      <c r="P14">
        <f t="shared" si="30"/>
        <v>1519.9779237385801</v>
      </c>
      <c r="Q14" s="5">
        <f t="shared" si="31"/>
        <v>25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17108.731458010938</v>
      </c>
      <c r="AF14">
        <f t="shared" si="4"/>
        <v>-855.43657290054705</v>
      </c>
      <c r="AG14">
        <f t="shared" si="5"/>
        <v>-14.069884824321846</v>
      </c>
      <c r="AH14">
        <f t="shared" si="6"/>
        <v>-20595.235585282102</v>
      </c>
      <c r="AI14">
        <f t="shared" si="7"/>
        <v>-4356.0105849960328</v>
      </c>
      <c r="AJ14">
        <f t="shared" si="8"/>
        <v>3076.0448734784368</v>
      </c>
      <c r="AK14">
        <f t="shared" si="32"/>
        <v>2898.0931792302104</v>
      </c>
      <c r="AL14">
        <f t="shared" si="9"/>
        <v>1618.1274677126144</v>
      </c>
      <c r="AN14">
        <f t="shared" si="10"/>
        <v>8303.3383958761788</v>
      </c>
      <c r="AO14">
        <f t="shared" si="11"/>
        <v>-415.16691979380897</v>
      </c>
      <c r="AP14">
        <f t="shared" si="12"/>
        <v>-6.8285024622701904</v>
      </c>
      <c r="AQ14">
        <f t="shared" si="13"/>
        <v>-9995.4348355450675</v>
      </c>
      <c r="AR14">
        <f t="shared" si="14"/>
        <v>-2114.0918619249678</v>
      </c>
      <c r="AS14">
        <f t="shared" si="15"/>
        <v>1492.8892634779268</v>
      </c>
      <c r="AT14">
        <f t="shared" si="16"/>
        <v>1406.5244070834656</v>
      </c>
      <c r="AU14">
        <f t="shared" si="17"/>
        <v>785.32180863642452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30399.558474771598</v>
      </c>
      <c r="P15">
        <f t="shared" si="30"/>
        <v>1519.9779237385801</v>
      </c>
      <c r="Q15" s="5">
        <f t="shared" si="31"/>
        <v>25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15650.794790391503</v>
      </c>
      <c r="AF15">
        <f t="shared" si="4"/>
        <v>-782.53973951957528</v>
      </c>
      <c r="AG15">
        <f t="shared" si="5"/>
        <v>-12.870906335185756</v>
      </c>
      <c r="AH15">
        <f t="shared" si="6"/>
        <v>-21165.592817857443</v>
      </c>
      <c r="AI15">
        <f t="shared" si="7"/>
        <v>-6310.2086733207016</v>
      </c>
      <c r="AJ15">
        <f t="shared" si="8"/>
        <v>3694.439816915241</v>
      </c>
      <c r="AK15">
        <f t="shared" si="32"/>
        <v>2694.7544507910475</v>
      </c>
      <c r="AL15">
        <f t="shared" si="9"/>
        <v>78.985594385586865</v>
      </c>
      <c r="AN15">
        <f t="shared" si="10"/>
        <v>7220.9921026017882</v>
      </c>
      <c r="AO15">
        <f t="shared" si="11"/>
        <v>-361.0496051300895</v>
      </c>
      <c r="AP15">
        <f t="shared" si="12"/>
        <v>-5.9384021223486227</v>
      </c>
      <c r="AQ15">
        <f t="shared" si="13"/>
        <v>-9765.4196244694704</v>
      </c>
      <c r="AR15">
        <f t="shared" si="14"/>
        <v>-2911.41552912012</v>
      </c>
      <c r="AS15">
        <f t="shared" si="15"/>
        <v>1704.54734719675</v>
      </c>
      <c r="AT15">
        <f t="shared" si="16"/>
        <v>1243.3106987997517</v>
      </c>
      <c r="AU15">
        <f t="shared" si="17"/>
        <v>36.442516876381809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30399.558474771598</v>
      </c>
      <c r="P16">
        <f t="shared" si="30"/>
        <v>1519.9779237385801</v>
      </c>
      <c r="Q16" s="5">
        <f t="shared" si="31"/>
        <v>25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14188.250898691402</v>
      </c>
      <c r="AF16">
        <f t="shared" si="4"/>
        <v>-709.41254493457018</v>
      </c>
      <c r="AG16">
        <f t="shared" si="5"/>
        <v>-11.668138955427709</v>
      </c>
      <c r="AH16">
        <f t="shared" si="6"/>
        <v>-21481.166328123785</v>
      </c>
      <c r="AI16">
        <f t="shared" si="7"/>
        <v>-8013.9961133223806</v>
      </c>
      <c r="AJ16">
        <f t="shared" si="8"/>
        <v>4117.3803112132846</v>
      </c>
      <c r="AK16">
        <f t="shared" si="32"/>
        <v>2562.0492424835097</v>
      </c>
      <c r="AL16">
        <f t="shared" si="9"/>
        <v>-1334.5665596255863</v>
      </c>
      <c r="AN16">
        <f t="shared" si="10"/>
        <v>6206.6947451446913</v>
      </c>
      <c r="AO16">
        <f t="shared" si="11"/>
        <v>-310.33473725723462</v>
      </c>
      <c r="AP16">
        <f t="shared" si="12"/>
        <v>-5.1042638911150542</v>
      </c>
      <c r="AQ16">
        <f t="shared" si="13"/>
        <v>-9397.003416442396</v>
      </c>
      <c r="AR16">
        <f t="shared" si="14"/>
        <v>-3505.747672446053</v>
      </c>
      <c r="AS16">
        <f t="shared" si="15"/>
        <v>1801.1608988199316</v>
      </c>
      <c r="AT16">
        <f t="shared" si="16"/>
        <v>1120.7764567788256</v>
      </c>
      <c r="AU16">
        <f t="shared" si="17"/>
        <v>-583.81031684729578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30399.558474771598</v>
      </c>
      <c r="P17">
        <f t="shared" si="30"/>
        <v>1519.9779237385801</v>
      </c>
      <c r="Q17" s="5">
        <f t="shared" si="31"/>
        <v>25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12738.301099578806</v>
      </c>
      <c r="AF17">
        <f t="shared" si="4"/>
        <v>-636.91505497894036</v>
      </c>
      <c r="AG17">
        <f t="shared" si="5"/>
        <v>-10.475728710130973</v>
      </c>
      <c r="AH17">
        <f t="shared" si="6"/>
        <v>-21514.577114849195</v>
      </c>
      <c r="AI17">
        <f t="shared" si="7"/>
        <v>-9423.6667989594607</v>
      </c>
      <c r="AJ17">
        <f t="shared" si="8"/>
        <v>4326.6486601127872</v>
      </c>
      <c r="AK17">
        <f t="shared" si="32"/>
        <v>2550.8854317332566</v>
      </c>
      <c r="AL17">
        <f t="shared" si="9"/>
        <v>-2546.1327071134169</v>
      </c>
      <c r="AN17">
        <f t="shared" si="10"/>
        <v>5248.5727316516695</v>
      </c>
      <c r="AO17">
        <f t="shared" si="11"/>
        <v>-262.42863658258352</v>
      </c>
      <c r="AP17">
        <f t="shared" si="12"/>
        <v>-4.3163231597651555</v>
      </c>
      <c r="AQ17">
        <f t="shared" si="13"/>
        <v>-8864.6689927708085</v>
      </c>
      <c r="AR17">
        <f t="shared" si="14"/>
        <v>-3882.8412208614877</v>
      </c>
      <c r="AS17">
        <f t="shared" si="15"/>
        <v>1782.712623872274</v>
      </c>
      <c r="AT17">
        <f t="shared" si="16"/>
        <v>1051.043433021485</v>
      </c>
      <c r="AU17">
        <f t="shared" si="17"/>
        <v>-1049.0851639677285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30399.558474771598</v>
      </c>
      <c r="P18">
        <f t="shared" si="30"/>
        <v>1519.9779237385801</v>
      </c>
      <c r="Q18" s="5">
        <f t="shared" si="31"/>
        <v>25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11311.047146117076</v>
      </c>
      <c r="AF18">
        <f t="shared" si="4"/>
        <v>-565.55235730585389</v>
      </c>
      <c r="AG18">
        <f t="shared" si="5"/>
        <v>-9.3019830826688192</v>
      </c>
      <c r="AH18">
        <f t="shared" si="6"/>
        <v>-21379.766807216914</v>
      </c>
      <c r="AI18">
        <f t="shared" si="7"/>
        <v>-10643.574001488361</v>
      </c>
      <c r="AJ18">
        <f t="shared" si="8"/>
        <v>4394.5657517220898</v>
      </c>
      <c r="AK18">
        <f t="shared" si="32"/>
        <v>2499.8236239293665</v>
      </c>
      <c r="AL18">
        <f t="shared" si="9"/>
        <v>-3749.1846258369051</v>
      </c>
      <c r="AN18">
        <f t="shared" si="10"/>
        <v>4355.2005470760751</v>
      </c>
      <c r="AO18">
        <f t="shared" si="11"/>
        <v>-217.76002735380376</v>
      </c>
      <c r="AP18">
        <f t="shared" si="12"/>
        <v>-3.5816314163661529</v>
      </c>
      <c r="AQ18">
        <f t="shared" si="13"/>
        <v>-8232.0558735461073</v>
      </c>
      <c r="AR18">
        <f t="shared" si="14"/>
        <v>-4098.1969852402026</v>
      </c>
      <c r="AS18">
        <f t="shared" si="15"/>
        <v>1692.0816365469798</v>
      </c>
      <c r="AT18">
        <f t="shared" si="16"/>
        <v>962.53097294075963</v>
      </c>
      <c r="AU18">
        <f t="shared" si="17"/>
        <v>-1443.5843757524631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30399.558474771598</v>
      </c>
      <c r="P19">
        <f t="shared" si="30"/>
        <v>1519.9779237385801</v>
      </c>
      <c r="Q19" s="5">
        <f t="shared" si="31"/>
        <v>25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9918.0697918854858</v>
      </c>
      <c r="AF19">
        <f t="shared" si="4"/>
        <v>-495.90348959427433</v>
      </c>
      <c r="AG19">
        <f t="shared" si="5"/>
        <v>-8.1564258573989061</v>
      </c>
      <c r="AH19">
        <f t="shared" si="6"/>
        <v>-21050.747888864498</v>
      </c>
      <c r="AI19">
        <f t="shared" si="7"/>
        <v>-11636.738012430686</v>
      </c>
      <c r="AJ19">
        <f t="shared" si="8"/>
        <v>4366.8167784600373</v>
      </c>
      <c r="AK19">
        <f t="shared" si="32"/>
        <v>2197.8108995238076</v>
      </c>
      <c r="AL19">
        <f t="shared" si="9"/>
        <v>-5072.1103344468411</v>
      </c>
      <c r="AN19">
        <f t="shared" si="10"/>
        <v>3557.7130315217046</v>
      </c>
      <c r="AO19">
        <f t="shared" si="11"/>
        <v>-177.88565157608525</v>
      </c>
      <c r="AP19">
        <f t="shared" si="12"/>
        <v>-2.9257933420926392</v>
      </c>
      <c r="AQ19">
        <f t="shared" si="13"/>
        <v>-7551.1184796022408</v>
      </c>
      <c r="AR19">
        <f t="shared" si="14"/>
        <v>-4174.2168929987138</v>
      </c>
      <c r="AS19">
        <f t="shared" si="15"/>
        <v>1566.4218224906681</v>
      </c>
      <c r="AT19">
        <f t="shared" si="16"/>
        <v>788.37723893146915</v>
      </c>
      <c r="AU19">
        <f t="shared" si="17"/>
        <v>-1819.4178315765766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30399.558474771598</v>
      </c>
      <c r="P20">
        <f t="shared" si="30"/>
        <v>1519.9779237385801</v>
      </c>
      <c r="Q20" s="5">
        <f t="shared" si="31"/>
        <v>25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8570.5607113676142</v>
      </c>
      <c r="AF20">
        <f t="shared" si="4"/>
        <v>-428.52803556838074</v>
      </c>
      <c r="AG20">
        <f t="shared" si="5"/>
        <v>-7.0482608476700976</v>
      </c>
      <c r="AH20">
        <f t="shared" si="6"/>
        <v>-20532.015023096392</v>
      </c>
      <c r="AI20">
        <f t="shared" si="7"/>
        <v>-12397.030608144829</v>
      </c>
      <c r="AJ20">
        <f t="shared" si="8"/>
        <v>4384.4998614488286</v>
      </c>
      <c r="AK20">
        <f t="shared" si="32"/>
        <v>1319.2715718141403</v>
      </c>
      <c r="AL20">
        <f t="shared" si="9"/>
        <v>-6693.2591748818595</v>
      </c>
      <c r="AN20">
        <f t="shared" si="10"/>
        <v>2916.0084872521602</v>
      </c>
      <c r="AO20">
        <f t="shared" si="11"/>
        <v>-145.80042436260803</v>
      </c>
      <c r="AP20">
        <f t="shared" si="12"/>
        <v>-2.3980681246342259</v>
      </c>
      <c r="AQ20">
        <f t="shared" si="13"/>
        <v>-6985.719147678049</v>
      </c>
      <c r="AR20">
        <f t="shared" si="14"/>
        <v>-4217.909152913131</v>
      </c>
      <c r="AS20">
        <f t="shared" si="15"/>
        <v>1491.7622357406474</v>
      </c>
      <c r="AT20">
        <f t="shared" si="16"/>
        <v>448.86294257247727</v>
      </c>
      <c r="AU20">
        <f t="shared" si="17"/>
        <v>-2277.2839746000059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30399.558474771598</v>
      </c>
      <c r="P21">
        <f t="shared" si="30"/>
        <v>1519.9779237385801</v>
      </c>
      <c r="Q21" s="5">
        <f t="shared" si="31"/>
        <v>25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7280.4045619159469</v>
      </c>
      <c r="AF21">
        <f t="shared" si="4"/>
        <v>-364.02022809579739</v>
      </c>
      <c r="AG21">
        <f t="shared" si="5"/>
        <v>-5.987261762336046</v>
      </c>
      <c r="AH21">
        <f t="shared" si="6"/>
        <v>-19810.329537147016</v>
      </c>
      <c r="AI21">
        <f t="shared" si="7"/>
        <v>-12899.932465089201</v>
      </c>
      <c r="AJ21">
        <f t="shared" si="8"/>
        <v>4279.2401501102486</v>
      </c>
      <c r="AK21">
        <f t="shared" si="32"/>
        <v>958.58303683386077</v>
      </c>
      <c r="AL21">
        <f t="shared" si="9"/>
        <v>-7662.1092781450916</v>
      </c>
      <c r="AN21">
        <f t="shared" si="10"/>
        <v>2356.1796282628516</v>
      </c>
      <c r="AO21">
        <f t="shared" si="11"/>
        <v>-117.80898141314259</v>
      </c>
      <c r="AP21">
        <f t="shared" si="12"/>
        <v>-1.9376758631364912</v>
      </c>
      <c r="AQ21">
        <f t="shared" si="13"/>
        <v>-6411.2776271757039</v>
      </c>
      <c r="AR21">
        <f t="shared" si="14"/>
        <v>-4174.8446561891315</v>
      </c>
      <c r="AS21">
        <f t="shared" si="15"/>
        <v>1384.9035970991197</v>
      </c>
      <c r="AT21">
        <f t="shared" si="16"/>
        <v>310.22916435180889</v>
      </c>
      <c r="AU21">
        <f t="shared" si="17"/>
        <v>-2479.7118947382028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30399.558474771598</v>
      </c>
      <c r="P22">
        <f t="shared" si="30"/>
        <v>1519.9779237385801</v>
      </c>
      <c r="Q22" s="5">
        <f t="shared" si="31"/>
        <v>25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6061.3413334745082</v>
      </c>
      <c r="AF22">
        <f t="shared" si="4"/>
        <v>-303.06706667372544</v>
      </c>
      <c r="AG22">
        <f t="shared" si="5"/>
        <v>-4.9847280993445819</v>
      </c>
      <c r="AH22">
        <f t="shared" si="6"/>
        <v>-18853.220907362058</v>
      </c>
      <c r="AI22">
        <f t="shared" si="7"/>
        <v>-13099.931368660618</v>
      </c>
      <c r="AJ22">
        <f t="shared" si="8"/>
        <v>3979.641386149045</v>
      </c>
      <c r="AK22">
        <f t="shared" si="32"/>
        <v>927.39352726428444</v>
      </c>
      <c r="AL22">
        <f t="shared" si="9"/>
        <v>-8192.896455247288</v>
      </c>
      <c r="AN22">
        <f t="shared" si="10"/>
        <v>1833.3181884578207</v>
      </c>
      <c r="AO22">
        <f t="shared" si="11"/>
        <v>-91.665909422891048</v>
      </c>
      <c r="AP22">
        <f t="shared" si="12"/>
        <v>-1.5076848813275363</v>
      </c>
      <c r="AQ22">
        <f t="shared" si="13"/>
        <v>-5702.3604015824694</v>
      </c>
      <c r="AR22">
        <f t="shared" si="14"/>
        <v>-3962.2158074288673</v>
      </c>
      <c r="AS22">
        <f t="shared" si="15"/>
        <v>1203.6855434083141</v>
      </c>
      <c r="AT22">
        <f t="shared" si="16"/>
        <v>280.50019423952591</v>
      </c>
      <c r="AU22">
        <f t="shared" si="17"/>
        <v>-2478.0300697810271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30399.558474771598</v>
      </c>
      <c r="P23">
        <f t="shared" si="30"/>
        <v>1519.9779237385801</v>
      </c>
      <c r="Q23" s="5">
        <f t="shared" si="31"/>
        <v>25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4924.2911911372385</v>
      </c>
      <c r="AF23">
        <f t="shared" si="4"/>
        <v>-246.21455955686193</v>
      </c>
      <c r="AG23">
        <f t="shared" si="5"/>
        <v>-4.0496403880535601</v>
      </c>
      <c r="AH23">
        <f t="shared" si="6"/>
        <v>-17704.808605951512</v>
      </c>
      <c r="AI23">
        <f t="shared" si="7"/>
        <v>-13030.781614759188</v>
      </c>
      <c r="AJ23">
        <f t="shared" si="8"/>
        <v>0</v>
      </c>
      <c r="AK23">
        <f t="shared" si="32"/>
        <v>850.7996897191307</v>
      </c>
      <c r="AL23">
        <f t="shared" si="9"/>
        <v>-12179.981925040056</v>
      </c>
      <c r="AN23">
        <f t="shared" si="10"/>
        <v>1349.2210212212619</v>
      </c>
      <c r="AO23">
        <f t="shared" si="11"/>
        <v>-67.461051061063102</v>
      </c>
      <c r="AP23">
        <f t="shared" si="12"/>
        <v>-1.109572876149642</v>
      </c>
      <c r="AQ23">
        <f t="shared" si="13"/>
        <v>-4850.9925633240528</v>
      </c>
      <c r="AR23">
        <f t="shared" si="14"/>
        <v>-3570.3421660400036</v>
      </c>
      <c r="AS23">
        <f t="shared" si="15"/>
        <v>0</v>
      </c>
      <c r="AT23">
        <f t="shared" si="16"/>
        <v>233.11310839692101</v>
      </c>
      <c r="AU23">
        <f t="shared" si="17"/>
        <v>-3337.2290576430823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215637.16747716785</v>
      </c>
      <c r="AO25" s="6">
        <f t="shared" si="33"/>
        <v>-33581.527229937099</v>
      </c>
      <c r="AP25" s="6">
        <f t="shared" si="33"/>
        <v>-1674.7683595377198</v>
      </c>
      <c r="AQ25" s="6">
        <f t="shared" si="33"/>
        <v>-176909.27141353706</v>
      </c>
      <c r="AR25" s="6">
        <f t="shared" si="33"/>
        <v>3471.6004741560191</v>
      </c>
      <c r="AS25" s="6">
        <f t="shared" si="33"/>
        <v>-19865.993088328498</v>
      </c>
      <c r="AT25" s="6">
        <f t="shared" si="33"/>
        <v>31577.48107333442</v>
      </c>
      <c r="AU25" s="7">
        <f t="shared" si="33"/>
        <v>15183.088459161954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1807.4545295364712</v>
      </c>
      <c r="K3">
        <v>1</v>
      </c>
      <c r="L3" s="2">
        <v>0</v>
      </c>
      <c r="O3">
        <f>$C$3</f>
        <v>1807.4545295364712</v>
      </c>
      <c r="P3">
        <f>O3*B5</f>
        <v>1445.9636236291772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1807.4545295364712</v>
      </c>
      <c r="AF3">
        <f t="shared" ref="AF3:AF23" si="4">-$Z3*P3</f>
        <v>-1445.9636236291772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-1160.9416810927059</v>
      </c>
      <c r="AJ3">
        <f t="shared" ref="AJ3:AJ23" si="8">AB3-AC3</f>
        <v>-1.8189894035458565E-12</v>
      </c>
      <c r="AL3">
        <f t="shared" ref="AL3:AL23" si="9">SUM(AI3:AK3)</f>
        <v>-1160.9416810927078</v>
      </c>
      <c r="AN3">
        <f t="shared" ref="AN3:AN23" si="10">AE3*$K3</f>
        <v>1807.4545295364712</v>
      </c>
      <c r="AO3">
        <f t="shared" ref="AO3:AO23" si="11">AF3*$K3</f>
        <v>-1445.9636236291772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-1160.9416810927059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-1160.9416810927078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1807.4545295364712</v>
      </c>
      <c r="P5">
        <f t="shared" ref="P5:P23" si="30">O5*$C$5</f>
        <v>90.372726476823573</v>
      </c>
      <c r="Q5" s="5">
        <f t="shared" ref="Q5:Q23" si="31">$C$8</f>
        <v>25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1767.522715426531</v>
      </c>
      <c r="AF5">
        <f t="shared" si="4"/>
        <v>-88.37613577132656</v>
      </c>
      <c r="AG5">
        <f t="shared" si="5"/>
        <v>-24.447678856405574</v>
      </c>
      <c r="AH5">
        <f t="shared" si="6"/>
        <v>-1101.1658137769971</v>
      </c>
      <c r="AI5">
        <f t="shared" si="7"/>
        <v>553.53308702180175</v>
      </c>
      <c r="AJ5">
        <f t="shared" si="8"/>
        <v>-229.6383439414185</v>
      </c>
      <c r="AK5">
        <f>G5*SUM(AB5, AE5:AF5)</f>
        <v>78.601358794495653</v>
      </c>
      <c r="AL5">
        <f t="shared" si="9"/>
        <v>402.49610187487889</v>
      </c>
      <c r="AN5">
        <f t="shared" si="10"/>
        <v>1526.366355744897</v>
      </c>
      <c r="AO5">
        <f t="shared" si="11"/>
        <v>-76.318317787244851</v>
      </c>
      <c r="AP5">
        <f t="shared" si="12"/>
        <v>-21.112098960192643</v>
      </c>
      <c r="AQ5">
        <f t="shared" si="13"/>
        <v>-950.92551602091271</v>
      </c>
      <c r="AR5">
        <f t="shared" si="14"/>
        <v>478.01042297654669</v>
      </c>
      <c r="AS5">
        <f t="shared" si="15"/>
        <v>-198.3070650928365</v>
      </c>
      <c r="AT5">
        <f t="shared" si="16"/>
        <v>67.877186829137699</v>
      </c>
      <c r="AU5">
        <f t="shared" si="17"/>
        <v>347.58054471284788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1807.4545295364712</v>
      </c>
      <c r="P6">
        <f t="shared" si="30"/>
        <v>90.372726476823573</v>
      </c>
      <c r="Q6" s="5">
        <f t="shared" si="31"/>
        <v>25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1747.8553911907079</v>
      </c>
      <c r="AF6">
        <f t="shared" si="4"/>
        <v>-87.392769559535409</v>
      </c>
      <c r="AG6">
        <f t="shared" si="5"/>
        <v>-24.175648164700338</v>
      </c>
      <c r="AH6">
        <f t="shared" si="6"/>
        <v>-1102.1561256474017</v>
      </c>
      <c r="AI6">
        <f t="shared" si="7"/>
        <v>534.13084781907037</v>
      </c>
      <c r="AJ6">
        <f t="shared" si="8"/>
        <v>-216.21024504550769</v>
      </c>
      <c r="AK6">
        <f>G6*SUM(AB6, AE6:AF6)</f>
        <v>124.49155083172799</v>
      </c>
      <c r="AL6">
        <f t="shared" si="9"/>
        <v>442.41215360529065</v>
      </c>
      <c r="AN6">
        <f t="shared" si="10"/>
        <v>1361.2756059054902</v>
      </c>
      <c r="AO6">
        <f t="shared" si="11"/>
        <v>-68.063780295274512</v>
      </c>
      <c r="AP6">
        <f t="shared" si="12"/>
        <v>-18.828628655109167</v>
      </c>
      <c r="AQ6">
        <f t="shared" si="13"/>
        <v>-858.38808822795397</v>
      </c>
      <c r="AR6">
        <f t="shared" si="14"/>
        <v>415.99510872715246</v>
      </c>
      <c r="AS6">
        <f t="shared" si="15"/>
        <v>-168.39020768577109</v>
      </c>
      <c r="AT6">
        <f t="shared" si="16"/>
        <v>96.957283847794088</v>
      </c>
      <c r="AU6">
        <f t="shared" si="17"/>
        <v>344.56218488917546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1807.4545295364712</v>
      </c>
      <c r="P7">
        <f t="shared" si="30"/>
        <v>90.372726476823573</v>
      </c>
      <c r="Q7" s="5">
        <f t="shared" si="31"/>
        <v>25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1728.3816883154429</v>
      </c>
      <c r="AF7">
        <f t="shared" si="4"/>
        <v>-86.419084415772161</v>
      </c>
      <c r="AG7">
        <f t="shared" si="5"/>
        <v>-23.906295567483699</v>
      </c>
      <c r="AH7">
        <f t="shared" si="6"/>
        <v>-1103.8446227853919</v>
      </c>
      <c r="AI7">
        <f t="shared" si="7"/>
        <v>514.21168554679502</v>
      </c>
      <c r="AJ7">
        <f t="shared" si="8"/>
        <v>-180.14733800636895</v>
      </c>
      <c r="AK7">
        <f>G7*SUM(AB7, AE7:AF7)</f>
        <v>114.19535243185007</v>
      </c>
      <c r="AL7">
        <f t="shared" si="9"/>
        <v>448.25969997227617</v>
      </c>
      <c r="AN7">
        <f t="shared" si="10"/>
        <v>1218.5289902441423</v>
      </c>
      <c r="AO7">
        <f t="shared" si="11"/>
        <v>-60.926449512207121</v>
      </c>
      <c r="AP7">
        <f t="shared" si="12"/>
        <v>-16.85421362379499</v>
      </c>
      <c r="AQ7">
        <f t="shared" si="13"/>
        <v>-778.22316834429728</v>
      </c>
      <c r="AR7">
        <f t="shared" si="14"/>
        <v>362.52515876384274</v>
      </c>
      <c r="AS7">
        <f t="shared" si="15"/>
        <v>-127.00594744788097</v>
      </c>
      <c r="AT7">
        <f t="shared" si="16"/>
        <v>80.50903826976915</v>
      </c>
      <c r="AU7">
        <f t="shared" si="17"/>
        <v>316.02824958573092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1807.4545295364712</v>
      </c>
      <c r="P8">
        <f t="shared" si="30"/>
        <v>90.372726476823573</v>
      </c>
      <c r="Q8" s="5">
        <f t="shared" si="31"/>
        <v>25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1709.0937782970529</v>
      </c>
      <c r="AF8">
        <f t="shared" si="4"/>
        <v>-85.454688914852667</v>
      </c>
      <c r="AG8">
        <f t="shared" si="5"/>
        <v>-23.639512783972453</v>
      </c>
      <c r="AH8">
        <f t="shared" si="6"/>
        <v>-1108.7931134563478</v>
      </c>
      <c r="AI8">
        <f t="shared" si="7"/>
        <v>491.20646314188025</v>
      </c>
      <c r="AJ8">
        <f t="shared" si="8"/>
        <v>-129.00456810485332</v>
      </c>
      <c r="AK8">
        <f t="shared" ref="AK8:AK23" si="32">G8*SUM(AB8:AB8, AE8:AF8)</f>
        <v>52.985768149038719</v>
      </c>
      <c r="AL8">
        <f t="shared" si="9"/>
        <v>415.18766318606566</v>
      </c>
      <c r="AN8">
        <f t="shared" si="10"/>
        <v>1123.4785935728976</v>
      </c>
      <c r="AO8">
        <f t="shared" si="11"/>
        <v>-56.173929678644896</v>
      </c>
      <c r="AP8">
        <f t="shared" si="12"/>
        <v>-15.539513929861048</v>
      </c>
      <c r="AQ8">
        <f t="shared" si="13"/>
        <v>-728.8689149114316</v>
      </c>
      <c r="AR8">
        <f t="shared" si="14"/>
        <v>322.89623505296015</v>
      </c>
      <c r="AS8">
        <f t="shared" si="15"/>
        <v>-84.80159051502271</v>
      </c>
      <c r="AT8">
        <f t="shared" si="16"/>
        <v>34.830374456559042</v>
      </c>
      <c r="AU8">
        <f t="shared" si="17"/>
        <v>272.9250189944965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1807.4545295364712</v>
      </c>
      <c r="P9">
        <f t="shared" si="30"/>
        <v>90.372726476823573</v>
      </c>
      <c r="Q9" s="5">
        <f t="shared" si="31"/>
        <v>25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1689.9733326706055</v>
      </c>
      <c r="AF9">
        <f t="shared" si="4"/>
        <v>-84.498666633530277</v>
      </c>
      <c r="AG9">
        <f t="shared" si="5"/>
        <v>-23.375046302050066</v>
      </c>
      <c r="AH9">
        <f t="shared" si="6"/>
        <v>-1122.854163306419</v>
      </c>
      <c r="AI9">
        <f t="shared" si="7"/>
        <v>459.24545642860608</v>
      </c>
      <c r="AJ9">
        <f t="shared" si="8"/>
        <v>-89.461729283235286</v>
      </c>
      <c r="AK9">
        <f t="shared" si="32"/>
        <v>15.330765871891241</v>
      </c>
      <c r="AL9">
        <f t="shared" si="9"/>
        <v>385.11449301726202</v>
      </c>
      <c r="AN9">
        <f t="shared" si="10"/>
        <v>1055.7970953913584</v>
      </c>
      <c r="AO9">
        <f t="shared" si="11"/>
        <v>-52.789854769567924</v>
      </c>
      <c r="AP9">
        <f t="shared" si="12"/>
        <v>-14.603370072913004</v>
      </c>
      <c r="AQ9">
        <f t="shared" si="13"/>
        <v>-701.49400659097819</v>
      </c>
      <c r="AR9">
        <f t="shared" si="14"/>
        <v>286.90986395789918</v>
      </c>
      <c r="AS9">
        <f t="shared" si="15"/>
        <v>-55.890487796435465</v>
      </c>
      <c r="AT9">
        <f t="shared" si="16"/>
        <v>9.577771296597497</v>
      </c>
      <c r="AU9">
        <f t="shared" si="17"/>
        <v>240.59714745806122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1807.4545295364712</v>
      </c>
      <c r="P10">
        <f t="shared" si="30"/>
        <v>90.372726476823573</v>
      </c>
      <c r="Q10" s="5">
        <f t="shared" si="31"/>
        <v>25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1671.0104072305217</v>
      </c>
      <c r="AF10">
        <f t="shared" si="4"/>
        <v>-83.550520361526097</v>
      </c>
      <c r="AG10">
        <f t="shared" si="5"/>
        <v>-23.112758577377033</v>
      </c>
      <c r="AH10">
        <f t="shared" si="6"/>
        <v>-1141.4904661013484</v>
      </c>
      <c r="AI10">
        <f t="shared" si="7"/>
        <v>422.85666219027007</v>
      </c>
      <c r="AJ10">
        <f t="shared" si="8"/>
        <v>-65.741609756702928</v>
      </c>
      <c r="AK10">
        <f t="shared" si="32"/>
        <v>10.946515558989782</v>
      </c>
      <c r="AL10">
        <f t="shared" si="9"/>
        <v>368.06156799255695</v>
      </c>
      <c r="AN10">
        <f t="shared" si="10"/>
        <v>991.87663842671338</v>
      </c>
      <c r="AO10">
        <f t="shared" si="11"/>
        <v>-49.593831921335678</v>
      </c>
      <c r="AP10">
        <f t="shared" si="12"/>
        <v>-13.719247458483562</v>
      </c>
      <c r="AQ10">
        <f t="shared" si="13"/>
        <v>-677.56473652922875</v>
      </c>
      <c r="AR10">
        <f t="shared" si="14"/>
        <v>250.99882251766533</v>
      </c>
      <c r="AS10">
        <f t="shared" si="15"/>
        <v>-39.022837085923491</v>
      </c>
      <c r="AT10">
        <f t="shared" si="16"/>
        <v>6.4976214439810231</v>
      </c>
      <c r="AU10">
        <f t="shared" si="17"/>
        <v>218.47360687572288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155.97608995407182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1807.4545295364712</v>
      </c>
      <c r="P11">
        <f t="shared" si="30"/>
        <v>90.372726476823573</v>
      </c>
      <c r="Q11" s="5">
        <f t="shared" si="31"/>
        <v>25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1652.2060141177617</v>
      </c>
      <c r="AF11">
        <f t="shared" si="4"/>
        <v>-82.610300705888093</v>
      </c>
      <c r="AG11">
        <f t="shared" si="5"/>
        <v>-22.852663609488925</v>
      </c>
      <c r="AH11">
        <f t="shared" si="6"/>
        <v>-1158.695284573467</v>
      </c>
      <c r="AI11">
        <f t="shared" si="7"/>
        <v>388.0477652289178</v>
      </c>
      <c r="AJ11">
        <f t="shared" si="8"/>
        <v>-44.213373919082187</v>
      </c>
      <c r="AK11">
        <f t="shared" si="32"/>
        <v>6.5226222718934999</v>
      </c>
      <c r="AL11">
        <f t="shared" si="9"/>
        <v>350.35701358172912</v>
      </c>
      <c r="AN11">
        <f t="shared" si="10"/>
        <v>932.68164156763623</v>
      </c>
      <c r="AO11">
        <f t="shared" si="11"/>
        <v>-46.634082078381816</v>
      </c>
      <c r="AP11">
        <f t="shared" si="12"/>
        <v>-12.900485549238493</v>
      </c>
      <c r="AQ11">
        <f t="shared" si="13"/>
        <v>-654.09144553303497</v>
      </c>
      <c r="AR11">
        <f t="shared" si="14"/>
        <v>219.0556284069811</v>
      </c>
      <c r="AS11">
        <f t="shared" si="15"/>
        <v>-24.958753214630356</v>
      </c>
      <c r="AT11">
        <f t="shared" si="16"/>
        <v>3.682065066881937</v>
      </c>
      <c r="AU11">
        <f t="shared" si="17"/>
        <v>197.77894025923268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1807.4545295364712</v>
      </c>
      <c r="P12">
        <f t="shared" si="30"/>
        <v>90.372726476823573</v>
      </c>
      <c r="Q12" s="5">
        <f t="shared" si="31"/>
        <v>25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1633.5446941515645</v>
      </c>
      <c r="AF12">
        <f t="shared" si="4"/>
        <v>-81.677234707578236</v>
      </c>
      <c r="AG12">
        <f t="shared" si="5"/>
        <v>-22.594547573079105</v>
      </c>
      <c r="AH12">
        <f t="shared" si="6"/>
        <v>-1183.5760125972067</v>
      </c>
      <c r="AI12">
        <f t="shared" si="7"/>
        <v>345.69689927370041</v>
      </c>
      <c r="AJ12">
        <f t="shared" si="8"/>
        <v>-21.458737160391138</v>
      </c>
      <c r="AK12">
        <f t="shared" si="32"/>
        <v>6.3117621197856861</v>
      </c>
      <c r="AL12">
        <f t="shared" si="9"/>
        <v>330.54992423309494</v>
      </c>
      <c r="AN12">
        <f t="shared" si="10"/>
        <v>876.64910950591741</v>
      </c>
      <c r="AO12">
        <f t="shared" si="11"/>
        <v>-43.832455475295873</v>
      </c>
      <c r="AP12">
        <f t="shared" si="12"/>
        <v>-12.125465608956944</v>
      </c>
      <c r="AQ12">
        <f t="shared" si="13"/>
        <v>-635.17139212086738</v>
      </c>
      <c r="AR12">
        <f t="shared" si="14"/>
        <v>185.5197963007972</v>
      </c>
      <c r="AS12">
        <f t="shared" si="15"/>
        <v>-11.515927840926906</v>
      </c>
      <c r="AT12">
        <f t="shared" si="16"/>
        <v>3.3872355384785808</v>
      </c>
      <c r="AU12">
        <f t="shared" si="17"/>
        <v>177.39110399834885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1807.4545295364712</v>
      </c>
      <c r="P13">
        <f t="shared" si="30"/>
        <v>90.372726476823573</v>
      </c>
      <c r="Q13" s="5">
        <f t="shared" si="31"/>
        <v>25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1615.0234386263326</v>
      </c>
      <c r="AF13">
        <f t="shared" si="4"/>
        <v>-80.751171931316648</v>
      </c>
      <c r="AG13">
        <f t="shared" si="5"/>
        <v>-22.338368852915373</v>
      </c>
      <c r="AH13">
        <f t="shared" si="6"/>
        <v>-1209.3297773177187</v>
      </c>
      <c r="AI13">
        <f t="shared" si="7"/>
        <v>302.60412052438187</v>
      </c>
      <c r="AJ13">
        <f t="shared" si="8"/>
        <v>-9.3113682558396249E-2</v>
      </c>
      <c r="AK13">
        <f t="shared" si="32"/>
        <v>5.496215888636482</v>
      </c>
      <c r="AL13">
        <f t="shared" si="9"/>
        <v>308.00722273045994</v>
      </c>
      <c r="AN13">
        <f t="shared" si="10"/>
        <v>824.10344623025355</v>
      </c>
      <c r="AO13">
        <f t="shared" si="11"/>
        <v>-41.20517231151269</v>
      </c>
      <c r="AP13">
        <f t="shared" si="12"/>
        <v>-11.398674665990052</v>
      </c>
      <c r="AQ13">
        <f t="shared" si="13"/>
        <v>-617.08877610102797</v>
      </c>
      <c r="AR13">
        <f t="shared" si="14"/>
        <v>154.41082315172295</v>
      </c>
      <c r="AS13">
        <f t="shared" si="15"/>
        <v>-4.7513432221659803E-2</v>
      </c>
      <c r="AT13">
        <f t="shared" si="16"/>
        <v>2.804572581871227</v>
      </c>
      <c r="AU13">
        <f t="shared" si="17"/>
        <v>157.16788230137252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1807.4545295364712</v>
      </c>
      <c r="P14">
        <f t="shared" si="30"/>
        <v>90.372726476823573</v>
      </c>
      <c r="Q14" s="5">
        <f t="shared" si="31"/>
        <v>25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1596.6306198387319</v>
      </c>
      <c r="AF14">
        <f t="shared" si="4"/>
        <v>-79.831530991936617</v>
      </c>
      <c r="AG14">
        <f t="shared" si="5"/>
        <v>-22.083966619179545</v>
      </c>
      <c r="AH14">
        <f t="shared" si="6"/>
        <v>-1240.7418082669869</v>
      </c>
      <c r="AI14">
        <f t="shared" si="7"/>
        <v>253.97331396062873</v>
      </c>
      <c r="AJ14">
        <f t="shared" si="8"/>
        <v>21.977669221585984</v>
      </c>
      <c r="AK14">
        <f t="shared" si="32"/>
        <v>4.9153101842746416</v>
      </c>
      <c r="AL14">
        <f t="shared" si="9"/>
        <v>280.86629336648934</v>
      </c>
      <c r="AN14">
        <f t="shared" si="10"/>
        <v>774.88879653499612</v>
      </c>
      <c r="AO14">
        <f t="shared" si="11"/>
        <v>-38.744439826749819</v>
      </c>
      <c r="AP14">
        <f t="shared" si="12"/>
        <v>-10.717956992446712</v>
      </c>
      <c r="AQ14">
        <f t="shared" si="13"/>
        <v>-602.16615832895059</v>
      </c>
      <c r="AR14">
        <f t="shared" si="14"/>
        <v>123.26024138684893</v>
      </c>
      <c r="AS14">
        <f t="shared" si="15"/>
        <v>10.666367938928248</v>
      </c>
      <c r="AT14">
        <f t="shared" si="16"/>
        <v>2.3855353554934942</v>
      </c>
      <c r="AU14">
        <f t="shared" si="17"/>
        <v>136.31214468127067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1807.4545295364712</v>
      </c>
      <c r="P15">
        <f t="shared" si="30"/>
        <v>90.372726476823573</v>
      </c>
      <c r="Q15" s="5">
        <f t="shared" si="31"/>
        <v>25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1578.3364006505299</v>
      </c>
      <c r="AF15">
        <f t="shared" si="4"/>
        <v>-78.916820032526502</v>
      </c>
      <c r="AG15">
        <f t="shared" si="5"/>
        <v>-21.83092817631352</v>
      </c>
      <c r="AH15">
        <f t="shared" si="6"/>
        <v>-1287.9510669691872</v>
      </c>
      <c r="AI15">
        <f t="shared" si="7"/>
        <v>189.63758547250268</v>
      </c>
      <c r="AJ15">
        <f t="shared" si="8"/>
        <v>48.696999112636604</v>
      </c>
      <c r="AK15">
        <f t="shared" si="32"/>
        <v>11.034619881079022</v>
      </c>
      <c r="AL15">
        <f t="shared" si="9"/>
        <v>249.36920446621829</v>
      </c>
      <c r="AN15">
        <f t="shared" si="10"/>
        <v>728.21571281117724</v>
      </c>
      <c r="AO15">
        <f t="shared" si="11"/>
        <v>-36.410785640558871</v>
      </c>
      <c r="AP15">
        <f t="shared" si="12"/>
        <v>-10.072393259568349</v>
      </c>
      <c r="AQ15">
        <f t="shared" si="13"/>
        <v>-594.23720058177332</v>
      </c>
      <c r="AR15">
        <f t="shared" si="14"/>
        <v>87.495333329276804</v>
      </c>
      <c r="AS15">
        <f t="shared" si="15"/>
        <v>22.46790982325307</v>
      </c>
      <c r="AT15">
        <f t="shared" si="16"/>
        <v>5.091172945760098</v>
      </c>
      <c r="AU15">
        <f t="shared" si="17"/>
        <v>115.05441609828996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1807.4545295364712</v>
      </c>
      <c r="P16">
        <f t="shared" si="30"/>
        <v>90.372726476823573</v>
      </c>
      <c r="Q16" s="5">
        <f t="shared" si="31"/>
        <v>25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1560.1251196389774</v>
      </c>
      <c r="AF16">
        <f t="shared" si="4"/>
        <v>-78.006255981948883</v>
      </c>
      <c r="AG16">
        <f t="shared" si="5"/>
        <v>-21.579036901679036</v>
      </c>
      <c r="AH16">
        <f t="shared" si="6"/>
        <v>-1343.2797148538741</v>
      </c>
      <c r="AI16">
        <f t="shared" si="7"/>
        <v>117.26011190147528</v>
      </c>
      <c r="AJ16">
        <f t="shared" si="8"/>
        <v>74.940676945868745</v>
      </c>
      <c r="AK16">
        <f t="shared" si="32"/>
        <v>18.640148205062985</v>
      </c>
      <c r="AL16">
        <f t="shared" si="9"/>
        <v>210.84093705240701</v>
      </c>
      <c r="AN16">
        <f t="shared" si="10"/>
        <v>682.4816146100552</v>
      </c>
      <c r="AO16">
        <f t="shared" si="11"/>
        <v>-34.124080730502762</v>
      </c>
      <c r="AP16">
        <f t="shared" si="12"/>
        <v>-9.4398172050430542</v>
      </c>
      <c r="AQ16">
        <f t="shared" si="13"/>
        <v>-587.62191386198003</v>
      </c>
      <c r="AR16">
        <f t="shared" si="14"/>
        <v>51.29580281252926</v>
      </c>
      <c r="AS16">
        <f t="shared" si="15"/>
        <v>32.783033590166447</v>
      </c>
      <c r="AT16">
        <f t="shared" si="16"/>
        <v>8.1541911500700373</v>
      </c>
      <c r="AU16">
        <f t="shared" si="17"/>
        <v>92.233027552765734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1807.4545295364712</v>
      </c>
      <c r="P17">
        <f t="shared" si="30"/>
        <v>90.372726476823573</v>
      </c>
      <c r="Q17" s="5">
        <f t="shared" si="31"/>
        <v>25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1541.9959353062316</v>
      </c>
      <c r="AF17">
        <f t="shared" si="4"/>
        <v>-77.099796765311595</v>
      </c>
      <c r="AG17">
        <f t="shared" si="5"/>
        <v>-21.328281156008977</v>
      </c>
      <c r="AH17">
        <f t="shared" si="6"/>
        <v>-1398.6150661306644</v>
      </c>
      <c r="AI17">
        <f t="shared" si="7"/>
        <v>44.952791254246677</v>
      </c>
      <c r="AJ17">
        <f t="shared" si="8"/>
        <v>95.789181230289159</v>
      </c>
      <c r="AK17">
        <f t="shared" si="32"/>
        <v>34.958292267019246</v>
      </c>
      <c r="AL17">
        <f t="shared" si="9"/>
        <v>175.7002647515551</v>
      </c>
      <c r="AN17">
        <f t="shared" si="10"/>
        <v>635.34985985168805</v>
      </c>
      <c r="AO17">
        <f t="shared" si="11"/>
        <v>-31.767492992584412</v>
      </c>
      <c r="AP17">
        <f t="shared" si="12"/>
        <v>-8.7879093148559875</v>
      </c>
      <c r="AQ17">
        <f t="shared" si="13"/>
        <v>-576.27252180538619</v>
      </c>
      <c r="AR17">
        <f t="shared" si="14"/>
        <v>18.521935738861604</v>
      </c>
      <c r="AS17">
        <f t="shared" si="15"/>
        <v>39.468095522499411</v>
      </c>
      <c r="AT17">
        <f t="shared" si="16"/>
        <v>14.403894059613135</v>
      </c>
      <c r="AU17">
        <f t="shared" si="17"/>
        <v>72.393925320974162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1807.4545295364712</v>
      </c>
      <c r="P18">
        <f t="shared" si="30"/>
        <v>90.372726476823573</v>
      </c>
      <c r="Q18" s="5">
        <f t="shared" si="31"/>
        <v>25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1523.9439245872441</v>
      </c>
      <c r="AF18">
        <f t="shared" si="4"/>
        <v>-76.197196229362206</v>
      </c>
      <c r="AG18">
        <f t="shared" si="5"/>
        <v>-21.078592845404323</v>
      </c>
      <c r="AH18">
        <f t="shared" si="6"/>
        <v>-1456.2199617826238</v>
      </c>
      <c r="AI18">
        <f t="shared" si="7"/>
        <v>-29.551826270146194</v>
      </c>
      <c r="AJ18">
        <f t="shared" si="8"/>
        <v>113.40082376850091</v>
      </c>
      <c r="AK18">
        <f t="shared" si="32"/>
        <v>52.277853452110946</v>
      </c>
      <c r="AL18">
        <f t="shared" si="9"/>
        <v>136.12685095046567</v>
      </c>
      <c r="AN18">
        <f t="shared" si="10"/>
        <v>586.77868886383715</v>
      </c>
      <c r="AO18">
        <f t="shared" si="11"/>
        <v>-29.33893444319186</v>
      </c>
      <c r="AP18">
        <f t="shared" si="12"/>
        <v>-8.1160919856489944</v>
      </c>
      <c r="AQ18">
        <f t="shared" si="13"/>
        <v>-560.70228443844371</v>
      </c>
      <c r="AR18">
        <f t="shared" si="14"/>
        <v>-11.378622003447324</v>
      </c>
      <c r="AS18">
        <f t="shared" si="15"/>
        <v>43.66380259364368</v>
      </c>
      <c r="AT18">
        <f t="shared" si="16"/>
        <v>20.129041371094981</v>
      </c>
      <c r="AU18">
        <f t="shared" si="17"/>
        <v>52.414221961291339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1807.4545295364712</v>
      </c>
      <c r="P19">
        <f t="shared" si="30"/>
        <v>90.372726476823573</v>
      </c>
      <c r="Q19" s="5">
        <f t="shared" si="31"/>
        <v>25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1505.9507003823153</v>
      </c>
      <c r="AF19">
        <f t="shared" si="4"/>
        <v>-75.29753501911577</v>
      </c>
      <c r="AG19">
        <f t="shared" si="5"/>
        <v>-20.829717646735521</v>
      </c>
      <c r="AH19">
        <f t="shared" si="6"/>
        <v>-1523.5708085903902</v>
      </c>
      <c r="AI19">
        <f t="shared" si="7"/>
        <v>-113.74736087392625</v>
      </c>
      <c r="AJ19">
        <f t="shared" si="8"/>
        <v>133.41422783962207</v>
      </c>
      <c r="AK19">
        <f t="shared" si="32"/>
        <v>51.062018322499256</v>
      </c>
      <c r="AL19">
        <f t="shared" si="9"/>
        <v>70.728885288195073</v>
      </c>
      <c r="AN19">
        <f t="shared" si="10"/>
        <v>540.19991228160757</v>
      </c>
      <c r="AO19">
        <f t="shared" si="11"/>
        <v>-27.009995614080381</v>
      </c>
      <c r="AP19">
        <f t="shared" si="12"/>
        <v>-7.4718326720526678</v>
      </c>
      <c r="AQ19">
        <f t="shared" si="13"/>
        <v>-546.5204252346399</v>
      </c>
      <c r="AR19">
        <f t="shared" si="14"/>
        <v>-40.802341239165379</v>
      </c>
      <c r="AS19">
        <f t="shared" si="15"/>
        <v>47.857047483550275</v>
      </c>
      <c r="AT19">
        <f t="shared" si="16"/>
        <v>18.316468003722346</v>
      </c>
      <c r="AU19">
        <f t="shared" si="17"/>
        <v>25.371174248107241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1807.4545295364712</v>
      </c>
      <c r="P20">
        <f t="shared" si="30"/>
        <v>90.372726476823573</v>
      </c>
      <c r="Q20" s="5">
        <f t="shared" si="31"/>
        <v>25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1488.0205350939164</v>
      </c>
      <c r="AF20">
        <f t="shared" si="4"/>
        <v>-74.401026754695835</v>
      </c>
      <c r="AG20">
        <f t="shared" si="5"/>
        <v>-20.58171465419278</v>
      </c>
      <c r="AH20">
        <f t="shared" si="6"/>
        <v>-1588.2326430153487</v>
      </c>
      <c r="AI20">
        <f t="shared" si="7"/>
        <v>-195.19484933032095</v>
      </c>
      <c r="AJ20">
        <f t="shared" si="8"/>
        <v>160.0594034226018</v>
      </c>
      <c r="AK20">
        <f t="shared" si="32"/>
        <v>9.1991135025639519</v>
      </c>
      <c r="AL20">
        <f t="shared" si="9"/>
        <v>-25.936332405155191</v>
      </c>
      <c r="AN20">
        <f t="shared" si="10"/>
        <v>506.27732019728836</v>
      </c>
      <c r="AO20">
        <f t="shared" si="11"/>
        <v>-25.313866009864427</v>
      </c>
      <c r="AP20">
        <f t="shared" si="12"/>
        <v>-7.0026287234888995</v>
      </c>
      <c r="AQ20">
        <f t="shared" si="13"/>
        <v>-540.37303074242686</v>
      </c>
      <c r="AR20">
        <f t="shared" si="14"/>
        <v>-66.412205278491783</v>
      </c>
      <c r="AS20">
        <f t="shared" si="15"/>
        <v>54.457881410928948</v>
      </c>
      <c r="AT20">
        <f t="shared" si="16"/>
        <v>3.12986442218341</v>
      </c>
      <c r="AU20">
        <f t="shared" si="17"/>
        <v>-8.8244594453794285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1807.4545295364712</v>
      </c>
      <c r="P21">
        <f t="shared" si="30"/>
        <v>90.372726476823573</v>
      </c>
      <c r="Q21" s="5">
        <f t="shared" si="31"/>
        <v>25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1470.1347722974554</v>
      </c>
      <c r="AF21">
        <f t="shared" si="4"/>
        <v>-73.506738614872773</v>
      </c>
      <c r="AG21">
        <f t="shared" si="5"/>
        <v>-20.334325819450587</v>
      </c>
      <c r="AH21">
        <f t="shared" si="6"/>
        <v>-1662.8675280106454</v>
      </c>
      <c r="AI21">
        <f t="shared" si="7"/>
        <v>-286.57382014751352</v>
      </c>
      <c r="AJ21">
        <f t="shared" si="8"/>
        <v>181.72759835032821</v>
      </c>
      <c r="AK21">
        <f t="shared" si="32"/>
        <v>3.1396445495156171</v>
      </c>
      <c r="AL21">
        <f t="shared" si="9"/>
        <v>-101.70657724766968</v>
      </c>
      <c r="AN21">
        <f t="shared" si="10"/>
        <v>475.78421938361799</v>
      </c>
      <c r="AO21">
        <f t="shared" si="11"/>
        <v>-23.789210969180903</v>
      </c>
      <c r="AP21">
        <f t="shared" si="12"/>
        <v>-6.5808601490190002</v>
      </c>
      <c r="AQ21">
        <f t="shared" si="13"/>
        <v>-538.15891145579496</v>
      </c>
      <c r="AR21">
        <f t="shared" si="14"/>
        <v>-92.74476319037683</v>
      </c>
      <c r="AS21">
        <f t="shared" si="15"/>
        <v>58.813059286020561</v>
      </c>
      <c r="AT21">
        <f t="shared" si="16"/>
        <v>1.0160927822956607</v>
      </c>
      <c r="AU21">
        <f t="shared" si="17"/>
        <v>-32.915611122060611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1807.4545295364712</v>
      </c>
      <c r="P22">
        <f t="shared" si="30"/>
        <v>90.372726476823573</v>
      </c>
      <c r="Q22" s="5">
        <f t="shared" si="31"/>
        <v>25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1452.2836887573942</v>
      </c>
      <c r="AF22">
        <f t="shared" si="4"/>
        <v>-72.614184437869724</v>
      </c>
      <c r="AG22">
        <f t="shared" si="5"/>
        <v>-20.087416654540103</v>
      </c>
      <c r="AH22">
        <f t="shared" si="6"/>
        <v>-1742.6362686392924</v>
      </c>
      <c r="AI22">
        <f t="shared" si="7"/>
        <v>-383.05418097430788</v>
      </c>
      <c r="AJ22">
        <f t="shared" si="8"/>
        <v>192.11572875180525</v>
      </c>
      <c r="AK22">
        <f t="shared" si="32"/>
        <v>37.035426030411358</v>
      </c>
      <c r="AL22">
        <f t="shared" si="9"/>
        <v>-153.90302619209126</v>
      </c>
      <c r="AN22">
        <f t="shared" si="10"/>
        <v>439.25889583145101</v>
      </c>
      <c r="AO22">
        <f t="shared" si="11"/>
        <v>-21.962944791572557</v>
      </c>
      <c r="AP22">
        <f t="shared" si="12"/>
        <v>-6.0756562427064313</v>
      </c>
      <c r="AQ22">
        <f t="shared" si="13"/>
        <v>-527.07917132450007</v>
      </c>
      <c r="AR22">
        <f t="shared" si="14"/>
        <v>-115.85887652732794</v>
      </c>
      <c r="AS22">
        <f t="shared" si="15"/>
        <v>58.107478267952743</v>
      </c>
      <c r="AT22">
        <f t="shared" si="16"/>
        <v>11.201764827838321</v>
      </c>
      <c r="AU22">
        <f t="shared" si="17"/>
        <v>-46.549633431536876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1807.4545295364712</v>
      </c>
      <c r="P23">
        <f t="shared" si="30"/>
        <v>90.372726476823573</v>
      </c>
      <c r="Q23" s="5">
        <f t="shared" si="31"/>
        <v>25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1434.4555311652441</v>
      </c>
      <c r="AF23">
        <f t="shared" si="4"/>
        <v>-71.722776558262211</v>
      </c>
      <c r="AG23">
        <f t="shared" si="5"/>
        <v>-19.840824592322051</v>
      </c>
      <c r="AH23">
        <f t="shared" si="6"/>
        <v>-1828.7158269060233</v>
      </c>
      <c r="AI23">
        <f t="shared" si="7"/>
        <v>-485.82389689136335</v>
      </c>
      <c r="AJ23">
        <f t="shared" si="8"/>
        <v>0</v>
      </c>
      <c r="AK23">
        <f t="shared" si="32"/>
        <v>108.81774660886686</v>
      </c>
      <c r="AL23">
        <f t="shared" si="9"/>
        <v>-377.00615028249649</v>
      </c>
      <c r="AN23">
        <f t="shared" si="10"/>
        <v>393.03068838386235</v>
      </c>
      <c r="AO23">
        <f t="shared" si="11"/>
        <v>-19.651534419193119</v>
      </c>
      <c r="AP23">
        <f t="shared" si="12"/>
        <v>-5.4362458634665707</v>
      </c>
      <c r="AQ23">
        <f t="shared" si="13"/>
        <v>-501.0552259668076</v>
      </c>
      <c r="AR23">
        <f t="shared" si="14"/>
        <v>-133.11231786560492</v>
      </c>
      <c r="AS23">
        <f t="shared" si="15"/>
        <v>0</v>
      </c>
      <c r="AT23">
        <f t="shared" si="16"/>
        <v>29.815294325172665</v>
      </c>
      <c r="AU23">
        <f t="shared" si="17"/>
        <v>-103.29702354043225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17480.47771487536</v>
      </c>
      <c r="AO25" s="6">
        <f t="shared" si="33"/>
        <v>-2229.6147828961216</v>
      </c>
      <c r="AP25" s="6">
        <f t="shared" si="33"/>
        <v>-1739.2156779328368</v>
      </c>
      <c r="AQ25" s="6">
        <f t="shared" si="33"/>
        <v>-13210.534270051196</v>
      </c>
      <c r="AR25" s="6">
        <f t="shared" si="33"/>
        <v>301.11298399520126</v>
      </c>
      <c r="AS25" s="6">
        <f t="shared" si="33"/>
        <v>-564.90336261544394</v>
      </c>
      <c r="AT25" s="6">
        <f t="shared" si="33"/>
        <v>419.76646857431444</v>
      </c>
      <c r="AU25" s="7">
        <f t="shared" si="33"/>
        <v>155.97608995407182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4922.1394986254609</v>
      </c>
      <c r="K3">
        <v>1</v>
      </c>
      <c r="L3" s="2">
        <v>0</v>
      </c>
      <c r="O3">
        <f>$C$3</f>
        <v>4922.1394986254609</v>
      </c>
      <c r="P3">
        <f>O3*B5</f>
        <v>3937.7115989003687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4922.1394986254609</v>
      </c>
      <c r="AF3">
        <f t="shared" ref="AF3:AF23" si="4">-$Z3*P3</f>
        <v>-3937.7115989003687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-538.00468727490784</v>
      </c>
      <c r="AJ3">
        <f t="shared" ref="AJ3:AJ23" si="8">AB3-AC3</f>
        <v>0</v>
      </c>
      <c r="AL3">
        <f t="shared" ref="AL3:AL23" si="9">SUM(AI3:AK3)</f>
        <v>-538.00468727490784</v>
      </c>
      <c r="AN3">
        <f t="shared" ref="AN3:AN23" si="10">AE3*$K3</f>
        <v>4922.1394986254609</v>
      </c>
      <c r="AO3">
        <f t="shared" ref="AO3:AO23" si="11">AF3*$K3</f>
        <v>-3937.7115989003687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-538.00468727490784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-538.00468727490784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4922.1394986254609</v>
      </c>
      <c r="P5">
        <f t="shared" ref="P5:P23" si="30">O5*$C$5</f>
        <v>246.10697493127304</v>
      </c>
      <c r="Q5" s="5">
        <f t="shared" ref="Q5:Q23" si="31">$C$8</f>
        <v>25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4810.9113064119874</v>
      </c>
      <c r="AF5">
        <f t="shared" si="4"/>
        <v>-240.54556532059939</v>
      </c>
      <c r="AG5">
        <f t="shared" si="5"/>
        <v>-24.435061764073659</v>
      </c>
      <c r="AH5">
        <f t="shared" si="6"/>
        <v>-1372.8332070535712</v>
      </c>
      <c r="AI5">
        <f t="shared" si="7"/>
        <v>3173.0974722737433</v>
      </c>
      <c r="AJ5">
        <f t="shared" si="8"/>
        <v>-1781.8831729004742</v>
      </c>
      <c r="AK5">
        <f>G5*SUM(AB5, AE5:AF5)</f>
        <v>267.08434308463256</v>
      </c>
      <c r="AL5">
        <f t="shared" si="9"/>
        <v>1658.2986424579017</v>
      </c>
      <c r="AN5">
        <f t="shared" si="10"/>
        <v>4154.5226516695448</v>
      </c>
      <c r="AO5">
        <f t="shared" si="11"/>
        <v>-207.72613258347727</v>
      </c>
      <c r="AP5">
        <f t="shared" si="12"/>
        <v>-21.101203312247257</v>
      </c>
      <c r="AQ5">
        <f t="shared" si="13"/>
        <v>-1185.5272925249365</v>
      </c>
      <c r="AR5">
        <f t="shared" si="14"/>
        <v>2740.1680232488843</v>
      </c>
      <c r="AS5">
        <f t="shared" si="15"/>
        <v>-1538.7675084712666</v>
      </c>
      <c r="AT5">
        <f t="shared" si="16"/>
        <v>230.64402616870106</v>
      </c>
      <c r="AU5">
        <f t="shared" si="17"/>
        <v>1432.0445409463186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4922.1394986254609</v>
      </c>
      <c r="P6">
        <f t="shared" si="30"/>
        <v>246.10697493127304</v>
      </c>
      <c r="Q6" s="5">
        <f t="shared" si="31"/>
        <v>25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4755.7878076885381</v>
      </c>
      <c r="AF6">
        <f t="shared" si="4"/>
        <v>-237.78939038442692</v>
      </c>
      <c r="AG6">
        <f t="shared" si="5"/>
        <v>-24.155084435419916</v>
      </c>
      <c r="AH6">
        <f t="shared" si="6"/>
        <v>-1425.0684405203046</v>
      </c>
      <c r="AI6">
        <f t="shared" si="7"/>
        <v>3068.7748923483869</v>
      </c>
      <c r="AJ6">
        <f t="shared" si="8"/>
        <v>-1590.4285049860227</v>
      </c>
      <c r="AK6">
        <f>G6*SUM(AB6, AE6:AF6)</f>
        <v>482.26043498900026</v>
      </c>
      <c r="AL6">
        <f t="shared" si="9"/>
        <v>1960.6068223513644</v>
      </c>
      <c r="AN6">
        <f t="shared" si="10"/>
        <v>3703.9322372423821</v>
      </c>
      <c r="AO6">
        <f t="shared" si="11"/>
        <v>-185.19661186211911</v>
      </c>
      <c r="AP6">
        <f t="shared" si="12"/>
        <v>-18.812613083582502</v>
      </c>
      <c r="AQ6">
        <f t="shared" si="13"/>
        <v>-1109.8806655306455</v>
      </c>
      <c r="AR6">
        <f t="shared" si="14"/>
        <v>2390.0423467660348</v>
      </c>
      <c r="AS6">
        <f t="shared" si="15"/>
        <v>-1238.6674193334266</v>
      </c>
      <c r="AT6">
        <f t="shared" si="16"/>
        <v>375.59707121804291</v>
      </c>
      <c r="AU6">
        <f t="shared" si="17"/>
        <v>1526.9719986506514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4922.1394986254609</v>
      </c>
      <c r="P7">
        <f t="shared" si="30"/>
        <v>246.10697493127304</v>
      </c>
      <c r="Q7" s="5">
        <f t="shared" si="31"/>
        <v>25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4700.9142153659932</v>
      </c>
      <c r="AF7">
        <f t="shared" si="4"/>
        <v>-235.04571076829964</v>
      </c>
      <c r="AG7">
        <f t="shared" si="5"/>
        <v>-23.876376404400737</v>
      </c>
      <c r="AH7">
        <f t="shared" si="6"/>
        <v>-1486.2874665992003</v>
      </c>
      <c r="AI7">
        <f t="shared" si="7"/>
        <v>2955.7046615940926</v>
      </c>
      <c r="AJ7">
        <f t="shared" si="8"/>
        <v>-1359.5897840924044</v>
      </c>
      <c r="AK7">
        <f>G7*SUM(AB7, AE7:AF7)</f>
        <v>480.29947554690989</v>
      </c>
      <c r="AL7">
        <f t="shared" si="9"/>
        <v>2076.4143530485981</v>
      </c>
      <c r="AN7">
        <f t="shared" si="10"/>
        <v>3314.1986465137884</v>
      </c>
      <c r="AO7">
        <f t="shared" si="11"/>
        <v>-165.70993232568941</v>
      </c>
      <c r="AP7">
        <f t="shared" si="12"/>
        <v>-16.833120269342732</v>
      </c>
      <c r="AQ7">
        <f t="shared" si="13"/>
        <v>-1047.8497765460652</v>
      </c>
      <c r="AR7">
        <f t="shared" si="14"/>
        <v>2083.8058173726913</v>
      </c>
      <c r="AS7">
        <f t="shared" si="15"/>
        <v>-958.52645162600709</v>
      </c>
      <c r="AT7">
        <f t="shared" si="16"/>
        <v>338.61666026060846</v>
      </c>
      <c r="AU7">
        <f t="shared" si="17"/>
        <v>1463.8960260072927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4922.1394986254609</v>
      </c>
      <c r="P8">
        <f t="shared" si="30"/>
        <v>246.10697493127304</v>
      </c>
      <c r="Q8" s="5">
        <f t="shared" si="31"/>
        <v>25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4646.2879938726073</v>
      </c>
      <c r="AF8">
        <f t="shared" si="4"/>
        <v>-232.31439969363035</v>
      </c>
      <c r="AG8">
        <f t="shared" si="5"/>
        <v>-23.598924792613623</v>
      </c>
      <c r="AH8">
        <f t="shared" si="6"/>
        <v>-1547.5139097242677</v>
      </c>
      <c r="AI8">
        <f t="shared" si="7"/>
        <v>2842.8607596620955</v>
      </c>
      <c r="AJ8">
        <f t="shared" si="8"/>
        <v>-1136.8614550020784</v>
      </c>
      <c r="AK8">
        <f t="shared" ref="AK8:AK23" si="32">G8*SUM(AB8:AB8, AE8:AF8)</f>
        <v>236.211921769518</v>
      </c>
      <c r="AL8">
        <f t="shared" si="9"/>
        <v>1942.2112264295351</v>
      </c>
      <c r="AN8">
        <f t="shared" si="10"/>
        <v>3054.2531761433643</v>
      </c>
      <c r="AO8">
        <f t="shared" si="11"/>
        <v>-152.7126588071682</v>
      </c>
      <c r="AP8">
        <f t="shared" si="12"/>
        <v>-15.512833276039231</v>
      </c>
      <c r="AQ8">
        <f t="shared" si="13"/>
        <v>-1017.2635187776895</v>
      </c>
      <c r="AR8">
        <f t="shared" si="14"/>
        <v>1868.7641652824673</v>
      </c>
      <c r="AS8">
        <f t="shared" si="15"/>
        <v>-747.3197344534359</v>
      </c>
      <c r="AT8">
        <f t="shared" si="16"/>
        <v>155.27470816680054</v>
      </c>
      <c r="AU8">
        <f t="shared" si="17"/>
        <v>1276.7191389958321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4922.1394986254609</v>
      </c>
      <c r="P9">
        <f t="shared" si="30"/>
        <v>246.10697493127304</v>
      </c>
      <c r="Q9" s="5">
        <f t="shared" si="31"/>
        <v>25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4591.8943092016843</v>
      </c>
      <c r="AF9">
        <f t="shared" si="4"/>
        <v>-229.59471546008422</v>
      </c>
      <c r="AG9">
        <f t="shared" si="5"/>
        <v>-23.32265425677188</v>
      </c>
      <c r="AH9">
        <f t="shared" si="6"/>
        <v>-1611.2515166243884</v>
      </c>
      <c r="AI9">
        <f t="shared" si="7"/>
        <v>2727.7254228604397</v>
      </c>
      <c r="AJ9">
        <f t="shared" si="8"/>
        <v>-978.55230560552536</v>
      </c>
      <c r="AK9">
        <f t="shared" si="32"/>
        <v>71.832199335929687</v>
      </c>
      <c r="AL9">
        <f t="shared" si="9"/>
        <v>1821.0053165908441</v>
      </c>
      <c r="AN9">
        <f t="shared" si="10"/>
        <v>2868.7486247714633</v>
      </c>
      <c r="AO9">
        <f t="shared" si="11"/>
        <v>-143.43743123857317</v>
      </c>
      <c r="AP9">
        <f t="shared" si="12"/>
        <v>-14.570638568718847</v>
      </c>
      <c r="AQ9">
        <f t="shared" si="13"/>
        <v>-1006.6162810443141</v>
      </c>
      <c r="AR9">
        <f t="shared" si="14"/>
        <v>1704.1242739198574</v>
      </c>
      <c r="AS9">
        <f t="shared" si="15"/>
        <v>-611.34259456874133</v>
      </c>
      <c r="AT9">
        <f t="shared" si="16"/>
        <v>44.876582339083413</v>
      </c>
      <c r="AU9">
        <f t="shared" si="17"/>
        <v>1137.6582616901994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4922.1394986254609</v>
      </c>
      <c r="P10">
        <f t="shared" si="30"/>
        <v>246.10697493127304</v>
      </c>
      <c r="Q10" s="5">
        <f t="shared" si="31"/>
        <v>25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4537.6777579902082</v>
      </c>
      <c r="AF10">
        <f t="shared" si="4"/>
        <v>-226.88388789951043</v>
      </c>
      <c r="AG10">
        <f t="shared" si="5"/>
        <v>-23.047283398090322</v>
      </c>
      <c r="AH10">
        <f t="shared" si="6"/>
        <v>-1685.7726445535145</v>
      </c>
      <c r="AI10">
        <f t="shared" si="7"/>
        <v>2601.9739421390932</v>
      </c>
      <c r="AJ10">
        <f t="shared" si="8"/>
        <v>-863.95726554351131</v>
      </c>
      <c r="AK10">
        <f t="shared" si="32"/>
        <v>53.718182049965101</v>
      </c>
      <c r="AL10">
        <f t="shared" si="9"/>
        <v>1791.7348586455471</v>
      </c>
      <c r="AN10">
        <f t="shared" si="10"/>
        <v>2693.4700953290289</v>
      </c>
      <c r="AO10">
        <f t="shared" si="11"/>
        <v>-134.67350476645146</v>
      </c>
      <c r="AP10">
        <f t="shared" si="12"/>
        <v>-13.68038276892192</v>
      </c>
      <c r="AQ10">
        <f t="shared" si="13"/>
        <v>-1000.6391920698443</v>
      </c>
      <c r="AR10">
        <f t="shared" si="14"/>
        <v>1544.4770157238115</v>
      </c>
      <c r="AS10">
        <f t="shared" si="15"/>
        <v>-512.82686486189891</v>
      </c>
      <c r="AT10">
        <f t="shared" si="16"/>
        <v>31.885983237184703</v>
      </c>
      <c r="AU10">
        <f t="shared" si="17"/>
        <v>1063.5361340990976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2667.7942445701724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4922.1394986254609</v>
      </c>
      <c r="P11">
        <f t="shared" si="30"/>
        <v>246.10697493127304</v>
      </c>
      <c r="Q11" s="5">
        <f t="shared" si="31"/>
        <v>25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4483.6512136912479</v>
      </c>
      <c r="AF11">
        <f t="shared" si="4"/>
        <v>-224.18256068456242</v>
      </c>
      <c r="AG11">
        <f t="shared" si="5"/>
        <v>-22.772877602023147</v>
      </c>
      <c r="AH11">
        <f t="shared" si="6"/>
        <v>-1757.3184834509502</v>
      </c>
      <c r="AI11">
        <f t="shared" si="7"/>
        <v>2479.3772919537123</v>
      </c>
      <c r="AJ11">
        <f t="shared" si="8"/>
        <v>-758.6525691144052</v>
      </c>
      <c r="AK11">
        <f t="shared" si="32"/>
        <v>33.395106408965283</v>
      </c>
      <c r="AL11">
        <f t="shared" si="9"/>
        <v>1754.1198292482725</v>
      </c>
      <c r="AN11">
        <f t="shared" si="10"/>
        <v>2531.0519018024934</v>
      </c>
      <c r="AO11">
        <f t="shared" si="11"/>
        <v>-126.55259509012468</v>
      </c>
      <c r="AP11">
        <f t="shared" si="12"/>
        <v>-12.855445800090113</v>
      </c>
      <c r="AQ11">
        <f t="shared" si="13"/>
        <v>-992.01835237077137</v>
      </c>
      <c r="AR11">
        <f t="shared" si="14"/>
        <v>1399.6255085415073</v>
      </c>
      <c r="AS11">
        <f t="shared" si="15"/>
        <v>-428.26458534528427</v>
      </c>
      <c r="AT11">
        <f t="shared" si="16"/>
        <v>18.851766910236908</v>
      </c>
      <c r="AU11">
        <f t="shared" si="17"/>
        <v>990.21269010645995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4922.1394986254609</v>
      </c>
      <c r="P12">
        <f t="shared" si="30"/>
        <v>246.10697493127304</v>
      </c>
      <c r="Q12" s="5">
        <f t="shared" si="31"/>
        <v>25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4429.7584614214784</v>
      </c>
      <c r="AF12">
        <f t="shared" si="4"/>
        <v>-221.48792307107394</v>
      </c>
      <c r="AG12">
        <f t="shared" si="5"/>
        <v>-22.499151347998758</v>
      </c>
      <c r="AH12">
        <f t="shared" si="6"/>
        <v>-1839.8991201664012</v>
      </c>
      <c r="AI12">
        <f t="shared" si="7"/>
        <v>2345.8722668360042</v>
      </c>
      <c r="AJ12">
        <f t="shared" si="8"/>
        <v>-657.71405895054886</v>
      </c>
      <c r="AK12">
        <f t="shared" si="32"/>
        <v>33.63078888717876</v>
      </c>
      <c r="AL12">
        <f t="shared" si="9"/>
        <v>1721.7889967726342</v>
      </c>
      <c r="AN12">
        <f t="shared" si="10"/>
        <v>2377.2498080001324</v>
      </c>
      <c r="AO12">
        <f t="shared" si="11"/>
        <v>-118.86249040000664</v>
      </c>
      <c r="AP12">
        <f t="shared" si="12"/>
        <v>-12.07427079557576</v>
      </c>
      <c r="AQ12">
        <f t="shared" si="13"/>
        <v>-987.39014062442493</v>
      </c>
      <c r="AR12">
        <f t="shared" si="14"/>
        <v>1258.922906180125</v>
      </c>
      <c r="AS12">
        <f t="shared" si="15"/>
        <v>-352.96520882031291</v>
      </c>
      <c r="AT12">
        <f t="shared" si="16"/>
        <v>18.048114162703961</v>
      </c>
      <c r="AU12">
        <f t="shared" si="17"/>
        <v>924.00581152251607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4922.1394986254609</v>
      </c>
      <c r="P13">
        <f t="shared" si="30"/>
        <v>246.10697493127304</v>
      </c>
      <c r="Q13" s="5">
        <f t="shared" si="31"/>
        <v>25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4375.970203469079</v>
      </c>
      <c r="AF13">
        <f t="shared" si="4"/>
        <v>-218.79851017345396</v>
      </c>
      <c r="AG13">
        <f t="shared" si="5"/>
        <v>-22.225955830239556</v>
      </c>
      <c r="AH13">
        <f t="shared" si="6"/>
        <v>-1928.1601711684691</v>
      </c>
      <c r="AI13">
        <f t="shared" si="7"/>
        <v>2206.7855662969168</v>
      </c>
      <c r="AJ13">
        <f t="shared" si="8"/>
        <v>-561.24889096110201</v>
      </c>
      <c r="AK13">
        <f t="shared" si="32"/>
        <v>30.457394677512198</v>
      </c>
      <c r="AL13">
        <f t="shared" si="9"/>
        <v>1675.994070013327</v>
      </c>
      <c r="AN13">
        <f t="shared" si="10"/>
        <v>2232.9410453306427</v>
      </c>
      <c r="AO13">
        <f t="shared" si="11"/>
        <v>-111.64705226653214</v>
      </c>
      <c r="AP13">
        <f t="shared" si="12"/>
        <v>-11.341313294524696</v>
      </c>
      <c r="AQ13">
        <f t="shared" si="13"/>
        <v>-983.88878076926676</v>
      </c>
      <c r="AR13">
        <f t="shared" si="14"/>
        <v>1126.0638990003192</v>
      </c>
      <c r="AS13">
        <f t="shared" si="15"/>
        <v>-286.39036076613047</v>
      </c>
      <c r="AT13">
        <f t="shared" si="16"/>
        <v>15.541597302316413</v>
      </c>
      <c r="AU13">
        <f t="shared" si="17"/>
        <v>855.21513553650527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4922.1394986254609</v>
      </c>
      <c r="P14">
        <f t="shared" si="30"/>
        <v>246.10697493127304</v>
      </c>
      <c r="Q14" s="5">
        <f t="shared" si="31"/>
        <v>25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4322.251025177713</v>
      </c>
      <c r="AF14">
        <f t="shared" si="4"/>
        <v>-216.11255125888567</v>
      </c>
      <c r="AG14">
        <f t="shared" si="5"/>
        <v>-21.953111174443197</v>
      </c>
      <c r="AH14">
        <f t="shared" si="6"/>
        <v>-2023.403899758649</v>
      </c>
      <c r="AI14">
        <f t="shared" si="7"/>
        <v>2060.7814629857348</v>
      </c>
      <c r="AJ14">
        <f t="shared" si="8"/>
        <v>-469.32789205479094</v>
      </c>
      <c r="AK14">
        <f t="shared" si="32"/>
        <v>28.330043418612725</v>
      </c>
      <c r="AL14">
        <f t="shared" si="9"/>
        <v>1619.7836143495567</v>
      </c>
      <c r="AN14">
        <f t="shared" si="10"/>
        <v>2097.7074181130288</v>
      </c>
      <c r="AO14">
        <f t="shared" si="11"/>
        <v>-104.88537090565146</v>
      </c>
      <c r="AP14">
        <f t="shared" si="12"/>
        <v>-10.654449242543956</v>
      </c>
      <c r="AQ14">
        <f t="shared" si="13"/>
        <v>-982.01361874580914</v>
      </c>
      <c r="AR14">
        <f t="shared" si="14"/>
        <v>1000.1539792190241</v>
      </c>
      <c r="AS14">
        <f t="shared" si="15"/>
        <v>-227.77774704795326</v>
      </c>
      <c r="AT14">
        <f t="shared" si="16"/>
        <v>13.749350023520364</v>
      </c>
      <c r="AU14">
        <f t="shared" si="17"/>
        <v>786.12558219459129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4922.1394986254609</v>
      </c>
      <c r="P15">
        <f t="shared" si="30"/>
        <v>246.10697493127304</v>
      </c>
      <c r="Q15" s="5">
        <f t="shared" si="31"/>
        <v>25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4268.5793434050383</v>
      </c>
      <c r="AF15">
        <f t="shared" si="4"/>
        <v>-213.42896717025192</v>
      </c>
      <c r="AG15">
        <f t="shared" si="5"/>
        <v>-21.680507757841212</v>
      </c>
      <c r="AH15">
        <f t="shared" si="6"/>
        <v>-2122.8921943020664</v>
      </c>
      <c r="AI15">
        <f t="shared" si="7"/>
        <v>1910.5776741748791</v>
      </c>
      <c r="AJ15">
        <f t="shared" si="8"/>
        <v>-383.98004961820698</v>
      </c>
      <c r="AK15">
        <f t="shared" si="32"/>
        <v>66.244736499315735</v>
      </c>
      <c r="AL15">
        <f t="shared" si="9"/>
        <v>1592.8423610559878</v>
      </c>
      <c r="AN15">
        <f t="shared" si="10"/>
        <v>1969.4448838457913</v>
      </c>
      <c r="AO15">
        <f t="shared" si="11"/>
        <v>-98.472244192289565</v>
      </c>
      <c r="AP15">
        <f t="shared" si="12"/>
        <v>-10.002992013918803</v>
      </c>
      <c r="AQ15">
        <f t="shared" si="13"/>
        <v>-979.46385311635277</v>
      </c>
      <c r="AR15">
        <f t="shared" si="14"/>
        <v>881.50579452323029</v>
      </c>
      <c r="AS15">
        <f t="shared" si="15"/>
        <v>-177.16141211895325</v>
      </c>
      <c r="AT15">
        <f t="shared" si="16"/>
        <v>30.564116743398269</v>
      </c>
      <c r="AU15">
        <f t="shared" si="17"/>
        <v>734.90849914767523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4922.1394986254609</v>
      </c>
      <c r="P16">
        <f t="shared" si="30"/>
        <v>246.10697493127304</v>
      </c>
      <c r="Q16" s="5">
        <f t="shared" si="31"/>
        <v>25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4210.3161977616246</v>
      </c>
      <c r="AF16">
        <f t="shared" si="4"/>
        <v>-210.51580988808121</v>
      </c>
      <c r="AG16">
        <f t="shared" si="5"/>
        <v>-21.384583873219064</v>
      </c>
      <c r="AH16">
        <f t="shared" si="6"/>
        <v>-3164.7522817494596</v>
      </c>
      <c r="AI16">
        <f t="shared" si="7"/>
        <v>813.66352225086484</v>
      </c>
      <c r="AJ16">
        <f t="shared" si="8"/>
        <v>104.35350090446445</v>
      </c>
      <c r="AK16">
        <f t="shared" si="32"/>
        <v>117.04976834837363</v>
      </c>
      <c r="AL16">
        <f t="shared" si="9"/>
        <v>1035.0667915037029</v>
      </c>
      <c r="AN16">
        <f t="shared" si="10"/>
        <v>1841.8159931507028</v>
      </c>
      <c r="AO16">
        <f t="shared" si="11"/>
        <v>-92.090799657535129</v>
      </c>
      <c r="AP16">
        <f t="shared" si="12"/>
        <v>-9.3547531193754327</v>
      </c>
      <c r="AQ16">
        <f t="shared" si="13"/>
        <v>-1384.4307869288318</v>
      </c>
      <c r="AR16">
        <f t="shared" si="14"/>
        <v>355.9396534449603</v>
      </c>
      <c r="AS16">
        <f t="shared" si="15"/>
        <v>45.649765452126914</v>
      </c>
      <c r="AT16">
        <f t="shared" si="16"/>
        <v>51.203787367141871</v>
      </c>
      <c r="AU16">
        <f t="shared" si="17"/>
        <v>452.79320626422907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4922.1394986254609</v>
      </c>
      <c r="P17">
        <f t="shared" si="30"/>
        <v>246.10697493127304</v>
      </c>
      <c r="Q17" s="5">
        <f t="shared" si="31"/>
        <v>25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4146.9098589301702</v>
      </c>
      <c r="AF17">
        <f t="shared" si="4"/>
        <v>-207.3454929465085</v>
      </c>
      <c r="AG17">
        <f t="shared" si="5"/>
        <v>-21.062537236542266</v>
      </c>
      <c r="AH17">
        <f t="shared" si="6"/>
        <v>-4328.0319177842912</v>
      </c>
      <c r="AI17">
        <f t="shared" si="7"/>
        <v>-409.53008903717136</v>
      </c>
      <c r="AJ17">
        <f t="shared" si="8"/>
        <v>586.16005094981483</v>
      </c>
      <c r="AK17">
        <f t="shared" si="32"/>
        <v>225.23384813579801</v>
      </c>
      <c r="AL17">
        <f t="shared" si="9"/>
        <v>401.86381004844145</v>
      </c>
      <c r="AN17">
        <f t="shared" si="10"/>
        <v>1708.6546970473196</v>
      </c>
      <c r="AO17">
        <f t="shared" si="11"/>
        <v>-85.432734852365982</v>
      </c>
      <c r="AP17">
        <f t="shared" si="12"/>
        <v>-8.678414628051847</v>
      </c>
      <c r="AQ17">
        <f t="shared" si="13"/>
        <v>-1783.2825686740769</v>
      </c>
      <c r="AR17">
        <f t="shared" si="14"/>
        <v>-168.73902110717495</v>
      </c>
      <c r="AS17">
        <f t="shared" si="15"/>
        <v>241.51601031792822</v>
      </c>
      <c r="AT17">
        <f t="shared" si="16"/>
        <v>92.803288627681354</v>
      </c>
      <c r="AU17">
        <f t="shared" si="17"/>
        <v>165.58027783843463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4922.1394986254609</v>
      </c>
      <c r="P18">
        <f t="shared" si="30"/>
        <v>246.10697493127304</v>
      </c>
      <c r="Q18" s="5">
        <f t="shared" si="31"/>
        <v>25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4078.2763360779295</v>
      </c>
      <c r="AF18">
        <f t="shared" si="4"/>
        <v>-203.91381680389648</v>
      </c>
      <c r="AG18">
        <f t="shared" si="5"/>
        <v>-20.713941250633056</v>
      </c>
      <c r="AH18">
        <f t="shared" si="6"/>
        <v>-5518.8245417515727</v>
      </c>
      <c r="AI18">
        <f t="shared" si="7"/>
        <v>-1665.175963728173</v>
      </c>
      <c r="AJ18">
        <f t="shared" si="8"/>
        <v>1014.3938797466872</v>
      </c>
      <c r="AK18">
        <f t="shared" si="32"/>
        <v>338.47051922310948</v>
      </c>
      <c r="AL18">
        <f t="shared" si="9"/>
        <v>-312.31156475837633</v>
      </c>
      <c r="AN18">
        <f t="shared" si="10"/>
        <v>1570.297701049841</v>
      </c>
      <c r="AO18">
        <f t="shared" si="11"/>
        <v>-78.514885052492048</v>
      </c>
      <c r="AP18">
        <f t="shared" si="12"/>
        <v>-7.9756866982760073</v>
      </c>
      <c r="AQ18">
        <f t="shared" si="13"/>
        <v>-2124.9657395075396</v>
      </c>
      <c r="AR18">
        <f t="shared" si="14"/>
        <v>-641.15861020846671</v>
      </c>
      <c r="AS18">
        <f t="shared" si="15"/>
        <v>390.58176691801634</v>
      </c>
      <c r="AT18">
        <f t="shared" si="16"/>
        <v>130.32453772378182</v>
      </c>
      <c r="AU18">
        <f t="shared" si="17"/>
        <v>-120.25230556666861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4922.1394986254609</v>
      </c>
      <c r="P19">
        <f t="shared" si="30"/>
        <v>246.10697493127304</v>
      </c>
      <c r="Q19" s="5">
        <f t="shared" si="31"/>
        <v>25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4004.0991044888897</v>
      </c>
      <c r="AF19">
        <f t="shared" si="4"/>
        <v>-200.20495522444449</v>
      </c>
      <c r="AG19">
        <f t="shared" si="5"/>
        <v>-20.337188257296752</v>
      </c>
      <c r="AH19">
        <f t="shared" si="6"/>
        <v>-6784.5432331990478</v>
      </c>
      <c r="AI19">
        <f t="shared" si="7"/>
        <v>-3000.9862721918994</v>
      </c>
      <c r="AJ19">
        <f t="shared" si="8"/>
        <v>1413.0408592421063</v>
      </c>
      <c r="AK19">
        <f t="shared" si="32"/>
        <v>325.24704306540457</v>
      </c>
      <c r="AL19">
        <f t="shared" si="9"/>
        <v>-1262.6983698843885</v>
      </c>
      <c r="AN19">
        <f t="shared" si="10"/>
        <v>1436.3112846009089</v>
      </c>
      <c r="AO19">
        <f t="shared" si="11"/>
        <v>-71.815564230045439</v>
      </c>
      <c r="AP19">
        <f t="shared" si="12"/>
        <v>-7.2951573446974027</v>
      </c>
      <c r="AQ19">
        <f t="shared" si="13"/>
        <v>-2433.6850193797613</v>
      </c>
      <c r="AR19">
        <f t="shared" si="14"/>
        <v>-1076.4844563535951</v>
      </c>
      <c r="AS19">
        <f t="shared" si="15"/>
        <v>506.87220240285967</v>
      </c>
      <c r="AT19">
        <f t="shared" si="16"/>
        <v>116.66943950368314</v>
      </c>
      <c r="AU19">
        <f t="shared" si="17"/>
        <v>-452.94281444705234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4922.1394986254609</v>
      </c>
      <c r="P20">
        <f t="shared" si="30"/>
        <v>246.10697493127304</v>
      </c>
      <c r="Q20" s="5">
        <f t="shared" si="31"/>
        <v>25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3924.2359464151723</v>
      </c>
      <c r="AF20">
        <f t="shared" si="4"/>
        <v>-196.21179732075862</v>
      </c>
      <c r="AG20">
        <f t="shared" si="5"/>
        <v>-19.931555919489078</v>
      </c>
      <c r="AH20">
        <f t="shared" si="6"/>
        <v>-8090.41820938825</v>
      </c>
      <c r="AI20">
        <f t="shared" si="7"/>
        <v>-4382.3256162133257</v>
      </c>
      <c r="AJ20">
        <f t="shared" si="8"/>
        <v>1819.0897923660768</v>
      </c>
      <c r="AK20">
        <f t="shared" si="32"/>
        <v>56.313480846287433</v>
      </c>
      <c r="AL20">
        <f t="shared" si="9"/>
        <v>-2506.9223430009615</v>
      </c>
      <c r="AN20">
        <f t="shared" si="10"/>
        <v>1335.1641404918846</v>
      </c>
      <c r="AO20">
        <f t="shared" si="11"/>
        <v>-66.758207024594242</v>
      </c>
      <c r="AP20">
        <f t="shared" si="12"/>
        <v>-6.7814216808805288</v>
      </c>
      <c r="AQ20">
        <f t="shared" si="13"/>
        <v>-2752.6469922445722</v>
      </c>
      <c r="AR20">
        <f t="shared" si="14"/>
        <v>-1491.0224804581621</v>
      </c>
      <c r="AS20">
        <f t="shared" si="15"/>
        <v>618.91881432887112</v>
      </c>
      <c r="AT20">
        <f t="shared" si="16"/>
        <v>19.159841884870431</v>
      </c>
      <c r="AU20">
        <f t="shared" si="17"/>
        <v>-852.94382424442074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4922.1394986254609</v>
      </c>
      <c r="P21">
        <f t="shared" si="30"/>
        <v>246.10697493127304</v>
      </c>
      <c r="Q21" s="5">
        <f t="shared" si="31"/>
        <v>25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3838.0262473750358</v>
      </c>
      <c r="AF21">
        <f t="shared" si="4"/>
        <v>-191.9013123687518</v>
      </c>
      <c r="AG21">
        <f t="shared" si="5"/>
        <v>-19.493688915393548</v>
      </c>
      <c r="AH21">
        <f t="shared" si="6"/>
        <v>-9542.0577960255396</v>
      </c>
      <c r="AI21">
        <f t="shared" si="7"/>
        <v>-5915.4265499346493</v>
      </c>
      <c r="AJ21">
        <f t="shared" si="8"/>
        <v>2220.3106571766311</v>
      </c>
      <c r="AK21">
        <f t="shared" si="32"/>
        <v>17.912270927826736</v>
      </c>
      <c r="AL21">
        <f t="shared" si="9"/>
        <v>-3677.2036218301914</v>
      </c>
      <c r="AN21">
        <f t="shared" si="10"/>
        <v>1242.1121903180829</v>
      </c>
      <c r="AO21">
        <f t="shared" si="11"/>
        <v>-62.105609515904149</v>
      </c>
      <c r="AP21">
        <f t="shared" si="12"/>
        <v>-6.3088022528869345</v>
      </c>
      <c r="AQ21">
        <f t="shared" si="13"/>
        <v>-3088.1253918649563</v>
      </c>
      <c r="AR21">
        <f t="shared" si="14"/>
        <v>-1914.4276133156648</v>
      </c>
      <c r="AS21">
        <f t="shared" si="15"/>
        <v>718.56593879691604</v>
      </c>
      <c r="AT21">
        <f t="shared" si="16"/>
        <v>5.7970031056850404</v>
      </c>
      <c r="AU21">
        <f t="shared" si="17"/>
        <v>-1190.0646714130637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4922.1394986254609</v>
      </c>
      <c r="P22">
        <f t="shared" si="30"/>
        <v>246.10697493127304</v>
      </c>
      <c r="Q22" s="5">
        <f t="shared" si="31"/>
        <v>25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3744.8717621850278</v>
      </c>
      <c r="AF22">
        <f t="shared" si="4"/>
        <v>-187.24358810925139</v>
      </c>
      <c r="AG22">
        <f t="shared" si="5"/>
        <v>-19.020548702605886</v>
      </c>
      <c r="AH22">
        <f t="shared" si="6"/>
        <v>-11128.132945349069</v>
      </c>
      <c r="AI22">
        <f t="shared" si="7"/>
        <v>-7589.525319975899</v>
      </c>
      <c r="AJ22">
        <f t="shared" si="8"/>
        <v>2558.4901748029197</v>
      </c>
      <c r="AK22">
        <f t="shared" si="32"/>
        <v>186.61360014747595</v>
      </c>
      <c r="AL22">
        <f t="shared" si="9"/>
        <v>-4844.4215450255033</v>
      </c>
      <c r="AN22">
        <f t="shared" si="10"/>
        <v>1132.6769335922561</v>
      </c>
      <c r="AO22">
        <f t="shared" si="11"/>
        <v>-56.633846679612802</v>
      </c>
      <c r="AP22">
        <f t="shared" si="12"/>
        <v>-5.7529705014890542</v>
      </c>
      <c r="AQ22">
        <f t="shared" si="13"/>
        <v>-3365.8240659729627</v>
      </c>
      <c r="AR22">
        <f t="shared" si="14"/>
        <v>-2295.5339495618086</v>
      </c>
      <c r="AS22">
        <f t="shared" si="15"/>
        <v>773.84300180437094</v>
      </c>
      <c r="AT22">
        <f t="shared" si="16"/>
        <v>56.443300012581538</v>
      </c>
      <c r="AU22">
        <f t="shared" si="17"/>
        <v>-1465.2476477448561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4922.1394986254609</v>
      </c>
      <c r="P23">
        <f t="shared" si="30"/>
        <v>246.10697493127304</v>
      </c>
      <c r="Q23" s="5">
        <f t="shared" si="31"/>
        <v>25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3644.431545297608</v>
      </c>
      <c r="AF23">
        <f t="shared" si="4"/>
        <v>-182.22157726488041</v>
      </c>
      <c r="AG23">
        <f t="shared" si="5"/>
        <v>-18.510403587278148</v>
      </c>
      <c r="AH23">
        <f t="shared" si="6"/>
        <v>-12797.585132067043</v>
      </c>
      <c r="AI23">
        <f t="shared" si="7"/>
        <v>-9353.8855676215935</v>
      </c>
      <c r="AJ23">
        <f t="shared" si="8"/>
        <v>0</v>
      </c>
      <c r="AK23">
        <f t="shared" si="32"/>
        <v>436.27174716570204</v>
      </c>
      <c r="AL23">
        <f t="shared" si="9"/>
        <v>-8917.613820455892</v>
      </c>
      <c r="AN23">
        <f t="shared" si="10"/>
        <v>998.54851398051312</v>
      </c>
      <c r="AO23">
        <f t="shared" si="11"/>
        <v>-49.927425699025662</v>
      </c>
      <c r="AP23">
        <f t="shared" si="12"/>
        <v>-5.0717199007635001</v>
      </c>
      <c r="AQ23">
        <f t="shared" si="13"/>
        <v>-3506.4479761331636</v>
      </c>
      <c r="AR23">
        <f t="shared" si="14"/>
        <v>-2562.8986077524396</v>
      </c>
      <c r="AS23">
        <f t="shared" si="15"/>
        <v>0</v>
      </c>
      <c r="AT23">
        <f t="shared" si="16"/>
        <v>119.5353786754744</v>
      </c>
      <c r="AU23">
        <f t="shared" si="17"/>
        <v>-2443.3632290769651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47185.241441618637</v>
      </c>
      <c r="AO25" s="6">
        <f t="shared" si="33"/>
        <v>-6050.8666960500259</v>
      </c>
      <c r="AP25" s="6">
        <f t="shared" si="33"/>
        <v>-1737.0907755519261</v>
      </c>
      <c r="AQ25" s="6">
        <f t="shared" si="33"/>
        <v>-32987.309482757497</v>
      </c>
      <c r="AR25" s="6">
        <f t="shared" si="33"/>
        <v>6409.9744872591755</v>
      </c>
      <c r="AS25" s="6">
        <f t="shared" si="33"/>
        <v>-5607.766796122507</v>
      </c>
      <c r="AT25" s="6">
        <f t="shared" si="33"/>
        <v>1865.5865534334966</v>
      </c>
      <c r="AU25" s="7">
        <f t="shared" si="33"/>
        <v>2667.7942445701724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18546.939027139277</v>
      </c>
      <c r="K3">
        <v>1</v>
      </c>
      <c r="L3" s="2">
        <v>0</v>
      </c>
      <c r="O3">
        <f>$C$3</f>
        <v>18546.939027139277</v>
      </c>
      <c r="P3">
        <f>O3*B5</f>
        <v>14837.551221711423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18546.939027139277</v>
      </c>
      <c r="AF3">
        <f t="shared" ref="AF3:AF23" si="4">-$Z3*P3</f>
        <v>-14837.551221711423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2186.9552184278537</v>
      </c>
      <c r="AJ3">
        <f t="shared" ref="AJ3:AJ23" si="8">AB3-AC3</f>
        <v>0</v>
      </c>
      <c r="AL3">
        <f t="shared" ref="AL3:AL23" si="9">SUM(AI3:AK3)</f>
        <v>2186.9552184278537</v>
      </c>
      <c r="AN3">
        <f t="shared" ref="AN3:AN23" si="10">AE3*$K3</f>
        <v>18546.939027139277</v>
      </c>
      <c r="AO3">
        <f t="shared" ref="AO3:AO23" si="11">AF3*$K3</f>
        <v>-14837.551221711423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2186.9552184278537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2186.9552184278537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18546.939027139277</v>
      </c>
      <c r="P5">
        <f t="shared" ref="P5:P23" si="30">O5*$C$5</f>
        <v>927.34695135696393</v>
      </c>
      <c r="Q5" s="5">
        <f t="shared" ref="Q5:Q23" si="31">$C$8</f>
        <v>25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18091.777853486674</v>
      </c>
      <c r="AF5">
        <f t="shared" si="4"/>
        <v>-904.58889267433369</v>
      </c>
      <c r="AG5">
        <f t="shared" si="5"/>
        <v>-24.386473998503771</v>
      </c>
      <c r="AH5">
        <f t="shared" si="6"/>
        <v>-2387.8525298490899</v>
      </c>
      <c r="AI5">
        <f t="shared" si="7"/>
        <v>14774.949956964745</v>
      </c>
      <c r="AJ5">
        <f t="shared" si="8"/>
        <v>-11022.321900709867</v>
      </c>
      <c r="AK5">
        <f>H5*SUM(AB5, AE5:AF5)</f>
        <v>2520.4549809595519</v>
      </c>
      <c r="AL5">
        <f t="shared" si="9"/>
        <v>6273.0830372144301</v>
      </c>
      <c r="AN5">
        <f t="shared" si="10"/>
        <v>15623.381125548269</v>
      </c>
      <c r="AO5">
        <f t="shared" si="11"/>
        <v>-781.16905627741346</v>
      </c>
      <c r="AP5">
        <f t="shared" si="12"/>
        <v>-21.059244739370417</v>
      </c>
      <c r="AQ5">
        <f t="shared" si="13"/>
        <v>-2062.0599284136811</v>
      </c>
      <c r="AR5">
        <f t="shared" si="14"/>
        <v>12759.092896117802</v>
      </c>
      <c r="AS5">
        <f t="shared" si="15"/>
        <v>-9518.4639861184278</v>
      </c>
      <c r="AT5">
        <f t="shared" si="16"/>
        <v>2176.5704341615378</v>
      </c>
      <c r="AU5">
        <f t="shared" si="17"/>
        <v>5417.1993441609129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18546.939027139277</v>
      </c>
      <c r="P6">
        <f t="shared" si="30"/>
        <v>927.34695135696393</v>
      </c>
      <c r="Q6" s="5">
        <f t="shared" si="31"/>
        <v>25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17844.837641480408</v>
      </c>
      <c r="AF6">
        <f t="shared" si="4"/>
        <v>-892.24188207402051</v>
      </c>
      <c r="AG6">
        <f t="shared" si="5"/>
        <v>-24.053615552637147</v>
      </c>
      <c r="AH6">
        <f t="shared" si="6"/>
        <v>-3559.7482352633524</v>
      </c>
      <c r="AI6">
        <f t="shared" si="7"/>
        <v>13368.793908590396</v>
      </c>
      <c r="AJ6">
        <f t="shared" si="8"/>
        <v>-9121.8182287547097</v>
      </c>
      <c r="AK6">
        <f>H6*SUM(AB6, AE6:AF6)</f>
        <v>4347.6111548037024</v>
      </c>
      <c r="AL6">
        <f t="shared" si="9"/>
        <v>8594.5868346393891</v>
      </c>
      <c r="AN6">
        <f t="shared" si="10"/>
        <v>13898.027431287006</v>
      </c>
      <c r="AO6">
        <f t="shared" si="11"/>
        <v>-694.90137156435037</v>
      </c>
      <c r="AP6">
        <f t="shared" si="12"/>
        <v>-18.73358645724554</v>
      </c>
      <c r="AQ6">
        <f t="shared" si="13"/>
        <v>-2772.4252591216773</v>
      </c>
      <c r="AR6">
        <f t="shared" si="14"/>
        <v>10411.967214143731</v>
      </c>
      <c r="AS6">
        <f t="shared" si="15"/>
        <v>-7104.3112026840236</v>
      </c>
      <c r="AT6">
        <f t="shared" si="16"/>
        <v>3386.0335579393104</v>
      </c>
      <c r="AU6">
        <f t="shared" si="17"/>
        <v>6693.6895693990191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18546.939027139277</v>
      </c>
      <c r="P7">
        <f t="shared" si="30"/>
        <v>927.34695135696393</v>
      </c>
      <c r="Q7" s="5">
        <f t="shared" si="31"/>
        <v>25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17576.098722895262</v>
      </c>
      <c r="AF7">
        <f t="shared" si="4"/>
        <v>-878.80493614476313</v>
      </c>
      <c r="AG7">
        <f t="shared" si="5"/>
        <v>-23.691373947443012</v>
      </c>
      <c r="AH7">
        <f t="shared" si="6"/>
        <v>-4868.217986710587</v>
      </c>
      <c r="AI7">
        <f t="shared" si="7"/>
        <v>11805.384426092467</v>
      </c>
      <c r="AJ7">
        <f t="shared" si="8"/>
        <v>-7148.5639398324711</v>
      </c>
      <c r="AK7">
        <f>H7*SUM(AB7, AE7:AF7)</f>
        <v>5112.1007952851232</v>
      </c>
      <c r="AL7">
        <f t="shared" si="9"/>
        <v>9768.9212815451192</v>
      </c>
      <c r="AN7">
        <f t="shared" si="10"/>
        <v>12391.3519646895</v>
      </c>
      <c r="AO7">
        <f t="shared" si="11"/>
        <v>-619.5675982344751</v>
      </c>
      <c r="AP7">
        <f t="shared" si="12"/>
        <v>-16.702691407134004</v>
      </c>
      <c r="AQ7">
        <f t="shared" si="13"/>
        <v>-3432.1497315887873</v>
      </c>
      <c r="AR7">
        <f t="shared" si="14"/>
        <v>8322.9319434591034</v>
      </c>
      <c r="AS7">
        <f t="shared" si="15"/>
        <v>-5039.8198836448055</v>
      </c>
      <c r="AT7">
        <f t="shared" si="16"/>
        <v>3604.0899196151245</v>
      </c>
      <c r="AU7">
        <f t="shared" si="17"/>
        <v>6887.2019794294229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18546.939027139277</v>
      </c>
      <c r="P8">
        <f t="shared" si="30"/>
        <v>927.34695135696393</v>
      </c>
      <c r="Q8" s="5">
        <f t="shared" si="31"/>
        <v>25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17285.20511430781</v>
      </c>
      <c r="AF8">
        <f t="shared" si="4"/>
        <v>-864.2602557153906</v>
      </c>
      <c r="AG8">
        <f t="shared" si="5"/>
        <v>-23.299269341715629</v>
      </c>
      <c r="AH8">
        <f t="shared" si="6"/>
        <v>-6207.6346501180915</v>
      </c>
      <c r="AI8">
        <f t="shared" si="7"/>
        <v>10190.010939132611</v>
      </c>
      <c r="AJ8">
        <f t="shared" si="8"/>
        <v>-5353.056179513922</v>
      </c>
      <c r="AK8">
        <f t="shared" ref="AK8:AK23" si="32">H8*SUM(AB8:AB8, AE8:AF8)</f>
        <v>4038.1334647377166</v>
      </c>
      <c r="AL8">
        <f t="shared" si="9"/>
        <v>8875.0882243564065</v>
      </c>
      <c r="AN8">
        <f t="shared" si="10"/>
        <v>11362.488225070547</v>
      </c>
      <c r="AO8">
        <f t="shared" si="11"/>
        <v>-568.12441125352746</v>
      </c>
      <c r="AP8">
        <f t="shared" si="12"/>
        <v>-15.315853748756195</v>
      </c>
      <c r="AQ8">
        <f t="shared" si="13"/>
        <v>-4080.6096977768666</v>
      </c>
      <c r="AR8">
        <f t="shared" si="14"/>
        <v>6698.4382622913963</v>
      </c>
      <c r="AS8">
        <f t="shared" si="15"/>
        <v>-3518.8496408134047</v>
      </c>
      <c r="AT8">
        <f t="shared" si="16"/>
        <v>2654.4807331424622</v>
      </c>
      <c r="AU8">
        <f t="shared" si="17"/>
        <v>5834.0693546204539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18546.939027139277</v>
      </c>
      <c r="P9">
        <f t="shared" si="30"/>
        <v>927.34695135696393</v>
      </c>
      <c r="Q9" s="5">
        <f t="shared" si="31"/>
        <v>25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16970.815269881245</v>
      </c>
      <c r="AF9">
        <f t="shared" si="4"/>
        <v>-848.54076349406239</v>
      </c>
      <c r="AG9">
        <f t="shared" si="5"/>
        <v>-22.875493423804695</v>
      </c>
      <c r="AH9">
        <f t="shared" si="6"/>
        <v>-7631.3289797511488</v>
      </c>
      <c r="AI9">
        <f t="shared" si="7"/>
        <v>8468.0700332122287</v>
      </c>
      <c r="AJ9">
        <f t="shared" si="8"/>
        <v>-3882.7704332022695</v>
      </c>
      <c r="AK9">
        <f t="shared" si="32"/>
        <v>3171.2950347966689</v>
      </c>
      <c r="AL9">
        <f t="shared" si="9"/>
        <v>7756.5946348066282</v>
      </c>
      <c r="AN9">
        <f t="shared" si="10"/>
        <v>10602.378819817919</v>
      </c>
      <c r="AO9">
        <f t="shared" si="11"/>
        <v>-530.11894099089602</v>
      </c>
      <c r="AP9">
        <f t="shared" si="12"/>
        <v>-14.291278474986791</v>
      </c>
      <c r="AQ9">
        <f t="shared" si="13"/>
        <v>-4767.6107161198543</v>
      </c>
      <c r="AR9">
        <f t="shared" si="14"/>
        <v>5290.3578842321822</v>
      </c>
      <c r="AS9">
        <f t="shared" si="15"/>
        <v>-2425.7292503948784</v>
      </c>
      <c r="AT9">
        <f t="shared" si="16"/>
        <v>1981.2407815194617</v>
      </c>
      <c r="AU9">
        <f t="shared" si="17"/>
        <v>4845.8694153567658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18546.939027139277</v>
      </c>
      <c r="P10">
        <f t="shared" si="30"/>
        <v>927.34695135696393</v>
      </c>
      <c r="Q10" s="5">
        <f t="shared" si="31"/>
        <v>25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16632.32641953812</v>
      </c>
      <c r="AF10">
        <f t="shared" si="4"/>
        <v>-831.61632097690608</v>
      </c>
      <c r="AG10">
        <f t="shared" si="5"/>
        <v>-22.41923370104421</v>
      </c>
      <c r="AH10">
        <f t="shared" si="6"/>
        <v>-9100.1915408974401</v>
      </c>
      <c r="AI10">
        <f t="shared" si="7"/>
        <v>6678.0993239627296</v>
      </c>
      <c r="AJ10">
        <f t="shared" si="8"/>
        <v>-2670.0195747820253</v>
      </c>
      <c r="AK10">
        <f t="shared" si="32"/>
        <v>3376.4841846622389</v>
      </c>
      <c r="AL10">
        <f t="shared" si="9"/>
        <v>7384.5639338429428</v>
      </c>
      <c r="AN10">
        <f t="shared" si="10"/>
        <v>9872.599205153505</v>
      </c>
      <c r="AO10">
        <f t="shared" si="11"/>
        <v>-493.62996025767529</v>
      </c>
      <c r="AP10">
        <f t="shared" si="12"/>
        <v>-13.30758567587241</v>
      </c>
      <c r="AQ10">
        <f t="shared" si="13"/>
        <v>-5401.6823327775728</v>
      </c>
      <c r="AR10">
        <f t="shared" si="14"/>
        <v>3963.9793264423852</v>
      </c>
      <c r="AS10">
        <f t="shared" si="15"/>
        <v>-1584.867472344217</v>
      </c>
      <c r="AT10">
        <f t="shared" si="16"/>
        <v>2004.2100086823275</v>
      </c>
      <c r="AU10">
        <f t="shared" si="17"/>
        <v>4383.3218627804954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12488.670194229469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18546.939027139277</v>
      </c>
      <c r="P11">
        <f t="shared" si="30"/>
        <v>927.34695135696393</v>
      </c>
      <c r="Q11" s="5">
        <f t="shared" si="31"/>
        <v>25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16266.938640988377</v>
      </c>
      <c r="AF11">
        <f t="shared" si="4"/>
        <v>-813.34693204941902</v>
      </c>
      <c r="AG11">
        <f t="shared" si="5"/>
        <v>-21.926716070486577</v>
      </c>
      <c r="AH11">
        <f t="shared" si="6"/>
        <v>-10733.011741887694</v>
      </c>
      <c r="AI11">
        <f t="shared" si="7"/>
        <v>4698.6532509807785</v>
      </c>
      <c r="AJ11">
        <f t="shared" si="8"/>
        <v>-1457.2542149230576</v>
      </c>
      <c r="AK11">
        <f t="shared" si="32"/>
        <v>3431.7996112282103</v>
      </c>
      <c r="AL11">
        <f t="shared" si="9"/>
        <v>6673.1986472859317</v>
      </c>
      <c r="AN11">
        <f t="shared" si="10"/>
        <v>9182.7985767613063</v>
      </c>
      <c r="AO11">
        <f t="shared" si="11"/>
        <v>-459.13992883806543</v>
      </c>
      <c r="AP11">
        <f t="shared" si="12"/>
        <v>-12.377781804485831</v>
      </c>
      <c r="AQ11">
        <f t="shared" si="13"/>
        <v>-6058.8588377302858</v>
      </c>
      <c r="AR11">
        <f t="shared" si="14"/>
        <v>2652.4220283884706</v>
      </c>
      <c r="AS11">
        <f t="shared" si="15"/>
        <v>-822.63001208208902</v>
      </c>
      <c r="AT11">
        <f t="shared" si="16"/>
        <v>1937.2744485745266</v>
      </c>
      <c r="AU11">
        <f t="shared" si="17"/>
        <v>3767.0664648809084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18546.939027139277</v>
      </c>
      <c r="P12">
        <f t="shared" si="30"/>
        <v>927.34695135696393</v>
      </c>
      <c r="Q12" s="5">
        <f t="shared" si="31"/>
        <v>25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15872.116355508928</v>
      </c>
      <c r="AF12">
        <f t="shared" si="4"/>
        <v>-793.60581777544655</v>
      </c>
      <c r="AG12">
        <f t="shared" si="5"/>
        <v>-21.394522746157268</v>
      </c>
      <c r="AH12">
        <f t="shared" si="6"/>
        <v>-12517.046544977684</v>
      </c>
      <c r="AI12">
        <f t="shared" si="7"/>
        <v>2540.069470009641</v>
      </c>
      <c r="AJ12">
        <f t="shared" si="8"/>
        <v>-273.63127511276252</v>
      </c>
      <c r="AK12">
        <f t="shared" si="32"/>
        <v>3514.6191464591193</v>
      </c>
      <c r="AL12">
        <f t="shared" si="9"/>
        <v>5781.0573413559978</v>
      </c>
      <c r="AN12">
        <f t="shared" si="10"/>
        <v>8517.8426515339688</v>
      </c>
      <c r="AO12">
        <f t="shared" si="11"/>
        <v>-425.89213257669854</v>
      </c>
      <c r="AP12">
        <f t="shared" si="12"/>
        <v>-11.481466886624824</v>
      </c>
      <c r="AQ12">
        <f t="shared" si="13"/>
        <v>-6717.3293431056245</v>
      </c>
      <c r="AR12">
        <f t="shared" si="14"/>
        <v>1363.139708965022</v>
      </c>
      <c r="AS12">
        <f t="shared" si="15"/>
        <v>-146.84545486841478</v>
      </c>
      <c r="AT12">
        <f t="shared" si="16"/>
        <v>1886.1361773735241</v>
      </c>
      <c r="AU12">
        <f t="shared" si="17"/>
        <v>3102.4304314701312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18546.939027139277</v>
      </c>
      <c r="P13">
        <f t="shared" si="30"/>
        <v>927.34695135696393</v>
      </c>
      <c r="Q13" s="5">
        <f t="shared" si="31"/>
        <v>25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15446.41451297654</v>
      </c>
      <c r="AF13">
        <f t="shared" si="4"/>
        <v>-772.32072564882708</v>
      </c>
      <c r="AG13">
        <f t="shared" si="5"/>
        <v>-20.820705899736588</v>
      </c>
      <c r="AH13">
        <f t="shared" si="6"/>
        <v>-14394.864758364258</v>
      </c>
      <c r="AI13">
        <f t="shared" si="7"/>
        <v>258.40832306371885</v>
      </c>
      <c r="AJ13">
        <f t="shared" si="8"/>
        <v>860.59337745938683</v>
      </c>
      <c r="AK13">
        <f t="shared" si="32"/>
        <v>3494.3137256467444</v>
      </c>
      <c r="AL13">
        <f t="shared" si="9"/>
        <v>4613.3154261698501</v>
      </c>
      <c r="AN13">
        <f t="shared" si="10"/>
        <v>7881.8939264881956</v>
      </c>
      <c r="AO13">
        <f t="shared" si="11"/>
        <v>-394.09469632440977</v>
      </c>
      <c r="AP13">
        <f t="shared" si="12"/>
        <v>-10.624251682386532</v>
      </c>
      <c r="AQ13">
        <f t="shared" si="13"/>
        <v>-7345.3160936638997</v>
      </c>
      <c r="AR13">
        <f t="shared" si="14"/>
        <v>131.85888481749942</v>
      </c>
      <c r="AS13">
        <f t="shared" si="15"/>
        <v>439.13787949136116</v>
      </c>
      <c r="AT13">
        <f t="shared" si="16"/>
        <v>1783.0552267182475</v>
      </c>
      <c r="AU13">
        <f t="shared" si="17"/>
        <v>2354.0519910271082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18546.939027139277</v>
      </c>
      <c r="P14">
        <f t="shared" si="30"/>
        <v>927.34695135696393</v>
      </c>
      <c r="Q14" s="5">
        <f t="shared" si="31"/>
        <v>25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14987.414497250225</v>
      </c>
      <c r="AF14">
        <f t="shared" si="4"/>
        <v>-749.37072486251134</v>
      </c>
      <c r="AG14">
        <f t="shared" si="5"/>
        <v>-20.202005402777669</v>
      </c>
      <c r="AH14">
        <f t="shared" si="6"/>
        <v>-16419.737518462127</v>
      </c>
      <c r="AI14">
        <f t="shared" si="7"/>
        <v>-2201.8957514771901</v>
      </c>
      <c r="AJ14">
        <f t="shared" si="8"/>
        <v>1968.3823692338628</v>
      </c>
      <c r="AK14">
        <f t="shared" si="32"/>
        <v>3407.3897733104131</v>
      </c>
      <c r="AL14">
        <f t="shared" si="9"/>
        <v>3173.8763910670859</v>
      </c>
      <c r="AN14">
        <f t="shared" si="10"/>
        <v>7273.8048729883521</v>
      </c>
      <c r="AO14">
        <f t="shared" si="11"/>
        <v>-363.6902436494176</v>
      </c>
      <c r="AP14">
        <f t="shared" si="12"/>
        <v>-9.8045894019826854</v>
      </c>
      <c r="AQ14">
        <f t="shared" si="13"/>
        <v>-7968.9506683686041</v>
      </c>
      <c r="AR14">
        <f t="shared" si="14"/>
        <v>-1068.640628431652</v>
      </c>
      <c r="AS14">
        <f t="shared" si="15"/>
        <v>955.31015518817583</v>
      </c>
      <c r="AT14">
        <f t="shared" si="16"/>
        <v>1653.7000655999245</v>
      </c>
      <c r="AU14">
        <f t="shared" si="17"/>
        <v>1540.3695923564483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18546.939027139277</v>
      </c>
      <c r="P15">
        <f t="shared" si="30"/>
        <v>927.34695135696393</v>
      </c>
      <c r="Q15" s="5">
        <f t="shared" si="31"/>
        <v>25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14492.878348089111</v>
      </c>
      <c r="AF15">
        <f t="shared" si="4"/>
        <v>-724.64391740445558</v>
      </c>
      <c r="AG15">
        <f t="shared" si="5"/>
        <v>-19.535404638579497</v>
      </c>
      <c r="AH15">
        <f t="shared" si="6"/>
        <v>-18583.228406815684</v>
      </c>
      <c r="AI15">
        <f t="shared" si="7"/>
        <v>-4834.5293807696089</v>
      </c>
      <c r="AJ15">
        <f t="shared" si="8"/>
        <v>3036.3399047142375</v>
      </c>
      <c r="AK15">
        <f t="shared" si="32"/>
        <v>3313.9934384282574</v>
      </c>
      <c r="AL15">
        <f t="shared" si="9"/>
        <v>1515.803962372886</v>
      </c>
      <c r="AN15">
        <f t="shared" si="10"/>
        <v>6686.7505131285434</v>
      </c>
      <c r="AO15">
        <f t="shared" si="11"/>
        <v>-334.3375256564272</v>
      </c>
      <c r="AP15">
        <f t="shared" si="12"/>
        <v>-9.0132804439373881</v>
      </c>
      <c r="AQ15">
        <f t="shared" si="13"/>
        <v>-8573.963646168575</v>
      </c>
      <c r="AR15">
        <f t="shared" si="14"/>
        <v>-2230.5639391403961</v>
      </c>
      <c r="AS15">
        <f t="shared" si="15"/>
        <v>1400.912015421532</v>
      </c>
      <c r="AT15">
        <f t="shared" si="16"/>
        <v>1529.0163066770349</v>
      </c>
      <c r="AU15">
        <f t="shared" si="17"/>
        <v>699.36438295817084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18546.939027139277</v>
      </c>
      <c r="P16">
        <f t="shared" si="30"/>
        <v>927.34695135696393</v>
      </c>
      <c r="Q16" s="5">
        <f t="shared" si="31"/>
        <v>25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13965.080182699205</v>
      </c>
      <c r="AF16">
        <f t="shared" si="4"/>
        <v>-698.25400913496026</v>
      </c>
      <c r="AG16">
        <f t="shared" si="5"/>
        <v>-18.823968960948822</v>
      </c>
      <c r="AH16">
        <f t="shared" si="6"/>
        <v>-20643.265249795197</v>
      </c>
      <c r="AI16">
        <f t="shared" si="7"/>
        <v>-7395.2630451919013</v>
      </c>
      <c r="AJ16">
        <f t="shared" si="8"/>
        <v>3939.7678521742564</v>
      </c>
      <c r="AK16">
        <f t="shared" si="32"/>
        <v>3299.2682407119169</v>
      </c>
      <c r="AL16">
        <f t="shared" si="9"/>
        <v>-156.22695230572799</v>
      </c>
      <c r="AN16">
        <f t="shared" si="10"/>
        <v>6109.068017219638</v>
      </c>
      <c r="AO16">
        <f t="shared" si="11"/>
        <v>-305.4534008609819</v>
      </c>
      <c r="AP16">
        <f t="shared" si="12"/>
        <v>-8.2346041148358626</v>
      </c>
      <c r="AQ16">
        <f t="shared" si="13"/>
        <v>-9030.4609682613609</v>
      </c>
      <c r="AR16">
        <f t="shared" si="14"/>
        <v>-3235.0809560175403</v>
      </c>
      <c r="AS16">
        <f t="shared" si="15"/>
        <v>1723.4637729330871</v>
      </c>
      <c r="AT16">
        <f t="shared" si="16"/>
        <v>1443.2752140250136</v>
      </c>
      <c r="AU16">
        <f t="shared" si="17"/>
        <v>-68.341969059439492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18546.939027139277</v>
      </c>
      <c r="P17">
        <f t="shared" si="30"/>
        <v>927.34695135696393</v>
      </c>
      <c r="Q17" s="5">
        <f t="shared" si="31"/>
        <v>25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13405.389179435486</v>
      </c>
      <c r="AF17">
        <f t="shared" si="4"/>
        <v>-670.26945897177438</v>
      </c>
      <c r="AG17">
        <f t="shared" si="5"/>
        <v>-18.069543928272626</v>
      </c>
      <c r="AH17">
        <f t="shared" si="6"/>
        <v>-22647.413722668352</v>
      </c>
      <c r="AI17">
        <f t="shared" si="7"/>
        <v>-9930.3635461329122</v>
      </c>
      <c r="AJ17">
        <f t="shared" si="8"/>
        <v>4680.535207918052</v>
      </c>
      <c r="AK17">
        <f t="shared" si="32"/>
        <v>3445.5881057836546</v>
      </c>
      <c r="AL17">
        <f t="shared" si="9"/>
        <v>-1804.2402324312056</v>
      </c>
      <c r="AN17">
        <f t="shared" si="10"/>
        <v>5523.4335846159165</v>
      </c>
      <c r="AO17">
        <f t="shared" si="11"/>
        <v>-276.17167923079586</v>
      </c>
      <c r="AP17">
        <f t="shared" si="12"/>
        <v>-7.4452091212108007</v>
      </c>
      <c r="AQ17">
        <f t="shared" si="13"/>
        <v>-9331.4325967032837</v>
      </c>
      <c r="AR17">
        <f t="shared" si="14"/>
        <v>-4091.6159004393721</v>
      </c>
      <c r="AS17">
        <f t="shared" si="15"/>
        <v>1928.5247906902239</v>
      </c>
      <c r="AT17">
        <f t="shared" si="16"/>
        <v>1419.6885153796045</v>
      </c>
      <c r="AU17">
        <f t="shared" si="17"/>
        <v>-743.40259436954375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18546.939027139277</v>
      </c>
      <c r="P18">
        <f t="shared" si="30"/>
        <v>927.34695135696393</v>
      </c>
      <c r="Q18" s="5">
        <f t="shared" si="31"/>
        <v>25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12814.055719189337</v>
      </c>
      <c r="AF18">
        <f t="shared" si="4"/>
        <v>-640.70278595946684</v>
      </c>
      <c r="AG18">
        <f t="shared" si="5"/>
        <v>-17.272467036796268</v>
      </c>
      <c r="AH18">
        <f t="shared" si="6"/>
        <v>-24655.258087745242</v>
      </c>
      <c r="AI18">
        <f t="shared" si="7"/>
        <v>-12499.17762155217</v>
      </c>
      <c r="AJ18">
        <f t="shared" si="8"/>
        <v>5288.2018060522387</v>
      </c>
      <c r="AK18">
        <f t="shared" si="32"/>
        <v>3547.1941474078285</v>
      </c>
      <c r="AL18">
        <f t="shared" si="9"/>
        <v>-3663.7816680921023</v>
      </c>
      <c r="AN18">
        <f t="shared" si="10"/>
        <v>4933.9182975322256</v>
      </c>
      <c r="AO18">
        <f t="shared" si="11"/>
        <v>-246.69591487661128</v>
      </c>
      <c r="AP18">
        <f t="shared" si="12"/>
        <v>-6.6505830022848311</v>
      </c>
      <c r="AQ18">
        <f t="shared" si="13"/>
        <v>-9493.2495749442132</v>
      </c>
      <c r="AR18">
        <f t="shared" si="14"/>
        <v>-4812.6777752908847</v>
      </c>
      <c r="AS18">
        <f t="shared" si="15"/>
        <v>2036.166864238885</v>
      </c>
      <c r="AT18">
        <f t="shared" si="16"/>
        <v>1365.8100520497751</v>
      </c>
      <c r="AU18">
        <f t="shared" si="17"/>
        <v>-1410.7008590022244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18546.939027139277</v>
      </c>
      <c r="P19">
        <f t="shared" si="30"/>
        <v>927.34695135696393</v>
      </c>
      <c r="Q19" s="5">
        <f t="shared" si="31"/>
        <v>25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12186.97741390302</v>
      </c>
      <c r="AF19">
        <f t="shared" si="4"/>
        <v>-609.34887069515105</v>
      </c>
      <c r="AG19">
        <f t="shared" si="5"/>
        <v>-16.427208549170995</v>
      </c>
      <c r="AH19">
        <f t="shared" si="6"/>
        <v>-26901.352690292493</v>
      </c>
      <c r="AI19">
        <f t="shared" si="7"/>
        <v>-15340.151355633794</v>
      </c>
      <c r="AJ19">
        <f t="shared" si="8"/>
        <v>5893.5466215210181</v>
      </c>
      <c r="AK19">
        <f t="shared" si="32"/>
        <v>3282.3002796865335</v>
      </c>
      <c r="AL19">
        <f t="shared" si="9"/>
        <v>-6164.304454426243</v>
      </c>
      <c r="AN19">
        <f t="shared" si="10"/>
        <v>4371.5933916674812</v>
      </c>
      <c r="AO19">
        <f t="shared" si="11"/>
        <v>-218.57966958337408</v>
      </c>
      <c r="AP19">
        <f t="shared" si="12"/>
        <v>-5.8926076497995661</v>
      </c>
      <c r="AQ19">
        <f t="shared" si="13"/>
        <v>-9649.7902354063317</v>
      </c>
      <c r="AR19">
        <f t="shared" si="14"/>
        <v>-5502.6691209720248</v>
      </c>
      <c r="AS19">
        <f t="shared" si="15"/>
        <v>2114.0754256862297</v>
      </c>
      <c r="AT19">
        <f t="shared" si="16"/>
        <v>1177.3946668496023</v>
      </c>
      <c r="AU19">
        <f t="shared" si="17"/>
        <v>-2211.1990284361927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18546.939027139277</v>
      </c>
      <c r="P20">
        <f t="shared" si="30"/>
        <v>927.34695135696393</v>
      </c>
      <c r="Q20" s="5">
        <f t="shared" si="31"/>
        <v>25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11527.889369183365</v>
      </c>
      <c r="AF20">
        <f t="shared" si="4"/>
        <v>-576.39446845916825</v>
      </c>
      <c r="AG20">
        <f t="shared" si="5"/>
        <v>-15.538803131226789</v>
      </c>
      <c r="AH20">
        <f t="shared" si="6"/>
        <v>-28965.333298099846</v>
      </c>
      <c r="AI20">
        <f t="shared" si="7"/>
        <v>-18029.377200506875</v>
      </c>
      <c r="AJ20">
        <f t="shared" si="8"/>
        <v>6526.8931137854888</v>
      </c>
      <c r="AK20">
        <f t="shared" si="32"/>
        <v>2074.1680808331935</v>
      </c>
      <c r="AL20">
        <f t="shared" si="9"/>
        <v>-9428.3160058881931</v>
      </c>
      <c r="AN20">
        <f t="shared" si="10"/>
        <v>3922.1965018060755</v>
      </c>
      <c r="AO20">
        <f t="shared" si="11"/>
        <v>-196.10982509030379</v>
      </c>
      <c r="AP20">
        <f t="shared" si="12"/>
        <v>-5.2868515069613675</v>
      </c>
      <c r="AQ20">
        <f t="shared" si="13"/>
        <v>-9855.0328943261029</v>
      </c>
      <c r="AR20">
        <f t="shared" si="14"/>
        <v>-6134.233069117292</v>
      </c>
      <c r="AS20">
        <f t="shared" si="15"/>
        <v>2220.6803447459779</v>
      </c>
      <c r="AT20">
        <f t="shared" si="16"/>
        <v>705.70548781889261</v>
      </c>
      <c r="AU20">
        <f t="shared" si="17"/>
        <v>-3207.8472365524221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18546.939027139277</v>
      </c>
      <c r="P21">
        <f t="shared" si="30"/>
        <v>927.34695135696393</v>
      </c>
      <c r="Q21" s="5">
        <f t="shared" si="31"/>
        <v>25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10845.368378822908</v>
      </c>
      <c r="AF21">
        <f t="shared" si="4"/>
        <v>-542.26841894114546</v>
      </c>
      <c r="AG21">
        <f t="shared" si="5"/>
        <v>-14.618811711939566</v>
      </c>
      <c r="AH21">
        <f t="shared" si="6"/>
        <v>-30584.135518998206</v>
      </c>
      <c r="AI21">
        <f t="shared" si="7"/>
        <v>-20295.654370828383</v>
      </c>
      <c r="AJ21">
        <f t="shared" si="8"/>
        <v>6912.0282301408824</v>
      </c>
      <c r="AK21">
        <f t="shared" si="32"/>
        <v>1591.4808820377873</v>
      </c>
      <c r="AL21">
        <f t="shared" si="9"/>
        <v>-11792.145258649713</v>
      </c>
      <c r="AN21">
        <f t="shared" si="10"/>
        <v>3509.9197878179211</v>
      </c>
      <c r="AO21">
        <f t="shared" si="11"/>
        <v>-175.49598939089606</v>
      </c>
      <c r="AP21">
        <f t="shared" si="12"/>
        <v>-4.7311308117770023</v>
      </c>
      <c r="AQ21">
        <f t="shared" si="13"/>
        <v>-9898.0374572659402</v>
      </c>
      <c r="AR21">
        <f t="shared" si="14"/>
        <v>-6568.3447896506914</v>
      </c>
      <c r="AS21">
        <f t="shared" si="15"/>
        <v>2236.960867673236</v>
      </c>
      <c r="AT21">
        <f t="shared" si="16"/>
        <v>515.05583256219609</v>
      </c>
      <c r="AU21">
        <f t="shared" si="17"/>
        <v>-3816.3280894152599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18546.939027139277</v>
      </c>
      <c r="P22">
        <f t="shared" si="30"/>
        <v>927.34695135696393</v>
      </c>
      <c r="Q22" s="5">
        <f t="shared" si="31"/>
        <v>25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10142.118252702277</v>
      </c>
      <c r="AF22">
        <f t="shared" si="4"/>
        <v>-507.1059126351139</v>
      </c>
      <c r="AG22">
        <f t="shared" si="5"/>
        <v>-13.670878841330053</v>
      </c>
      <c r="AH22">
        <f t="shared" si="6"/>
        <v>-32069.790139604716</v>
      </c>
      <c r="AI22">
        <f t="shared" si="7"/>
        <v>-22448.448678378882</v>
      </c>
      <c r="AJ22">
        <f t="shared" si="8"/>
        <v>7027.7159393859765</v>
      </c>
      <c r="AK22">
        <f t="shared" si="32"/>
        <v>1641.0032305156913</v>
      </c>
      <c r="AL22">
        <f t="shared" si="9"/>
        <v>-13779.729508477214</v>
      </c>
      <c r="AN22">
        <f t="shared" si="10"/>
        <v>3067.5932667713269</v>
      </c>
      <c r="AO22">
        <f t="shared" si="11"/>
        <v>-153.37966333856636</v>
      </c>
      <c r="AP22">
        <f t="shared" si="12"/>
        <v>-4.1349050405064061</v>
      </c>
      <c r="AQ22">
        <f t="shared" si="13"/>
        <v>-9699.8545913038652</v>
      </c>
      <c r="AR22">
        <f t="shared" si="14"/>
        <v>-6789.7758929116108</v>
      </c>
      <c r="AS22">
        <f t="shared" si="15"/>
        <v>2125.6086311849072</v>
      </c>
      <c r="AT22">
        <f t="shared" si="16"/>
        <v>496.33916064217493</v>
      </c>
      <c r="AU22">
        <f t="shared" si="17"/>
        <v>-4167.8281010845285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18546.939027139277</v>
      </c>
      <c r="P23">
        <f t="shared" si="30"/>
        <v>927.34695135696393</v>
      </c>
      <c r="Q23" s="5">
        <f t="shared" si="31"/>
        <v>25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9423.652542967553</v>
      </c>
      <c r="AF23">
        <f t="shared" si="4"/>
        <v>-471.18262714837766</v>
      </c>
      <c r="AG23">
        <f t="shared" si="5"/>
        <v>-12.702436409018969</v>
      </c>
      <c r="AH23">
        <f t="shared" si="6"/>
        <v>-33269.345755911316</v>
      </c>
      <c r="AI23">
        <f t="shared" si="7"/>
        <v>-24329.578276501161</v>
      </c>
      <c r="AJ23">
        <f t="shared" si="8"/>
        <v>0</v>
      </c>
      <c r="AK23">
        <f t="shared" si="32"/>
        <v>1634.6218081695783</v>
      </c>
      <c r="AL23">
        <f t="shared" si="9"/>
        <v>-22694.956468331584</v>
      </c>
      <c r="AN23">
        <f t="shared" si="10"/>
        <v>2582.014266447281</v>
      </c>
      <c r="AO23">
        <f t="shared" si="11"/>
        <v>-129.10071332236404</v>
      </c>
      <c r="AP23">
        <f t="shared" si="12"/>
        <v>-3.4803778977613007</v>
      </c>
      <c r="AQ23">
        <f t="shared" si="13"/>
        <v>-9115.5658578727052</v>
      </c>
      <c r="AR23">
        <f t="shared" si="14"/>
        <v>-6666.1326826455497</v>
      </c>
      <c r="AS23">
        <f t="shared" si="15"/>
        <v>0</v>
      </c>
      <c r="AT23">
        <f t="shared" si="16"/>
        <v>447.87483512317715</v>
      </c>
      <c r="AU23">
        <f t="shared" si="17"/>
        <v>-6218.2578475223727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165859.9934534842</v>
      </c>
      <c r="AO25" s="6">
        <f t="shared" si="33"/>
        <v>-22203.203943028671</v>
      </c>
      <c r="AP25" s="6">
        <f t="shared" si="33"/>
        <v>-1721.0004668679194</v>
      </c>
      <c r="AQ25" s="6">
        <f t="shared" si="33"/>
        <v>-137389.61544358457</v>
      </c>
      <c r="AR25" s="6">
        <f t="shared" si="33"/>
        <v>4546.1736000030851</v>
      </c>
      <c r="AS25" s="6">
        <f t="shared" si="33"/>
        <v>-24224.454830227533</v>
      </c>
      <c r="AT25" s="6">
        <f t="shared" si="33"/>
        <v>32166.95142445392</v>
      </c>
      <c r="AU25" s="7">
        <f t="shared" si="33"/>
        <v>12488.670194229469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60743.12726192682</v>
      </c>
      <c r="K3">
        <v>1</v>
      </c>
      <c r="L3" s="2">
        <v>0</v>
      </c>
      <c r="O3">
        <f>$C$3</f>
        <v>60743.12726192682</v>
      </c>
      <c r="P3">
        <f>O3*B5</f>
        <v>48594.501809541456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60743.12726192682</v>
      </c>
      <c r="AF3">
        <f t="shared" ref="AF3:AF23" si="4">-$Z3*P3</f>
        <v>-48594.501809541456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10626.192865385365</v>
      </c>
      <c r="AJ3">
        <f t="shared" ref="AJ3:AJ23" si="8">AB3-AC3</f>
        <v>0</v>
      </c>
      <c r="AL3">
        <f t="shared" ref="AL3:AL23" si="9">SUM(AI3:AK3)</f>
        <v>10626.192865385365</v>
      </c>
      <c r="AN3">
        <f t="shared" ref="AN3:AN23" si="10">AE3*$K3</f>
        <v>60743.12726192682</v>
      </c>
      <c r="AO3">
        <f t="shared" ref="AO3:AO23" si="11">AF3*$K3</f>
        <v>-48594.501809541456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10626.192865385365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10626.192865385365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60743.12726192682</v>
      </c>
      <c r="P5">
        <f t="shared" ref="P5:P23" si="30">O5*$C$5</f>
        <v>3037.156363096341</v>
      </c>
      <c r="Q5" s="5">
        <f t="shared" ref="Q5:Q23" si="31">$C$8</f>
        <v>25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56993.33998514829</v>
      </c>
      <c r="AF5">
        <f t="shared" si="4"/>
        <v>-2849.6669992574148</v>
      </c>
      <c r="AG5">
        <f t="shared" si="5"/>
        <v>-23.456703068394351</v>
      </c>
      <c r="AH5">
        <f t="shared" si="6"/>
        <v>-22313.398614226131</v>
      </c>
      <c r="AI5">
        <f t="shared" si="7"/>
        <v>31806.817668596344</v>
      </c>
      <c r="AJ5">
        <f t="shared" si="8"/>
        <v>-21196.57698782545</v>
      </c>
      <c r="AK5">
        <f>H5*SUM(AB5, AE5:AF5)</f>
        <v>6920.6573360823149</v>
      </c>
      <c r="AL5">
        <f t="shared" si="9"/>
        <v>17530.898016853207</v>
      </c>
      <c r="AN5">
        <f t="shared" si="10"/>
        <v>49217.311831756575</v>
      </c>
      <c r="AO5">
        <f t="shared" si="11"/>
        <v>-2460.8655915878289</v>
      </c>
      <c r="AP5">
        <f t="shared" si="12"/>
        <v>-20.256329419594064</v>
      </c>
      <c r="AQ5">
        <f t="shared" si="13"/>
        <v>-19269.014553434317</v>
      </c>
      <c r="AR5">
        <f t="shared" si="14"/>
        <v>27467.175357314827</v>
      </c>
      <c r="AS5">
        <f t="shared" si="15"/>
        <v>-18304.569264540292</v>
      </c>
      <c r="AT5">
        <f t="shared" si="16"/>
        <v>5976.420232249191</v>
      </c>
      <c r="AU5">
        <f t="shared" si="17"/>
        <v>15139.026325023724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60743.12726192682</v>
      </c>
      <c r="P6">
        <f t="shared" si="30"/>
        <v>3037.156363096341</v>
      </c>
      <c r="Q6" s="5">
        <f t="shared" si="31"/>
        <v>25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54917.77020797076</v>
      </c>
      <c r="AF6">
        <f t="shared" si="4"/>
        <v>-2745.8885103985381</v>
      </c>
      <c r="AG6">
        <f t="shared" si="5"/>
        <v>-22.6024624856583</v>
      </c>
      <c r="AH6">
        <f t="shared" si="6"/>
        <v>-24786.942082084221</v>
      </c>
      <c r="AI6">
        <f t="shared" si="7"/>
        <v>27362.337153002343</v>
      </c>
      <c r="AJ6">
        <f t="shared" si="8"/>
        <v>-16713.650424437823</v>
      </c>
      <c r="AK6">
        <f>H6*SUM(AB6, AE6:AF6)</f>
        <v>10806.558514728515</v>
      </c>
      <c r="AL6">
        <f t="shared" si="9"/>
        <v>21455.245243293037</v>
      </c>
      <c r="AN6">
        <f t="shared" si="10"/>
        <v>42771.399334075133</v>
      </c>
      <c r="AO6">
        <f t="shared" si="11"/>
        <v>-2138.5699667037566</v>
      </c>
      <c r="AP6">
        <f t="shared" si="12"/>
        <v>-17.603390400712794</v>
      </c>
      <c r="AQ6">
        <f t="shared" si="13"/>
        <v>-19304.720385561879</v>
      </c>
      <c r="AR6">
        <f t="shared" si="14"/>
        <v>21310.505591408786</v>
      </c>
      <c r="AS6">
        <f t="shared" si="15"/>
        <v>-13017.02916791055</v>
      </c>
      <c r="AT6">
        <f t="shared" si="16"/>
        <v>8416.4311098234975</v>
      </c>
      <c r="AU6">
        <f t="shared" si="17"/>
        <v>16709.907533321733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60743.12726192682</v>
      </c>
      <c r="P7">
        <f t="shared" si="30"/>
        <v>3037.156363096341</v>
      </c>
      <c r="Q7" s="5">
        <f t="shared" si="31"/>
        <v>25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52716.781634859348</v>
      </c>
      <c r="AF7">
        <f t="shared" si="4"/>
        <v>-2635.8390817429677</v>
      </c>
      <c r="AG7">
        <f t="shared" si="5"/>
        <v>-21.696603390019114</v>
      </c>
      <c r="AH7">
        <f t="shared" si="6"/>
        <v>-27193.378831304275</v>
      </c>
      <c r="AI7">
        <f t="shared" si="7"/>
        <v>22865.867118422088</v>
      </c>
      <c r="AJ7">
        <f t="shared" si="8"/>
        <v>-12129.457305662283</v>
      </c>
      <c r="AK7">
        <f>H7*SUM(AB7, AE7:AF7)</f>
        <v>11930.323941713337</v>
      </c>
      <c r="AL7">
        <f t="shared" si="9"/>
        <v>22666.733754473142</v>
      </c>
      <c r="AN7">
        <f t="shared" si="10"/>
        <v>37165.938015146552</v>
      </c>
      <c r="AO7">
        <f t="shared" si="11"/>
        <v>-1858.2969007573279</v>
      </c>
      <c r="AP7">
        <f t="shared" si="12"/>
        <v>-15.296355197060208</v>
      </c>
      <c r="AQ7">
        <f t="shared" si="13"/>
        <v>-19171.645171114582</v>
      </c>
      <c r="AR7">
        <f t="shared" si="14"/>
        <v>16120.699588077583</v>
      </c>
      <c r="AS7">
        <f t="shared" si="15"/>
        <v>-8551.4070548175205</v>
      </c>
      <c r="AT7">
        <f t="shared" si="16"/>
        <v>8411.0157404816655</v>
      </c>
      <c r="AU7">
        <f t="shared" si="17"/>
        <v>15980.30827374173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60743.12726192682</v>
      </c>
      <c r="P8">
        <f t="shared" si="30"/>
        <v>3037.156363096341</v>
      </c>
      <c r="Q8" s="5">
        <f t="shared" si="31"/>
        <v>25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50391.358890325893</v>
      </c>
      <c r="AF8">
        <f t="shared" si="4"/>
        <v>-2519.5679445162946</v>
      </c>
      <c r="AG8">
        <f t="shared" si="5"/>
        <v>-20.739531022594669</v>
      </c>
      <c r="AH8">
        <f t="shared" si="6"/>
        <v>-29604.253340970019</v>
      </c>
      <c r="AI8">
        <f t="shared" si="7"/>
        <v>18246.798073816986</v>
      </c>
      <c r="AJ8">
        <f t="shared" si="8"/>
        <v>-7738.4394460705225</v>
      </c>
      <c r="AK8">
        <f t="shared" ref="AK8:AK23" si="32">H8*SUM(AB8:AB8, AE8:AF8)</f>
        <v>8980.4302412035249</v>
      </c>
      <c r="AL8">
        <f t="shared" si="9"/>
        <v>19488.788868949989</v>
      </c>
      <c r="AN8">
        <f t="shared" si="10"/>
        <v>33124.930728342166</v>
      </c>
      <c r="AO8">
        <f t="shared" si="11"/>
        <v>-1656.2465364171082</v>
      </c>
      <c r="AP8">
        <f t="shared" si="12"/>
        <v>-13.633201080307458</v>
      </c>
      <c r="AQ8">
        <f t="shared" si="13"/>
        <v>-19460.456371463057</v>
      </c>
      <c r="AR8">
        <f t="shared" si="14"/>
        <v>11994.594619381696</v>
      </c>
      <c r="AS8">
        <f t="shared" si="15"/>
        <v>-5086.8894239279525</v>
      </c>
      <c r="AT8">
        <f t="shared" si="16"/>
        <v>5903.3162867867259</v>
      </c>
      <c r="AU8">
        <f t="shared" si="17"/>
        <v>12811.021482240469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60743.12726192682</v>
      </c>
      <c r="P9">
        <f t="shared" si="30"/>
        <v>3037.156363096341</v>
      </c>
      <c r="Q9" s="5">
        <f t="shared" si="31"/>
        <v>25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47925.369306192944</v>
      </c>
      <c r="AF9">
        <f t="shared" si="4"/>
        <v>-2396.2684653096471</v>
      </c>
      <c r="AG9">
        <f t="shared" si="5"/>
        <v>-19.724605674127055</v>
      </c>
      <c r="AH9">
        <f t="shared" si="6"/>
        <v>-32301.20152966673</v>
      </c>
      <c r="AI9">
        <f t="shared" si="7"/>
        <v>13208.174705542442</v>
      </c>
      <c r="AJ9">
        <f t="shared" si="8"/>
        <v>-4061.6799628929875</v>
      </c>
      <c r="AK9">
        <f t="shared" si="32"/>
        <v>6747.5678892742653</v>
      </c>
      <c r="AL9">
        <f t="shared" si="9"/>
        <v>15894.06263192372</v>
      </c>
      <c r="AN9">
        <f t="shared" si="10"/>
        <v>29940.984707182397</v>
      </c>
      <c r="AO9">
        <f t="shared" si="11"/>
        <v>-1497.0492353591198</v>
      </c>
      <c r="AP9">
        <f t="shared" si="12"/>
        <v>-12.322786978877323</v>
      </c>
      <c r="AQ9">
        <f t="shared" si="13"/>
        <v>-20179.912956839649</v>
      </c>
      <c r="AR9">
        <f t="shared" si="14"/>
        <v>8251.6997280047526</v>
      </c>
      <c r="AS9">
        <f t="shared" si="15"/>
        <v>-2537.5015240359035</v>
      </c>
      <c r="AT9">
        <f t="shared" si="16"/>
        <v>4215.4881622858884</v>
      </c>
      <c r="AU9">
        <f t="shared" si="17"/>
        <v>9929.6863662547366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60743.12726192682</v>
      </c>
      <c r="P10">
        <f t="shared" si="30"/>
        <v>3037.156363096341</v>
      </c>
      <c r="Q10" s="5">
        <f t="shared" si="31"/>
        <v>25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45333.501209969894</v>
      </c>
      <c r="AF10">
        <f t="shared" si="4"/>
        <v>-2266.675060498495</v>
      </c>
      <c r="AG10">
        <f t="shared" si="5"/>
        <v>-18.657872607747873</v>
      </c>
      <c r="AH10">
        <f t="shared" si="6"/>
        <v>-34779.480385516501</v>
      </c>
      <c r="AI10">
        <f t="shared" si="7"/>
        <v>8268.6878913471519</v>
      </c>
      <c r="AJ10">
        <f t="shared" si="8"/>
        <v>-1267.1391560068296</v>
      </c>
      <c r="AK10">
        <f t="shared" si="32"/>
        <v>6870.3157918274501</v>
      </c>
      <c r="AL10">
        <f t="shared" si="9"/>
        <v>13871.864527167772</v>
      </c>
      <c r="AN10">
        <f t="shared" si="10"/>
        <v>26909.013010147679</v>
      </c>
      <c r="AO10">
        <f t="shared" si="11"/>
        <v>-1345.4506505073841</v>
      </c>
      <c r="AP10">
        <f t="shared" si="12"/>
        <v>-11.074920827715591</v>
      </c>
      <c r="AQ10">
        <f t="shared" si="13"/>
        <v>-20644.368186903186</v>
      </c>
      <c r="AR10">
        <f t="shared" si="14"/>
        <v>4908.1192519093947</v>
      </c>
      <c r="AS10">
        <f t="shared" si="15"/>
        <v>-752.14715661883406</v>
      </c>
      <c r="AT10">
        <f t="shared" si="16"/>
        <v>4078.0749796896325</v>
      </c>
      <c r="AU10">
        <f t="shared" si="17"/>
        <v>8234.0470749801934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31682.29481373071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60743.12726192682</v>
      </c>
      <c r="P11">
        <f t="shared" si="30"/>
        <v>3037.156363096341</v>
      </c>
      <c r="Q11" s="5">
        <f t="shared" si="31"/>
        <v>25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42649.482899987837</v>
      </c>
      <c r="AF11">
        <f t="shared" si="4"/>
        <v>-2132.4741449993917</v>
      </c>
      <c r="AG11">
        <f t="shared" si="5"/>
        <v>-17.553213352056083</v>
      </c>
      <c r="AH11">
        <f t="shared" si="6"/>
        <v>-36723.221184572263</v>
      </c>
      <c r="AI11">
        <f t="shared" si="7"/>
        <v>3776.2343570641315</v>
      </c>
      <c r="AJ11">
        <f t="shared" si="8"/>
        <v>1037.8704542320338</v>
      </c>
      <c r="AK11">
        <f t="shared" si="32"/>
        <v>6673.3947046063595</v>
      </c>
      <c r="AL11">
        <f t="shared" si="9"/>
        <v>11487.499515902524</v>
      </c>
      <c r="AN11">
        <f t="shared" si="10"/>
        <v>24075.925994260586</v>
      </c>
      <c r="AO11">
        <f t="shared" si="11"/>
        <v>-1203.7962997130292</v>
      </c>
      <c r="AP11">
        <f t="shared" si="12"/>
        <v>-9.9089094847077153</v>
      </c>
      <c r="AQ11">
        <f t="shared" si="13"/>
        <v>-20730.510557043035</v>
      </c>
      <c r="AR11">
        <f t="shared" si="14"/>
        <v>2131.7102280198137</v>
      </c>
      <c r="AS11">
        <f t="shared" si="15"/>
        <v>585.8849990354089</v>
      </c>
      <c r="AT11">
        <f t="shared" si="16"/>
        <v>3767.1771405847221</v>
      </c>
      <c r="AU11">
        <f t="shared" si="17"/>
        <v>6484.7723676399446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60743.12726192682</v>
      </c>
      <c r="P12">
        <f t="shared" si="30"/>
        <v>3037.156363096341</v>
      </c>
      <c r="Q12" s="5">
        <f t="shared" si="31"/>
        <v>25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39883.947126490079</v>
      </c>
      <c r="AF12">
        <f t="shared" si="4"/>
        <v>-1994.197356324504</v>
      </c>
      <c r="AG12">
        <f t="shared" si="5"/>
        <v>-16.415004019511905</v>
      </c>
      <c r="AH12">
        <f t="shared" si="6"/>
        <v>-38507.087960944744</v>
      </c>
      <c r="AI12">
        <f t="shared" si="7"/>
        <v>-633.75319479867903</v>
      </c>
      <c r="AJ12">
        <f t="shared" si="8"/>
        <v>3045.6807121376769</v>
      </c>
      <c r="AK12">
        <f t="shared" si="32"/>
        <v>6535.006678599847</v>
      </c>
      <c r="AL12">
        <f t="shared" si="9"/>
        <v>8946.9341959388439</v>
      </c>
      <c r="AN12">
        <f t="shared" si="10"/>
        <v>21403.899665064535</v>
      </c>
      <c r="AO12">
        <f t="shared" si="11"/>
        <v>-1070.1949832532268</v>
      </c>
      <c r="AP12">
        <f t="shared" si="12"/>
        <v>-8.8091857588966622</v>
      </c>
      <c r="AQ12">
        <f t="shared" si="13"/>
        <v>-20665.001999324642</v>
      </c>
      <c r="AR12">
        <f t="shared" si="14"/>
        <v>-340.10650327222947</v>
      </c>
      <c r="AS12">
        <f t="shared" si="15"/>
        <v>1634.4782568202654</v>
      </c>
      <c r="AT12">
        <f t="shared" si="16"/>
        <v>3507.0407353532964</v>
      </c>
      <c r="AU12">
        <f t="shared" si="17"/>
        <v>4801.4124889013319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60743.12726192682</v>
      </c>
      <c r="P13">
        <f t="shared" si="30"/>
        <v>3037.156363096341</v>
      </c>
      <c r="Q13" s="5">
        <f t="shared" si="31"/>
        <v>25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37058.575969767371</v>
      </c>
      <c r="AF13">
        <f t="shared" si="4"/>
        <v>-1852.9287984883686</v>
      </c>
      <c r="AG13">
        <f t="shared" si="5"/>
        <v>-15.252168286450454</v>
      </c>
      <c r="AH13">
        <f t="shared" si="6"/>
        <v>-39947.427714653306</v>
      </c>
      <c r="AI13">
        <f t="shared" si="7"/>
        <v>-4757.0327116607587</v>
      </c>
      <c r="AJ13">
        <f t="shared" si="8"/>
        <v>4720.2379845791438</v>
      </c>
      <c r="AK13">
        <f t="shared" si="32"/>
        <v>6213.5938113674847</v>
      </c>
      <c r="AL13">
        <f t="shared" si="9"/>
        <v>6176.7990842858699</v>
      </c>
      <c r="AN13">
        <f t="shared" si="10"/>
        <v>18910.004300028617</v>
      </c>
      <c r="AO13">
        <f t="shared" si="11"/>
        <v>-945.50021500143089</v>
      </c>
      <c r="AP13">
        <f t="shared" si="12"/>
        <v>-7.782775250641901</v>
      </c>
      <c r="AQ13">
        <f t="shared" si="13"/>
        <v>-20384.10840382646</v>
      </c>
      <c r="AR13">
        <f t="shared" si="14"/>
        <v>-2427.3870940499182</v>
      </c>
      <c r="AS13">
        <f t="shared" si="15"/>
        <v>2408.6117248101677</v>
      </c>
      <c r="AT13">
        <f t="shared" si="16"/>
        <v>3170.6314292121442</v>
      </c>
      <c r="AU13">
        <f t="shared" si="17"/>
        <v>3151.8560599723942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60743.12726192682</v>
      </c>
      <c r="P14">
        <f t="shared" si="30"/>
        <v>3037.156363096341</v>
      </c>
      <c r="Q14" s="5">
        <f t="shared" si="31"/>
        <v>25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34185.952177777392</v>
      </c>
      <c r="AF14">
        <f t="shared" si="4"/>
        <v>-1709.2976088888695</v>
      </c>
      <c r="AG14">
        <f t="shared" si="5"/>
        <v>-14.069884824321846</v>
      </c>
      <c r="AH14">
        <f t="shared" si="6"/>
        <v>-41190.471170564204</v>
      </c>
      <c r="AI14">
        <f t="shared" si="7"/>
        <v>-8727.8864865000032</v>
      </c>
      <c r="AJ14">
        <f t="shared" si="8"/>
        <v>6152.0897469568736</v>
      </c>
      <c r="AK14">
        <f t="shared" si="32"/>
        <v>5794.6476891119419</v>
      </c>
      <c r="AL14">
        <f t="shared" si="9"/>
        <v>3218.8509495688122</v>
      </c>
      <c r="AN14">
        <f t="shared" si="10"/>
        <v>16591.383762962352</v>
      </c>
      <c r="AO14">
        <f t="shared" si="11"/>
        <v>-829.56918814811752</v>
      </c>
      <c r="AP14">
        <f t="shared" si="12"/>
        <v>-6.8285024622701904</v>
      </c>
      <c r="AQ14">
        <f t="shared" si="13"/>
        <v>-19990.869671090135</v>
      </c>
      <c r="AR14">
        <f t="shared" si="14"/>
        <v>-4235.8835987381699</v>
      </c>
      <c r="AS14">
        <f t="shared" si="15"/>
        <v>2985.7785269558535</v>
      </c>
      <c r="AT14">
        <f t="shared" si="16"/>
        <v>2812.3020555711146</v>
      </c>
      <c r="AU14">
        <f t="shared" si="17"/>
        <v>1562.1969837887982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60743.12726192682</v>
      </c>
      <c r="P15">
        <f t="shared" si="30"/>
        <v>3037.156363096341</v>
      </c>
      <c r="Q15" s="5">
        <f t="shared" si="31"/>
        <v>25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31272.764059781141</v>
      </c>
      <c r="AF15">
        <f t="shared" si="4"/>
        <v>-1563.6382029890569</v>
      </c>
      <c r="AG15">
        <f t="shared" si="5"/>
        <v>-12.870906335185756</v>
      </c>
      <c r="AH15">
        <f t="shared" si="6"/>
        <v>-42331.185635714886</v>
      </c>
      <c r="AI15">
        <f t="shared" si="7"/>
        <v>-12634.930685257987</v>
      </c>
      <c r="AJ15">
        <f t="shared" si="8"/>
        <v>7388.8796338304819</v>
      </c>
      <c r="AK15">
        <f t="shared" si="32"/>
        <v>5388.0876592690984</v>
      </c>
      <c r="AL15">
        <f t="shared" si="9"/>
        <v>142.03660784159365</v>
      </c>
      <c r="AN15">
        <f t="shared" si="10"/>
        <v>14428.684634012749</v>
      </c>
      <c r="AO15">
        <f t="shared" si="11"/>
        <v>-721.43423170063738</v>
      </c>
      <c r="AP15">
        <f t="shared" si="12"/>
        <v>-5.9384021223486227</v>
      </c>
      <c r="AQ15">
        <f t="shared" si="13"/>
        <v>-19530.839248938941</v>
      </c>
      <c r="AR15">
        <f t="shared" si="14"/>
        <v>-5829.5272487491766</v>
      </c>
      <c r="AS15">
        <f t="shared" si="15"/>
        <v>3409.0946943935</v>
      </c>
      <c r="AT15">
        <f t="shared" si="16"/>
        <v>2485.9656622419398</v>
      </c>
      <c r="AU15">
        <f t="shared" si="17"/>
        <v>65.533107886263366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60743.12726192682</v>
      </c>
      <c r="P16">
        <f t="shared" si="30"/>
        <v>3037.156363096341</v>
      </c>
      <c r="Q16" s="5">
        <f t="shared" si="31"/>
        <v>25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28350.369979175648</v>
      </c>
      <c r="AF16">
        <f t="shared" si="4"/>
        <v>-1417.5184989587824</v>
      </c>
      <c r="AG16">
        <f t="shared" si="5"/>
        <v>-11.668138955427709</v>
      </c>
      <c r="AH16">
        <f t="shared" si="6"/>
        <v>-42962.33265624757</v>
      </c>
      <c r="AI16">
        <f t="shared" si="7"/>
        <v>-16041.149314986134</v>
      </c>
      <c r="AJ16">
        <f t="shared" si="8"/>
        <v>8234.7606224265692</v>
      </c>
      <c r="AK16">
        <f t="shared" si="32"/>
        <v>5122.7405450338847</v>
      </c>
      <c r="AL16">
        <f t="shared" si="9"/>
        <v>-2683.6481475256805</v>
      </c>
      <c r="AN16">
        <f t="shared" si="10"/>
        <v>12401.95804465838</v>
      </c>
      <c r="AO16">
        <f t="shared" si="11"/>
        <v>-620.09790223291895</v>
      </c>
      <c r="AP16">
        <f t="shared" si="12"/>
        <v>-5.1042638911150542</v>
      </c>
      <c r="AQ16">
        <f t="shared" si="13"/>
        <v>-18794.006832884792</v>
      </c>
      <c r="AR16">
        <f t="shared" si="14"/>
        <v>-7017.2509543504457</v>
      </c>
      <c r="AS16">
        <f t="shared" si="15"/>
        <v>3602.3217976398632</v>
      </c>
      <c r="AT16">
        <f t="shared" si="16"/>
        <v>2240.9588784854363</v>
      </c>
      <c r="AU16">
        <f t="shared" si="17"/>
        <v>-1173.9702782251463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60743.12726192682</v>
      </c>
      <c r="P17">
        <f t="shared" si="30"/>
        <v>3037.156363096341</v>
      </c>
      <c r="Q17" s="5">
        <f t="shared" si="31"/>
        <v>25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25453.140888036247</v>
      </c>
      <c r="AF17">
        <f t="shared" si="4"/>
        <v>-1272.6570444018123</v>
      </c>
      <c r="AG17">
        <f t="shared" si="5"/>
        <v>-10.475728710130973</v>
      </c>
      <c r="AH17">
        <f t="shared" si="6"/>
        <v>-43029.15422969839</v>
      </c>
      <c r="AI17">
        <f t="shared" si="7"/>
        <v>-18859.146114774085</v>
      </c>
      <c r="AJ17">
        <f t="shared" si="8"/>
        <v>8653.2973202255744</v>
      </c>
      <c r="AK17">
        <f t="shared" si="32"/>
        <v>5100.3956787151355</v>
      </c>
      <c r="AL17">
        <f t="shared" si="9"/>
        <v>-5105.4531158333748</v>
      </c>
      <c r="AN17">
        <f t="shared" si="10"/>
        <v>10487.478679888676</v>
      </c>
      <c r="AO17">
        <f t="shared" si="11"/>
        <v>-524.37393399443374</v>
      </c>
      <c r="AP17">
        <f t="shared" si="12"/>
        <v>-4.3163231597651555</v>
      </c>
      <c r="AQ17">
        <f t="shared" si="13"/>
        <v>-17729.337985541617</v>
      </c>
      <c r="AR17">
        <f t="shared" si="14"/>
        <v>-7770.5495628071394</v>
      </c>
      <c r="AS17">
        <f t="shared" si="15"/>
        <v>3565.425247744548</v>
      </c>
      <c r="AT17">
        <f t="shared" si="16"/>
        <v>2101.5202475331203</v>
      </c>
      <c r="AU17">
        <f t="shared" si="17"/>
        <v>-2103.6040675294707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60743.12726192682</v>
      </c>
      <c r="P18">
        <f t="shared" si="30"/>
        <v>3037.156363096341</v>
      </c>
      <c r="Q18" s="5">
        <f t="shared" si="31"/>
        <v>25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22601.261687153696</v>
      </c>
      <c r="AF18">
        <f t="shared" si="4"/>
        <v>-1130.0630843576848</v>
      </c>
      <c r="AG18">
        <f t="shared" si="5"/>
        <v>-9.3019830826688192</v>
      </c>
      <c r="AH18">
        <f t="shared" si="6"/>
        <v>-42759.533614433829</v>
      </c>
      <c r="AI18">
        <f t="shared" si="7"/>
        <v>-21297.636994720488</v>
      </c>
      <c r="AJ18">
        <f t="shared" si="8"/>
        <v>8789.1315034441795</v>
      </c>
      <c r="AK18">
        <f t="shared" si="32"/>
        <v>4998.2599005233997</v>
      </c>
      <c r="AL18">
        <f t="shared" si="9"/>
        <v>-7510.2455907529084</v>
      </c>
      <c r="AN18">
        <f t="shared" si="10"/>
        <v>8702.3797171857768</v>
      </c>
      <c r="AO18">
        <f t="shared" si="11"/>
        <v>-435.11898585928884</v>
      </c>
      <c r="AP18">
        <f t="shared" si="12"/>
        <v>-3.5816314163661529</v>
      </c>
      <c r="AQ18">
        <f t="shared" si="13"/>
        <v>-16464.111747092215</v>
      </c>
      <c r="AR18">
        <f t="shared" si="14"/>
        <v>-8200.4326471820932</v>
      </c>
      <c r="AS18">
        <f t="shared" si="15"/>
        <v>3384.1632730939596</v>
      </c>
      <c r="AT18">
        <f t="shared" si="16"/>
        <v>1924.5277622824435</v>
      </c>
      <c r="AU18">
        <f t="shared" si="17"/>
        <v>-2891.7416118056899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60743.12726192682</v>
      </c>
      <c r="P19">
        <f t="shared" si="30"/>
        <v>3037.156363096341</v>
      </c>
      <c r="Q19" s="5">
        <f t="shared" si="31"/>
        <v>25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19817.872554338093</v>
      </c>
      <c r="AF19">
        <f t="shared" si="4"/>
        <v>-990.89362771690469</v>
      </c>
      <c r="AG19">
        <f t="shared" si="5"/>
        <v>-8.1564258573989061</v>
      </c>
      <c r="AH19">
        <f t="shared" si="6"/>
        <v>-42101.495777728996</v>
      </c>
      <c r="AI19">
        <f t="shared" si="7"/>
        <v>-23282.673276965208</v>
      </c>
      <c r="AJ19">
        <f t="shared" si="8"/>
        <v>8733.6335569200746</v>
      </c>
      <c r="AK19">
        <f t="shared" si="32"/>
        <v>4394.3480390852601</v>
      </c>
      <c r="AL19">
        <f t="shared" si="9"/>
        <v>-10154.691680959873</v>
      </c>
      <c r="AN19">
        <f t="shared" si="10"/>
        <v>7108.8734928332551</v>
      </c>
      <c r="AO19">
        <f t="shared" si="11"/>
        <v>-355.44367464166277</v>
      </c>
      <c r="AP19">
        <f t="shared" si="12"/>
        <v>-2.9257933420926392</v>
      </c>
      <c r="AQ19">
        <f t="shared" si="13"/>
        <v>-15102.236959204482</v>
      </c>
      <c r="AR19">
        <f t="shared" si="14"/>
        <v>-8351.7329343549827</v>
      </c>
      <c r="AS19">
        <f t="shared" si="15"/>
        <v>3132.8436449813362</v>
      </c>
      <c r="AT19">
        <f t="shared" si="16"/>
        <v>1576.2975671421841</v>
      </c>
      <c r="AU19">
        <f t="shared" si="17"/>
        <v>-3642.5917222314615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60743.12726192682</v>
      </c>
      <c r="P20">
        <f t="shared" si="30"/>
        <v>3037.156363096341</v>
      </c>
      <c r="Q20" s="5">
        <f t="shared" si="31"/>
        <v>25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17125.336225811236</v>
      </c>
      <c r="AF20">
        <f t="shared" si="4"/>
        <v>-856.2668112905618</v>
      </c>
      <c r="AG20">
        <f t="shared" si="5"/>
        <v>-7.0482608476700976</v>
      </c>
      <c r="AH20">
        <f t="shared" si="6"/>
        <v>-41064.030046192784</v>
      </c>
      <c r="AI20">
        <f t="shared" si="7"/>
        <v>-24802.008892519778</v>
      </c>
      <c r="AJ20">
        <f t="shared" si="8"/>
        <v>8768.9997228976572</v>
      </c>
      <c r="AK20">
        <f t="shared" si="32"/>
        <v>2637.7288642449562</v>
      </c>
      <c r="AL20">
        <f t="shared" si="9"/>
        <v>-13395.280305377164</v>
      </c>
      <c r="AN20">
        <f t="shared" si="10"/>
        <v>5826.6462910970777</v>
      </c>
      <c r="AO20">
        <f t="shared" si="11"/>
        <v>-291.33231455485389</v>
      </c>
      <c r="AP20">
        <f t="shared" si="12"/>
        <v>-2.3980681246342259</v>
      </c>
      <c r="AQ20">
        <f t="shared" si="13"/>
        <v>-13971.438295356098</v>
      </c>
      <c r="AR20">
        <f t="shared" si="14"/>
        <v>-8438.5223869385063</v>
      </c>
      <c r="AS20">
        <f t="shared" si="15"/>
        <v>2983.5244714812948</v>
      </c>
      <c r="AT20">
        <f t="shared" si="16"/>
        <v>897.44883844139179</v>
      </c>
      <c r="AU20">
        <f t="shared" si="17"/>
        <v>-4557.5490770158203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60743.12726192682</v>
      </c>
      <c r="P21">
        <f t="shared" si="30"/>
        <v>3037.156363096341</v>
      </c>
      <c r="Q21" s="5">
        <f t="shared" si="31"/>
        <v>25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14547.400127201867</v>
      </c>
      <c r="AF21">
        <f t="shared" si="4"/>
        <v>-727.37000636009338</v>
      </c>
      <c r="AG21">
        <f t="shared" si="5"/>
        <v>-5.987261762336046</v>
      </c>
      <c r="AH21">
        <f t="shared" si="6"/>
        <v>-39620.659074294032</v>
      </c>
      <c r="AI21">
        <f t="shared" si="7"/>
        <v>-25806.616215214595</v>
      </c>
      <c r="AJ21">
        <f t="shared" si="8"/>
        <v>8558.4803002204972</v>
      </c>
      <c r="AK21">
        <f t="shared" si="32"/>
        <v>1916.5125862169571</v>
      </c>
      <c r="AL21">
        <f t="shared" si="9"/>
        <v>-15331.623328777141</v>
      </c>
      <c r="AN21">
        <f t="shared" si="10"/>
        <v>4708.0196618745513</v>
      </c>
      <c r="AO21">
        <f t="shared" si="11"/>
        <v>-235.40098309372755</v>
      </c>
      <c r="AP21">
        <f t="shared" si="12"/>
        <v>-1.9376758631364912</v>
      </c>
      <c r="AQ21">
        <f t="shared" si="13"/>
        <v>-12822.555254351408</v>
      </c>
      <c r="AR21">
        <f t="shared" si="14"/>
        <v>-8351.8742514337227</v>
      </c>
      <c r="AS21">
        <f t="shared" si="15"/>
        <v>2769.8071941982394</v>
      </c>
      <c r="AT21">
        <f t="shared" si="16"/>
        <v>620.2468385582938</v>
      </c>
      <c r="AU21">
        <f t="shared" si="17"/>
        <v>-4961.8202186771887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60743.12726192682</v>
      </c>
      <c r="P22">
        <f t="shared" si="30"/>
        <v>3037.156363096341</v>
      </c>
      <c r="Q22" s="5">
        <f t="shared" si="31"/>
        <v>25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12111.518932183622</v>
      </c>
      <c r="AF22">
        <f t="shared" si="4"/>
        <v>-605.57594660918107</v>
      </c>
      <c r="AG22">
        <f t="shared" si="5"/>
        <v>-4.9847280993445819</v>
      </c>
      <c r="AH22">
        <f t="shared" si="6"/>
        <v>-37706.441814724116</v>
      </c>
      <c r="AI22">
        <f t="shared" si="7"/>
        <v>-26205.483557249019</v>
      </c>
      <c r="AJ22">
        <f t="shared" si="8"/>
        <v>7959.2827722980901</v>
      </c>
      <c r="AK22">
        <f t="shared" si="32"/>
        <v>1854.0446661666704</v>
      </c>
      <c r="AL22">
        <f t="shared" si="9"/>
        <v>-16392.156118784256</v>
      </c>
      <c r="AN22">
        <f t="shared" si="10"/>
        <v>3663.2597846944632</v>
      </c>
      <c r="AO22">
        <f t="shared" si="11"/>
        <v>-183.16298923472314</v>
      </c>
      <c r="AP22">
        <f t="shared" si="12"/>
        <v>-1.5076848813275363</v>
      </c>
      <c r="AQ22">
        <f t="shared" si="13"/>
        <v>-11404.720803164939</v>
      </c>
      <c r="AR22">
        <f t="shared" si="14"/>
        <v>-7926.1316925865267</v>
      </c>
      <c r="AS22">
        <f t="shared" si="15"/>
        <v>2407.3710868166281</v>
      </c>
      <c r="AT22">
        <f t="shared" si="16"/>
        <v>560.77584509634357</v>
      </c>
      <c r="AU22">
        <f t="shared" si="17"/>
        <v>-4957.9847606735548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60743.12726192682</v>
      </c>
      <c r="P23">
        <f t="shared" si="30"/>
        <v>3037.156363096341</v>
      </c>
      <c r="Q23" s="5">
        <f t="shared" si="31"/>
        <v>25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9839.5128582630459</v>
      </c>
      <c r="AF23">
        <f t="shared" si="4"/>
        <v>-491.97564291315223</v>
      </c>
      <c r="AG23">
        <f t="shared" si="5"/>
        <v>-4.0496403880535601</v>
      </c>
      <c r="AH23">
        <f t="shared" si="6"/>
        <v>-35409.617211903023</v>
      </c>
      <c r="AI23">
        <f t="shared" si="7"/>
        <v>-26066.129636941183</v>
      </c>
      <c r="AJ23">
        <f t="shared" si="8"/>
        <v>0</v>
      </c>
      <c r="AK23">
        <f t="shared" si="32"/>
        <v>1700.7041720707127</v>
      </c>
      <c r="AL23">
        <f t="shared" si="9"/>
        <v>-24365.42546487047</v>
      </c>
      <c r="AN23">
        <f t="shared" si="10"/>
        <v>2695.9570568935951</v>
      </c>
      <c r="AO23">
        <f t="shared" si="11"/>
        <v>-134.79785284467974</v>
      </c>
      <c r="AP23">
        <f t="shared" si="12"/>
        <v>-1.109572876149642</v>
      </c>
      <c r="AQ23">
        <f t="shared" si="13"/>
        <v>-9701.9851266481055</v>
      </c>
      <c r="AR23">
        <f t="shared" si="14"/>
        <v>-7141.9354954753398</v>
      </c>
      <c r="AS23">
        <f t="shared" si="15"/>
        <v>0</v>
      </c>
      <c r="AT23">
        <f t="shared" si="16"/>
        <v>465.98093629523493</v>
      </c>
      <c r="AU23">
        <f t="shared" si="17"/>
        <v>-6675.9545591801052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430877.17597403197</v>
      </c>
      <c r="AO25" s="6">
        <f t="shared" si="33"/>
        <v>-67101.204245146713</v>
      </c>
      <c r="AP25" s="6">
        <f t="shared" si="33"/>
        <v>-1674.7683595377198</v>
      </c>
      <c r="AQ25" s="6">
        <f t="shared" si="33"/>
        <v>-353818.54282707412</v>
      </c>
      <c r="AR25" s="6">
        <f t="shared" si="33"/>
        <v>8282.6605422734083</v>
      </c>
      <c r="AS25" s="6">
        <f t="shared" si="33"/>
        <v>-39731.986176656996</v>
      </c>
      <c r="AT25" s="6">
        <f t="shared" si="33"/>
        <v>63131.620448114263</v>
      </c>
      <c r="AU25" s="7">
        <f t="shared" si="33"/>
        <v>31682.29481373071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3566.4658034630879</v>
      </c>
      <c r="K3">
        <v>1</v>
      </c>
      <c r="L3" s="2">
        <v>0</v>
      </c>
      <c r="O3">
        <f>$C$3</f>
        <v>3566.4658034630879</v>
      </c>
      <c r="P3">
        <f>O3*B5</f>
        <v>2853.1726427704707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3566.4658034630879</v>
      </c>
      <c r="AF3">
        <f t="shared" ref="AF3:AF23" si="4">-$Z3*P3</f>
        <v>-2853.1726427704707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-809.13942630738279</v>
      </c>
      <c r="AJ3">
        <f t="shared" ref="AJ3:AJ23" si="8">AB3-AC3</f>
        <v>-3.637978807091713E-12</v>
      </c>
      <c r="AL3">
        <f t="shared" ref="AL3:AL23" si="9">SUM(AI3:AK3)</f>
        <v>-809.13942630738643</v>
      </c>
      <c r="AN3">
        <f t="shared" ref="AN3:AN23" si="10">AE3*$K3</f>
        <v>3566.4658034630879</v>
      </c>
      <c r="AO3">
        <f t="shared" ref="AO3:AO23" si="11">AF3*$K3</f>
        <v>-2853.1726427704707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-809.13942630738279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-809.13942630738643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3566.4658034630879</v>
      </c>
      <c r="P5">
        <f t="shared" ref="P5:P23" si="30">O5*$C$5</f>
        <v>178.32329017315442</v>
      </c>
      <c r="Q5" s="5">
        <f t="shared" ref="Q5:Q23" si="31">$C$8</f>
        <v>25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3487.6724246167223</v>
      </c>
      <c r="AF5">
        <f t="shared" si="4"/>
        <v>-174.38362123083613</v>
      </c>
      <c r="AG5">
        <f t="shared" si="5"/>
        <v>-24.447678856405574</v>
      </c>
      <c r="AH5">
        <f t="shared" si="6"/>
        <v>-2202.3316275539942</v>
      </c>
      <c r="AI5">
        <f t="shared" si="7"/>
        <v>1086.5094969754864</v>
      </c>
      <c r="AJ5">
        <f t="shared" si="8"/>
        <v>-459.276687882837</v>
      </c>
      <c r="AK5">
        <f>G5*SUM(AB5, AE5:AF5)</f>
        <v>155.35753899608588</v>
      </c>
      <c r="AL5">
        <f t="shared" si="9"/>
        <v>782.59034808873525</v>
      </c>
      <c r="AN5">
        <f t="shared" si="10"/>
        <v>3011.8231592342277</v>
      </c>
      <c r="AO5">
        <f t="shared" si="11"/>
        <v>-150.59115796171139</v>
      </c>
      <c r="AP5">
        <f t="shared" si="12"/>
        <v>-21.112098960192643</v>
      </c>
      <c r="AQ5">
        <f t="shared" si="13"/>
        <v>-1901.8510320418254</v>
      </c>
      <c r="AR5">
        <f t="shared" si="14"/>
        <v>938.26887027049804</v>
      </c>
      <c r="AS5">
        <f t="shared" si="15"/>
        <v>-396.61413018567299</v>
      </c>
      <c r="AT5">
        <f t="shared" si="16"/>
        <v>134.16094659792108</v>
      </c>
      <c r="AU5">
        <f t="shared" si="17"/>
        <v>675.8156866827461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3566.4658034630879</v>
      </c>
      <c r="P6">
        <f t="shared" si="30"/>
        <v>178.32329017315442</v>
      </c>
      <c r="Q6" s="5">
        <f t="shared" si="31"/>
        <v>25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3448.8648982383565</v>
      </c>
      <c r="AF6">
        <f t="shared" si="4"/>
        <v>-172.44324491191784</v>
      </c>
      <c r="AG6">
        <f t="shared" si="5"/>
        <v>-24.175648164700338</v>
      </c>
      <c r="AH6">
        <f t="shared" si="6"/>
        <v>-2204.3122512948034</v>
      </c>
      <c r="AI6">
        <f t="shared" si="7"/>
        <v>1047.9337538669351</v>
      </c>
      <c r="AJ6">
        <f t="shared" si="8"/>
        <v>-432.42049009101538</v>
      </c>
      <c r="AK6">
        <f>G6*SUM(AB6, AE6:AF6)</f>
        <v>246.37964165220544</v>
      </c>
      <c r="AL6">
        <f t="shared" si="9"/>
        <v>861.89290542812523</v>
      </c>
      <c r="AN6">
        <f t="shared" si="10"/>
        <v>2686.0664089820812</v>
      </c>
      <c r="AO6">
        <f t="shared" si="11"/>
        <v>-134.30332044910406</v>
      </c>
      <c r="AP6">
        <f t="shared" si="12"/>
        <v>-18.828628655109167</v>
      </c>
      <c r="AQ6">
        <f t="shared" si="13"/>
        <v>-1716.7761764559079</v>
      </c>
      <c r="AR6">
        <f t="shared" si="14"/>
        <v>816.15828342196016</v>
      </c>
      <c r="AS6">
        <f t="shared" si="15"/>
        <v>-336.78041537154218</v>
      </c>
      <c r="AT6">
        <f t="shared" si="16"/>
        <v>191.88692477837208</v>
      </c>
      <c r="AU6">
        <f t="shared" si="17"/>
        <v>671.26479282879018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3566.4658034630879</v>
      </c>
      <c r="P7">
        <f t="shared" si="30"/>
        <v>178.32329017315442</v>
      </c>
      <c r="Q7" s="5">
        <f t="shared" si="31"/>
        <v>25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3410.4394251564722</v>
      </c>
      <c r="AF7">
        <f t="shared" si="4"/>
        <v>-170.52197125782362</v>
      </c>
      <c r="AG7">
        <f t="shared" si="5"/>
        <v>-23.906295567483699</v>
      </c>
      <c r="AH7">
        <f t="shared" si="6"/>
        <v>-2207.6892455707839</v>
      </c>
      <c r="AI7">
        <f t="shared" si="7"/>
        <v>1008.3219127603811</v>
      </c>
      <c r="AJ7">
        <f t="shared" si="8"/>
        <v>-360.29467601273791</v>
      </c>
      <c r="AK7">
        <f>G7*SUM(AB7, AE7:AF7)</f>
        <v>226.22992414717606</v>
      </c>
      <c r="AL7">
        <f t="shared" si="9"/>
        <v>874.25716089481921</v>
      </c>
      <c r="AN7">
        <f t="shared" si="10"/>
        <v>2404.3990613410606</v>
      </c>
      <c r="AO7">
        <f t="shared" si="11"/>
        <v>-120.21995306705304</v>
      </c>
      <c r="AP7">
        <f t="shared" si="12"/>
        <v>-16.85421362379499</v>
      </c>
      <c r="AQ7">
        <f t="shared" si="13"/>
        <v>-1556.4463366885946</v>
      </c>
      <c r="AR7">
        <f t="shared" si="14"/>
        <v>710.8785579616183</v>
      </c>
      <c r="AS7">
        <f t="shared" si="15"/>
        <v>-254.01189489576194</v>
      </c>
      <c r="AT7">
        <f t="shared" si="16"/>
        <v>159.49470125591603</v>
      </c>
      <c r="AU7">
        <f t="shared" si="17"/>
        <v>616.36136432177227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3566.4658034630879</v>
      </c>
      <c r="P8">
        <f t="shared" si="30"/>
        <v>178.32329017315442</v>
      </c>
      <c r="Q8" s="5">
        <f t="shared" si="31"/>
        <v>25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3372.38055818265</v>
      </c>
      <c r="AF8">
        <f t="shared" si="4"/>
        <v>-168.61902790913251</v>
      </c>
      <c r="AG8">
        <f t="shared" si="5"/>
        <v>-23.639512783972453</v>
      </c>
      <c r="AH8">
        <f t="shared" si="6"/>
        <v>-2217.5862269126956</v>
      </c>
      <c r="AI8">
        <f t="shared" si="7"/>
        <v>962.53579057684965</v>
      </c>
      <c r="AJ8">
        <f t="shared" si="8"/>
        <v>-258.00913620970664</v>
      </c>
      <c r="AK8">
        <f t="shared" ref="AK8:AK23" si="32">G8*SUM(AB8:AB8, AE8:AF8)</f>
        <v>105.04463168522162</v>
      </c>
      <c r="AL8">
        <f t="shared" si="9"/>
        <v>809.5712860523646</v>
      </c>
      <c r="AN8">
        <f t="shared" si="10"/>
        <v>2216.8458013315094</v>
      </c>
      <c r="AO8">
        <f t="shared" si="11"/>
        <v>-110.84229006657547</v>
      </c>
      <c r="AP8">
        <f t="shared" si="12"/>
        <v>-15.539513929861048</v>
      </c>
      <c r="AQ8">
        <f t="shared" si="13"/>
        <v>-1457.7378298228632</v>
      </c>
      <c r="AR8">
        <f t="shared" si="14"/>
        <v>632.72616751220949</v>
      </c>
      <c r="AS8">
        <f t="shared" si="15"/>
        <v>-169.60318103004542</v>
      </c>
      <c r="AT8">
        <f t="shared" si="16"/>
        <v>69.051445021166003</v>
      </c>
      <c r="AU8">
        <f t="shared" si="17"/>
        <v>532.17443150333008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3566.4658034630879</v>
      </c>
      <c r="P9">
        <f t="shared" si="30"/>
        <v>178.32329017315442</v>
      </c>
      <c r="Q9" s="5">
        <f t="shared" si="31"/>
        <v>25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3334.6521316251151</v>
      </c>
      <c r="AF9">
        <f t="shared" si="4"/>
        <v>-166.73260658125577</v>
      </c>
      <c r="AG9">
        <f t="shared" si="5"/>
        <v>-23.375046302050066</v>
      </c>
      <c r="AH9">
        <f t="shared" si="6"/>
        <v>-2245.7083266128379</v>
      </c>
      <c r="AI9">
        <f t="shared" si="7"/>
        <v>898.83615212897121</v>
      </c>
      <c r="AJ9">
        <f t="shared" si="8"/>
        <v>-178.92345856647057</v>
      </c>
      <c r="AK9">
        <f t="shared" si="32"/>
        <v>30.407655882303768</v>
      </c>
      <c r="AL9">
        <f t="shared" si="9"/>
        <v>750.32034944480438</v>
      </c>
      <c r="AN9">
        <f t="shared" si="10"/>
        <v>2083.2967992144199</v>
      </c>
      <c r="AO9">
        <f t="shared" si="11"/>
        <v>-104.164839960721</v>
      </c>
      <c r="AP9">
        <f t="shared" si="12"/>
        <v>-14.603370072913004</v>
      </c>
      <c r="AQ9">
        <f t="shared" si="13"/>
        <v>-1402.9880131819564</v>
      </c>
      <c r="AR9">
        <f t="shared" si="14"/>
        <v>561.54057599882924</v>
      </c>
      <c r="AS9">
        <f t="shared" si="15"/>
        <v>-111.78097559287093</v>
      </c>
      <c r="AT9">
        <f t="shared" si="16"/>
        <v>18.99693571345469</v>
      </c>
      <c r="AU9">
        <f t="shared" si="17"/>
        <v>468.756536119413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3566.4658034630879</v>
      </c>
      <c r="P10">
        <f t="shared" si="30"/>
        <v>178.32329017315442</v>
      </c>
      <c r="Q10" s="5">
        <f t="shared" si="31"/>
        <v>25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3297.234523596534</v>
      </c>
      <c r="AF10">
        <f t="shared" si="4"/>
        <v>-164.86172617982672</v>
      </c>
      <c r="AG10">
        <f t="shared" si="5"/>
        <v>-23.112758577377033</v>
      </c>
      <c r="AH10">
        <f t="shared" si="6"/>
        <v>-2282.9809322026967</v>
      </c>
      <c r="AI10">
        <f t="shared" si="7"/>
        <v>826.27910663663351</v>
      </c>
      <c r="AJ10">
        <f t="shared" si="8"/>
        <v>-131.48321951340586</v>
      </c>
      <c r="AK10">
        <f t="shared" si="32"/>
        <v>21.718588515062301</v>
      </c>
      <c r="AL10">
        <f t="shared" si="9"/>
        <v>716.51447563828992</v>
      </c>
      <c r="AN10">
        <f t="shared" si="10"/>
        <v>1957.1690763971801</v>
      </c>
      <c r="AO10">
        <f t="shared" si="11"/>
        <v>-97.858453819859008</v>
      </c>
      <c r="AP10">
        <f t="shared" si="12"/>
        <v>-13.719247458483562</v>
      </c>
      <c r="AQ10">
        <f t="shared" si="13"/>
        <v>-1355.1294730584575</v>
      </c>
      <c r="AR10">
        <f t="shared" si="14"/>
        <v>490.46190206038</v>
      </c>
      <c r="AS10">
        <f t="shared" si="15"/>
        <v>-78.045674171846983</v>
      </c>
      <c r="AT10">
        <f t="shared" si="16"/>
        <v>12.891697427184965</v>
      </c>
      <c r="AU10">
        <f t="shared" si="17"/>
        <v>425.30792531571797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1634.1514249085255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3566.4658034630879</v>
      </c>
      <c r="P11">
        <f t="shared" si="30"/>
        <v>178.32329017315442</v>
      </c>
      <c r="Q11" s="5">
        <f t="shared" si="31"/>
        <v>25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3260.1297312515035</v>
      </c>
      <c r="AF11">
        <f t="shared" si="4"/>
        <v>-163.00648656257519</v>
      </c>
      <c r="AG11">
        <f t="shared" si="5"/>
        <v>-22.852663609488925</v>
      </c>
      <c r="AH11">
        <f t="shared" si="6"/>
        <v>-2317.390569146934</v>
      </c>
      <c r="AI11">
        <f t="shared" si="7"/>
        <v>756.88001193250557</v>
      </c>
      <c r="AJ11">
        <f t="shared" si="8"/>
        <v>-88.426747838164374</v>
      </c>
      <c r="AK11">
        <f t="shared" si="32"/>
        <v>12.944280906663433</v>
      </c>
      <c r="AL11">
        <f t="shared" si="9"/>
        <v>681.39754500100457</v>
      </c>
      <c r="AN11">
        <f t="shared" si="10"/>
        <v>1840.3656223771527</v>
      </c>
      <c r="AO11">
        <f t="shared" si="11"/>
        <v>-92.018281118857644</v>
      </c>
      <c r="AP11">
        <f t="shared" si="12"/>
        <v>-12.900485549238493</v>
      </c>
      <c r="AQ11">
        <f t="shared" si="13"/>
        <v>-1308.1828910660699</v>
      </c>
      <c r="AR11">
        <f t="shared" si="14"/>
        <v>427.26396464298676</v>
      </c>
      <c r="AS11">
        <f t="shared" si="15"/>
        <v>-49.917506429260712</v>
      </c>
      <c r="AT11">
        <f t="shared" si="16"/>
        <v>7.3071354672353594</v>
      </c>
      <c r="AU11">
        <f t="shared" si="17"/>
        <v>384.65359368096136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3566.4658034630879</v>
      </c>
      <c r="P12">
        <f t="shared" si="30"/>
        <v>178.32329017315442</v>
      </c>
      <c r="Q12" s="5">
        <f t="shared" si="31"/>
        <v>25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3223.3072505642613</v>
      </c>
      <c r="AF12">
        <f t="shared" si="4"/>
        <v>-161.16536252821308</v>
      </c>
      <c r="AG12">
        <f t="shared" si="5"/>
        <v>-22.594547573079105</v>
      </c>
      <c r="AH12">
        <f t="shared" si="6"/>
        <v>-2367.1520251944135</v>
      </c>
      <c r="AI12">
        <f t="shared" si="7"/>
        <v>672.39531526855581</v>
      </c>
      <c r="AJ12">
        <f t="shared" si="8"/>
        <v>-42.917474320782276</v>
      </c>
      <c r="AK12">
        <f t="shared" si="32"/>
        <v>12.527860268611946</v>
      </c>
      <c r="AL12">
        <f t="shared" si="9"/>
        <v>642.00570121638543</v>
      </c>
      <c r="AN12">
        <f t="shared" si="10"/>
        <v>1729.8023378165067</v>
      </c>
      <c r="AO12">
        <f t="shared" si="11"/>
        <v>-86.490116890825348</v>
      </c>
      <c r="AP12">
        <f t="shared" si="12"/>
        <v>-12.125465608956944</v>
      </c>
      <c r="AQ12">
        <f t="shared" si="13"/>
        <v>-1270.3427842417348</v>
      </c>
      <c r="AR12">
        <f t="shared" si="14"/>
        <v>360.84397107498967</v>
      </c>
      <c r="AS12">
        <f t="shared" si="15"/>
        <v>-23.031855681853813</v>
      </c>
      <c r="AT12">
        <f t="shared" si="16"/>
        <v>6.7231325765453693</v>
      </c>
      <c r="AU12">
        <f t="shared" si="17"/>
        <v>344.53524796968122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3566.4658034630879</v>
      </c>
      <c r="P13">
        <f t="shared" si="30"/>
        <v>178.32329017315442</v>
      </c>
      <c r="Q13" s="5">
        <f t="shared" si="31"/>
        <v>25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3186.7611447627055</v>
      </c>
      <c r="AF13">
        <f t="shared" si="4"/>
        <v>-159.33805723813529</v>
      </c>
      <c r="AG13">
        <f t="shared" si="5"/>
        <v>-22.338368852915373</v>
      </c>
      <c r="AH13">
        <f t="shared" si="6"/>
        <v>-2418.6595546354374</v>
      </c>
      <c r="AI13">
        <f t="shared" si="7"/>
        <v>586.42516403621767</v>
      </c>
      <c r="AJ13">
        <f t="shared" si="8"/>
        <v>-0.1862273651167925</v>
      </c>
      <c r="AK13">
        <f t="shared" si="32"/>
        <v>10.910188885542041</v>
      </c>
      <c r="AL13">
        <f t="shared" si="9"/>
        <v>597.14912555664296</v>
      </c>
      <c r="AN13">
        <f t="shared" si="10"/>
        <v>1626.1193360421821</v>
      </c>
      <c r="AO13">
        <f t="shared" si="11"/>
        <v>-81.305966802109111</v>
      </c>
      <c r="AP13">
        <f t="shared" si="12"/>
        <v>-11.398674665990052</v>
      </c>
      <c r="AQ13">
        <f t="shared" si="13"/>
        <v>-1234.1775522020559</v>
      </c>
      <c r="AR13">
        <f t="shared" si="14"/>
        <v>299.23714237202717</v>
      </c>
      <c r="AS13">
        <f t="shared" si="15"/>
        <v>-9.5026864443319606E-2</v>
      </c>
      <c r="AT13">
        <f t="shared" si="16"/>
        <v>5.5671788065476369</v>
      </c>
      <c r="AU13">
        <f t="shared" si="17"/>
        <v>304.70929431413151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3566.4658034630879</v>
      </c>
      <c r="P14">
        <f t="shared" si="30"/>
        <v>178.32329017315442</v>
      </c>
      <c r="Q14" s="5">
        <f t="shared" si="31"/>
        <v>25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3150.4684700849675</v>
      </c>
      <c r="AF14">
        <f t="shared" si="4"/>
        <v>-157.5234235042484</v>
      </c>
      <c r="AG14">
        <f t="shared" si="5"/>
        <v>-22.083966619179545</v>
      </c>
      <c r="AH14">
        <f t="shared" si="6"/>
        <v>-2481.4836165339739</v>
      </c>
      <c r="AI14">
        <f t="shared" si="7"/>
        <v>489.37746342756554</v>
      </c>
      <c r="AJ14">
        <f t="shared" si="8"/>
        <v>43.955338443171968</v>
      </c>
      <c r="AK14">
        <f t="shared" si="32"/>
        <v>9.757444732546114</v>
      </c>
      <c r="AL14">
        <f t="shared" si="9"/>
        <v>543.09024660328362</v>
      </c>
      <c r="AN14">
        <f t="shared" si="10"/>
        <v>1529.0090838619712</v>
      </c>
      <c r="AO14">
        <f t="shared" si="11"/>
        <v>-76.450454193098579</v>
      </c>
      <c r="AP14">
        <f t="shared" si="12"/>
        <v>-10.717956992446712</v>
      </c>
      <c r="AQ14">
        <f t="shared" si="13"/>
        <v>-1204.3323166579012</v>
      </c>
      <c r="AR14">
        <f t="shared" si="14"/>
        <v>237.50835601852472</v>
      </c>
      <c r="AS14">
        <f t="shared" si="15"/>
        <v>21.332735877856496</v>
      </c>
      <c r="AT14">
        <f t="shared" si="16"/>
        <v>4.7355565602412719</v>
      </c>
      <c r="AU14">
        <f t="shared" si="17"/>
        <v>263.57664845662248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3566.4658034630879</v>
      </c>
      <c r="P15">
        <f t="shared" si="30"/>
        <v>178.32329017315442</v>
      </c>
      <c r="Q15" s="5">
        <f t="shared" si="31"/>
        <v>25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3114.3703519472383</v>
      </c>
      <c r="AF15">
        <f t="shared" si="4"/>
        <v>-155.71851759736194</v>
      </c>
      <c r="AG15">
        <f t="shared" si="5"/>
        <v>-21.83092817631352</v>
      </c>
      <c r="AH15">
        <f t="shared" si="6"/>
        <v>-2575.9021339383744</v>
      </c>
      <c r="AI15">
        <f t="shared" si="7"/>
        <v>360.9187722351885</v>
      </c>
      <c r="AJ15">
        <f t="shared" si="8"/>
        <v>97.393998225273208</v>
      </c>
      <c r="AK15">
        <f t="shared" si="32"/>
        <v>21.904471721924914</v>
      </c>
      <c r="AL15">
        <f t="shared" si="9"/>
        <v>480.2172421823866</v>
      </c>
      <c r="AN15">
        <f t="shared" si="10"/>
        <v>1436.9138447713046</v>
      </c>
      <c r="AO15">
        <f t="shared" si="11"/>
        <v>-71.845692238565249</v>
      </c>
      <c r="AP15">
        <f t="shared" si="12"/>
        <v>-10.072393259568349</v>
      </c>
      <c r="AQ15">
        <f t="shared" si="13"/>
        <v>-1188.4744011635466</v>
      </c>
      <c r="AR15">
        <f t="shared" si="14"/>
        <v>166.52135810962454</v>
      </c>
      <c r="AS15">
        <f t="shared" si="15"/>
        <v>44.93581964650614</v>
      </c>
      <c r="AT15">
        <f t="shared" si="16"/>
        <v>10.106324914105359</v>
      </c>
      <c r="AU15">
        <f t="shared" si="17"/>
        <v>221.56350267023603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3566.4658034630879</v>
      </c>
      <c r="P16">
        <f t="shared" si="30"/>
        <v>178.32329017315442</v>
      </c>
      <c r="Q16" s="5">
        <f t="shared" si="31"/>
        <v>25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3078.4358872602538</v>
      </c>
      <c r="AF16">
        <f t="shared" si="4"/>
        <v>-153.92179436301271</v>
      </c>
      <c r="AG16">
        <f t="shared" si="5"/>
        <v>-21.579036901679036</v>
      </c>
      <c r="AH16">
        <f t="shared" si="6"/>
        <v>-2686.5594297077482</v>
      </c>
      <c r="AI16">
        <f t="shared" si="7"/>
        <v>216.3756262878137</v>
      </c>
      <c r="AJ16">
        <f t="shared" si="8"/>
        <v>149.88135389173749</v>
      </c>
      <c r="AK16">
        <f t="shared" si="32"/>
        <v>36.998258605766573</v>
      </c>
      <c r="AL16">
        <f t="shared" si="9"/>
        <v>403.25523878531777</v>
      </c>
      <c r="AN16">
        <f t="shared" si="10"/>
        <v>1346.6714101091422</v>
      </c>
      <c r="AO16">
        <f t="shared" si="11"/>
        <v>-67.333570505457118</v>
      </c>
      <c r="AP16">
        <f t="shared" si="12"/>
        <v>-9.4398172050430542</v>
      </c>
      <c r="AQ16">
        <f t="shared" si="13"/>
        <v>-1175.2438277239601</v>
      </c>
      <c r="AR16">
        <f t="shared" si="14"/>
        <v>94.654194674681804</v>
      </c>
      <c r="AS16">
        <f t="shared" si="15"/>
        <v>65.566067180332894</v>
      </c>
      <c r="AT16">
        <f t="shared" si="16"/>
        <v>16.185003980236594</v>
      </c>
      <c r="AU16">
        <f t="shared" si="17"/>
        <v>176.40526583525127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3566.4658034630879</v>
      </c>
      <c r="P17">
        <f t="shared" si="30"/>
        <v>178.32329017315442</v>
      </c>
      <c r="Q17" s="5">
        <f t="shared" si="31"/>
        <v>25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3042.663415582088</v>
      </c>
      <c r="AF17">
        <f t="shared" si="4"/>
        <v>-152.1331707791044</v>
      </c>
      <c r="AG17">
        <f t="shared" si="5"/>
        <v>-21.328281156008977</v>
      </c>
      <c r="AH17">
        <f t="shared" si="6"/>
        <v>-2797.2301322613289</v>
      </c>
      <c r="AI17">
        <f t="shared" si="7"/>
        <v>71.971831385645601</v>
      </c>
      <c r="AJ17">
        <f t="shared" si="8"/>
        <v>191.57836246057832</v>
      </c>
      <c r="AK17">
        <f t="shared" si="32"/>
        <v>69.374768488590263</v>
      </c>
      <c r="AL17">
        <f t="shared" si="9"/>
        <v>332.92496233481415</v>
      </c>
      <c r="AN17">
        <f t="shared" si="10"/>
        <v>1253.6711222147446</v>
      </c>
      <c r="AO17">
        <f t="shared" si="11"/>
        <v>-62.683556110737236</v>
      </c>
      <c r="AP17">
        <f t="shared" si="12"/>
        <v>-8.7879093148559875</v>
      </c>
      <c r="AQ17">
        <f t="shared" si="13"/>
        <v>-1152.5450436107724</v>
      </c>
      <c r="AR17">
        <f t="shared" si="14"/>
        <v>29.654613178379151</v>
      </c>
      <c r="AS17">
        <f t="shared" si="15"/>
        <v>78.936191044998822</v>
      </c>
      <c r="AT17">
        <f t="shared" si="16"/>
        <v>28.584543206150308</v>
      </c>
      <c r="AU17">
        <f t="shared" si="17"/>
        <v>137.17534742952827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3566.4658034630879</v>
      </c>
      <c r="P18">
        <f t="shared" si="30"/>
        <v>178.32329017315442</v>
      </c>
      <c r="Q18" s="5">
        <f t="shared" si="31"/>
        <v>25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3007.043222730249</v>
      </c>
      <c r="AF18">
        <f t="shared" si="4"/>
        <v>-150.35216113651248</v>
      </c>
      <c r="AG18">
        <f t="shared" si="5"/>
        <v>-21.078592845404323</v>
      </c>
      <c r="AH18">
        <f t="shared" si="6"/>
        <v>-2912.4399235652477</v>
      </c>
      <c r="AI18">
        <f t="shared" si="7"/>
        <v>-76.827454816915633</v>
      </c>
      <c r="AJ18">
        <f t="shared" si="8"/>
        <v>226.80164753700183</v>
      </c>
      <c r="AK18">
        <f t="shared" si="32"/>
        <v>103.71757516958613</v>
      </c>
      <c r="AL18">
        <f t="shared" si="9"/>
        <v>253.69176788967232</v>
      </c>
      <c r="AN18">
        <f t="shared" si="10"/>
        <v>1157.8305809831188</v>
      </c>
      <c r="AO18">
        <f t="shared" si="11"/>
        <v>-57.891529049155956</v>
      </c>
      <c r="AP18">
        <f t="shared" si="12"/>
        <v>-8.1160919856489944</v>
      </c>
      <c r="AQ18">
        <f t="shared" si="13"/>
        <v>-1121.4045688768874</v>
      </c>
      <c r="AR18">
        <f t="shared" si="14"/>
        <v>-29.581608928573559</v>
      </c>
      <c r="AS18">
        <f t="shared" si="15"/>
        <v>87.327605187287361</v>
      </c>
      <c r="AT18">
        <f t="shared" si="16"/>
        <v>39.935368872991695</v>
      </c>
      <c r="AU18">
        <f t="shared" si="17"/>
        <v>97.681365131705491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3566.4658034630879</v>
      </c>
      <c r="P19">
        <f t="shared" si="30"/>
        <v>178.32329017315442</v>
      </c>
      <c r="Q19" s="5">
        <f t="shared" si="31"/>
        <v>25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2971.5390273149546</v>
      </c>
      <c r="AF19">
        <f t="shared" si="4"/>
        <v>-148.57695136574773</v>
      </c>
      <c r="AG19">
        <f t="shared" si="5"/>
        <v>-20.829717646735521</v>
      </c>
      <c r="AH19">
        <f t="shared" si="6"/>
        <v>-3047.1416171807805</v>
      </c>
      <c r="AI19">
        <f t="shared" si="7"/>
        <v>-245.00925887830908</v>
      </c>
      <c r="AJ19">
        <f t="shared" si="8"/>
        <v>266.82845567924414</v>
      </c>
      <c r="AK19">
        <f t="shared" si="32"/>
        <v>101.26895976346714</v>
      </c>
      <c r="AL19">
        <f t="shared" si="9"/>
        <v>123.0881565644022</v>
      </c>
      <c r="AN19">
        <f t="shared" si="10"/>
        <v>1065.921428562963</v>
      </c>
      <c r="AO19">
        <f t="shared" si="11"/>
        <v>-53.296071428148146</v>
      </c>
      <c r="AP19">
        <f t="shared" si="12"/>
        <v>-7.4718326720526678</v>
      </c>
      <c r="AQ19">
        <f t="shared" si="13"/>
        <v>-1093.0408504692798</v>
      </c>
      <c r="AR19">
        <f t="shared" si="14"/>
        <v>-87.887326006517725</v>
      </c>
      <c r="AS19">
        <f t="shared" si="15"/>
        <v>95.71409496710055</v>
      </c>
      <c r="AT19">
        <f t="shared" si="16"/>
        <v>36.326211188179357</v>
      </c>
      <c r="AU19">
        <f t="shared" si="17"/>
        <v>44.152980148762168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3566.4658034630879</v>
      </c>
      <c r="P20">
        <f t="shared" si="30"/>
        <v>178.32329017315442</v>
      </c>
      <c r="Q20" s="5">
        <f t="shared" si="31"/>
        <v>25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2936.1592596325468</v>
      </c>
      <c r="AF20">
        <f t="shared" si="4"/>
        <v>-146.80796298162736</v>
      </c>
      <c r="AG20">
        <f t="shared" si="5"/>
        <v>-20.58171465419278</v>
      </c>
      <c r="AH20">
        <f t="shared" si="6"/>
        <v>-3176.4652860306974</v>
      </c>
      <c r="AI20">
        <f t="shared" si="7"/>
        <v>-407.69570403397074</v>
      </c>
      <c r="AJ20">
        <f t="shared" si="8"/>
        <v>320.11880684520361</v>
      </c>
      <c r="AK20">
        <f t="shared" si="32"/>
        <v>18.235309809009561</v>
      </c>
      <c r="AL20">
        <f t="shared" si="9"/>
        <v>-69.34158737975757</v>
      </c>
      <c r="AN20">
        <f t="shared" si="10"/>
        <v>998.98543506686144</v>
      </c>
      <c r="AO20">
        <f t="shared" si="11"/>
        <v>-49.949271753343083</v>
      </c>
      <c r="AP20">
        <f t="shared" si="12"/>
        <v>-7.0026287234888995</v>
      </c>
      <c r="AQ20">
        <f t="shared" si="13"/>
        <v>-1080.7460614848537</v>
      </c>
      <c r="AR20">
        <f t="shared" si="14"/>
        <v>-138.71252689482418</v>
      </c>
      <c r="AS20">
        <f t="shared" si="15"/>
        <v>108.9157628218579</v>
      </c>
      <c r="AT20">
        <f t="shared" si="16"/>
        <v>6.2042986406031027</v>
      </c>
      <c r="AU20">
        <f t="shared" si="17"/>
        <v>-23.592465432363174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3566.4658034630879</v>
      </c>
      <c r="P21">
        <f t="shared" si="30"/>
        <v>178.32329017315442</v>
      </c>
      <c r="Q21" s="5">
        <f t="shared" si="31"/>
        <v>25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2900.8671068618823</v>
      </c>
      <c r="AF21">
        <f t="shared" si="4"/>
        <v>-145.04335534309413</v>
      </c>
      <c r="AG21">
        <f t="shared" si="5"/>
        <v>-20.334325819450587</v>
      </c>
      <c r="AH21">
        <f t="shared" si="6"/>
        <v>-3325.7350560212908</v>
      </c>
      <c r="AI21">
        <f t="shared" si="7"/>
        <v>-590.24563032195283</v>
      </c>
      <c r="AJ21">
        <f t="shared" si="8"/>
        <v>363.45519670065642</v>
      </c>
      <c r="AK21">
        <f t="shared" si="32"/>
        <v>6.2193973936770321</v>
      </c>
      <c r="AL21">
        <f t="shared" si="9"/>
        <v>-220.57103622761937</v>
      </c>
      <c r="AN21">
        <f t="shared" si="10"/>
        <v>938.81650715397075</v>
      </c>
      <c r="AO21">
        <f t="shared" si="11"/>
        <v>-46.940825357698543</v>
      </c>
      <c r="AP21">
        <f t="shared" si="12"/>
        <v>-6.5808601490190002</v>
      </c>
      <c r="AQ21">
        <f t="shared" si="13"/>
        <v>-1076.3178229115899</v>
      </c>
      <c r="AR21">
        <f t="shared" si="14"/>
        <v>-191.02300126433653</v>
      </c>
      <c r="AS21">
        <f t="shared" si="15"/>
        <v>117.62611857204112</v>
      </c>
      <c r="AT21">
        <f t="shared" si="16"/>
        <v>2.0128026285391583</v>
      </c>
      <c r="AU21">
        <f t="shared" si="17"/>
        <v>-71.384080063756244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3566.4658034630879</v>
      </c>
      <c r="P22">
        <f t="shared" si="30"/>
        <v>178.32329017315442</v>
      </c>
      <c r="Q22" s="5">
        <f t="shared" si="31"/>
        <v>25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2865.643383133287</v>
      </c>
      <c r="AF22">
        <f t="shared" si="4"/>
        <v>-143.28216915666437</v>
      </c>
      <c r="AG22">
        <f t="shared" si="5"/>
        <v>-20.087416654540103</v>
      </c>
      <c r="AH22">
        <f t="shared" si="6"/>
        <v>-3485.2725372785849</v>
      </c>
      <c r="AI22">
        <f t="shared" si="7"/>
        <v>-782.99873995650205</v>
      </c>
      <c r="AJ22">
        <f t="shared" si="8"/>
        <v>384.2314575036105</v>
      </c>
      <c r="AK22">
        <f t="shared" si="32"/>
        <v>73.294318372911775</v>
      </c>
      <c r="AL22">
        <f t="shared" si="9"/>
        <v>-325.47296407997976</v>
      </c>
      <c r="AN22">
        <f t="shared" si="10"/>
        <v>866.74480892838062</v>
      </c>
      <c r="AO22">
        <f t="shared" si="11"/>
        <v>-43.337240446419038</v>
      </c>
      <c r="AP22">
        <f t="shared" si="12"/>
        <v>-6.0756562427064313</v>
      </c>
      <c r="AQ22">
        <f t="shared" si="13"/>
        <v>-1054.1583426490001</v>
      </c>
      <c r="AR22">
        <f t="shared" si="14"/>
        <v>-236.82643040974483</v>
      </c>
      <c r="AS22">
        <f t="shared" si="15"/>
        <v>116.21495653590549</v>
      </c>
      <c r="AT22">
        <f t="shared" si="16"/>
        <v>22.168658650122943</v>
      </c>
      <c r="AU22">
        <f t="shared" si="17"/>
        <v>-98.442815223716408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3566.4658034630879</v>
      </c>
      <c r="P23">
        <f t="shared" si="30"/>
        <v>178.32329017315442</v>
      </c>
      <c r="Q23" s="5">
        <f t="shared" si="31"/>
        <v>25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2830.4648968410424</v>
      </c>
      <c r="AF23">
        <f t="shared" si="4"/>
        <v>-141.52324484205212</v>
      </c>
      <c r="AG23">
        <f t="shared" si="5"/>
        <v>-19.840824592322051</v>
      </c>
      <c r="AH23">
        <f t="shared" si="6"/>
        <v>-3657.4316538120465</v>
      </c>
      <c r="AI23">
        <f t="shared" si="7"/>
        <v>-988.33082640537805</v>
      </c>
      <c r="AJ23">
        <f t="shared" si="8"/>
        <v>0</v>
      </c>
      <c r="AK23">
        <f t="shared" si="32"/>
        <v>215.07882321268559</v>
      </c>
      <c r="AL23">
        <f t="shared" si="9"/>
        <v>-773.25200319269243</v>
      </c>
      <c r="AN23">
        <f t="shared" si="10"/>
        <v>775.5273988508477</v>
      </c>
      <c r="AO23">
        <f t="shared" si="11"/>
        <v>-38.776369942542388</v>
      </c>
      <c r="AP23">
        <f t="shared" si="12"/>
        <v>-5.4362458634665707</v>
      </c>
      <c r="AQ23">
        <f t="shared" si="13"/>
        <v>-1002.1104519336152</v>
      </c>
      <c r="AR23">
        <f t="shared" si="14"/>
        <v>-270.79566888877639</v>
      </c>
      <c r="AS23">
        <f t="shared" si="15"/>
        <v>0</v>
      </c>
      <c r="AT23">
        <f t="shared" si="16"/>
        <v>58.930079118873017</v>
      </c>
      <c r="AU23">
        <f t="shared" si="17"/>
        <v>-211.86558976990338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34492.44502670272</v>
      </c>
      <c r="AO25" s="6">
        <f t="shared" si="33"/>
        <v>-4399.4716039324512</v>
      </c>
      <c r="AP25" s="6">
        <f t="shared" si="33"/>
        <v>-1739.2156779328368</v>
      </c>
      <c r="AQ25" s="6">
        <f t="shared" si="33"/>
        <v>-26421.068540102391</v>
      </c>
      <c r="AR25" s="6">
        <f t="shared" si="33"/>
        <v>1932.6892047350277</v>
      </c>
      <c r="AS25" s="6">
        <f t="shared" si="33"/>
        <v>-1129.8067252308879</v>
      </c>
      <c r="AT25" s="6">
        <f t="shared" si="33"/>
        <v>831.26894540438627</v>
      </c>
      <c r="AU25" s="7">
        <f t="shared" si="33"/>
        <v>1634.1514249085255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9795.5926922674171</v>
      </c>
      <c r="K3">
        <v>1</v>
      </c>
      <c r="L3" s="2">
        <v>0</v>
      </c>
      <c r="O3">
        <f>$C$3</f>
        <v>9795.5926922674171</v>
      </c>
      <c r="P3">
        <f>O3*B5</f>
        <v>7836.4741538139342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9795.5926922674171</v>
      </c>
      <c r="AF3">
        <f t="shared" ref="AF3:AF23" si="4">-$Z3*P3</f>
        <v>-7836.4741538139342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436.68595145348286</v>
      </c>
      <c r="AJ3">
        <f t="shared" ref="AJ3:AJ23" si="8">AB3-AC3</f>
        <v>0</v>
      </c>
      <c r="AL3">
        <f t="shared" ref="AL3:AL23" si="9">SUM(AI3:AK3)</f>
        <v>436.68595145348286</v>
      </c>
      <c r="AN3">
        <f t="shared" ref="AN3:AN23" si="10">AE3*$K3</f>
        <v>9795.5926922674171</v>
      </c>
      <c r="AO3">
        <f t="shared" ref="AO3:AO23" si="11">AF3*$K3</f>
        <v>-7836.4741538139342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436.68595145348286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436.68595145348286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9795.5926922674171</v>
      </c>
      <c r="P5">
        <f t="shared" ref="P5:P23" si="30">O5*$C$5</f>
        <v>489.77963461337089</v>
      </c>
      <c r="Q5" s="5">
        <f t="shared" ref="Q5:Q23" si="31">$C$8</f>
        <v>25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9574.2364980505172</v>
      </c>
      <c r="AF5">
        <f t="shared" si="4"/>
        <v>-478.71182490252585</v>
      </c>
      <c r="AG5">
        <f t="shared" si="5"/>
        <v>-24.435061764073659</v>
      </c>
      <c r="AH5">
        <f t="shared" si="6"/>
        <v>-2745.6664141071424</v>
      </c>
      <c r="AI5">
        <f t="shared" si="7"/>
        <v>6325.4231972767748</v>
      </c>
      <c r="AJ5">
        <f t="shared" si="8"/>
        <v>-3563.7663458009483</v>
      </c>
      <c r="AK5">
        <f>G5*SUM(AB5, AE5:AF5)</f>
        <v>532.3152069988389</v>
      </c>
      <c r="AL5">
        <f t="shared" si="9"/>
        <v>3293.9720584746656</v>
      </c>
      <c r="AN5">
        <f t="shared" si="10"/>
        <v>8267.9517185399309</v>
      </c>
      <c r="AO5">
        <f t="shared" si="11"/>
        <v>-413.3975859269965</v>
      </c>
      <c r="AP5">
        <f t="shared" si="12"/>
        <v>-21.101203312247257</v>
      </c>
      <c r="AQ5">
        <f t="shared" si="13"/>
        <v>-2371.0545850498729</v>
      </c>
      <c r="AR5">
        <f t="shared" si="14"/>
        <v>5462.3983442508134</v>
      </c>
      <c r="AS5">
        <f t="shared" si="15"/>
        <v>-3077.5350169425333</v>
      </c>
      <c r="AT5">
        <f t="shared" si="16"/>
        <v>459.68745720947481</v>
      </c>
      <c r="AU5">
        <f t="shared" si="17"/>
        <v>2844.5507845177553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9795.5926922674171</v>
      </c>
      <c r="P6">
        <f t="shared" si="30"/>
        <v>489.77963461337089</v>
      </c>
      <c r="Q6" s="5">
        <f t="shared" si="31"/>
        <v>25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9464.5347430680704</v>
      </c>
      <c r="AF6">
        <f t="shared" si="4"/>
        <v>-473.22673715340352</v>
      </c>
      <c r="AG6">
        <f t="shared" si="5"/>
        <v>-24.155084435419916</v>
      </c>
      <c r="AH6">
        <f t="shared" si="6"/>
        <v>-2850.1368810406093</v>
      </c>
      <c r="AI6">
        <f t="shared" si="7"/>
        <v>6117.016040438637</v>
      </c>
      <c r="AJ6">
        <f t="shared" si="8"/>
        <v>-3180.8570099720455</v>
      </c>
      <c r="AK6">
        <f>G6*SUM(AB6, AE6:AF6)</f>
        <v>961.9065734994274</v>
      </c>
      <c r="AL6">
        <f t="shared" si="9"/>
        <v>3898.0656039660189</v>
      </c>
      <c r="AN6">
        <f t="shared" si="10"/>
        <v>7371.2278097598055</v>
      </c>
      <c r="AO6">
        <f t="shared" si="11"/>
        <v>-368.56139048799025</v>
      </c>
      <c r="AP6">
        <f t="shared" si="12"/>
        <v>-18.812613083582502</v>
      </c>
      <c r="AQ6">
        <f t="shared" si="13"/>
        <v>-2219.761331061291</v>
      </c>
      <c r="AR6">
        <f t="shared" si="14"/>
        <v>4764.0924751269413</v>
      </c>
      <c r="AS6">
        <f t="shared" si="15"/>
        <v>-2477.3348386668531</v>
      </c>
      <c r="AT6">
        <f t="shared" si="16"/>
        <v>749.15805979399613</v>
      </c>
      <c r="AU6">
        <f t="shared" si="17"/>
        <v>3035.9156962540842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9795.5926922674171</v>
      </c>
      <c r="P7">
        <f t="shared" si="30"/>
        <v>489.77963461337089</v>
      </c>
      <c r="Q7" s="5">
        <f t="shared" si="31"/>
        <v>25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9355.3303289909618</v>
      </c>
      <c r="AF7">
        <f t="shared" si="4"/>
        <v>-467.76651644954813</v>
      </c>
      <c r="AG7">
        <f t="shared" si="5"/>
        <v>-23.876376404400737</v>
      </c>
      <c r="AH7">
        <f t="shared" si="6"/>
        <v>-2972.5749331984007</v>
      </c>
      <c r="AI7">
        <f t="shared" si="7"/>
        <v>5891.1125029386112</v>
      </c>
      <c r="AJ7">
        <f t="shared" si="8"/>
        <v>-2719.1795681848089</v>
      </c>
      <c r="AK7">
        <f>G7*SUM(AB7, AE7:AF7)</f>
        <v>958.43004713810967</v>
      </c>
      <c r="AL7">
        <f t="shared" si="9"/>
        <v>4130.3629818919117</v>
      </c>
      <c r="AN7">
        <f t="shared" si="10"/>
        <v>6595.6155959372873</v>
      </c>
      <c r="AO7">
        <f t="shared" si="11"/>
        <v>-329.78077979686441</v>
      </c>
      <c r="AP7">
        <f t="shared" si="12"/>
        <v>-16.833120269342732</v>
      </c>
      <c r="AQ7">
        <f t="shared" si="13"/>
        <v>-2095.6995530921304</v>
      </c>
      <c r="AR7">
        <f t="shared" si="14"/>
        <v>4153.302142778949</v>
      </c>
      <c r="AS7">
        <f t="shared" si="15"/>
        <v>-1917.0529032520142</v>
      </c>
      <c r="AT7">
        <f t="shared" si="16"/>
        <v>675.70421826044037</v>
      </c>
      <c r="AU7">
        <f t="shared" si="17"/>
        <v>2911.9534577873751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9795.5926922674171</v>
      </c>
      <c r="P8">
        <f t="shared" si="30"/>
        <v>489.77963461337089</v>
      </c>
      <c r="Q8" s="5">
        <f t="shared" si="31"/>
        <v>25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9246.6182097557758</v>
      </c>
      <c r="AF8">
        <f t="shared" si="4"/>
        <v>-462.3309104877888</v>
      </c>
      <c r="AG8">
        <f t="shared" si="5"/>
        <v>-23.598924792613623</v>
      </c>
      <c r="AH8">
        <f t="shared" si="6"/>
        <v>-3095.0278194485354</v>
      </c>
      <c r="AI8">
        <f t="shared" si="7"/>
        <v>5665.6605550268387</v>
      </c>
      <c r="AJ8">
        <f t="shared" si="8"/>
        <v>-2273.7229100041568</v>
      </c>
      <c r="AK8">
        <f t="shared" ref="AK8:AK23" si="32">G8*SUM(AB8:AB8, AE8:AF8)</f>
        <v>471.49388790141973</v>
      </c>
      <c r="AL8">
        <f t="shared" si="9"/>
        <v>3863.4315329241017</v>
      </c>
      <c r="AN8">
        <f t="shared" si="10"/>
        <v>6078.2958510053086</v>
      </c>
      <c r="AO8">
        <f t="shared" si="11"/>
        <v>-303.91479255026542</v>
      </c>
      <c r="AP8">
        <f t="shared" si="12"/>
        <v>-15.512833276039231</v>
      </c>
      <c r="AQ8">
        <f t="shared" si="13"/>
        <v>-2034.5270375553789</v>
      </c>
      <c r="AR8">
        <f t="shared" si="14"/>
        <v>3724.3411876236255</v>
      </c>
      <c r="AS8">
        <f t="shared" si="15"/>
        <v>-1494.6394689068718</v>
      </c>
      <c r="AT8">
        <f t="shared" si="16"/>
        <v>309.93810684017154</v>
      </c>
      <c r="AU8">
        <f t="shared" si="17"/>
        <v>2539.6398255569252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9795.5926922674171</v>
      </c>
      <c r="P9">
        <f t="shared" si="30"/>
        <v>489.77963461337089</v>
      </c>
      <c r="Q9" s="5">
        <f t="shared" si="31"/>
        <v>25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9138.3688640765686</v>
      </c>
      <c r="AF9">
        <f t="shared" si="4"/>
        <v>-456.91844320382842</v>
      </c>
      <c r="AG9">
        <f t="shared" si="5"/>
        <v>-23.32265425677188</v>
      </c>
      <c r="AH9">
        <f t="shared" si="6"/>
        <v>-3222.5030332487768</v>
      </c>
      <c r="AI9">
        <f t="shared" si="7"/>
        <v>5435.6247333671909</v>
      </c>
      <c r="AJ9">
        <f t="shared" si="8"/>
        <v>-1957.1046112110507</v>
      </c>
      <c r="AK9">
        <f t="shared" si="32"/>
        <v>143.40982094885769</v>
      </c>
      <c r="AL9">
        <f t="shared" si="9"/>
        <v>3621.9299431049976</v>
      </c>
      <c r="AN9">
        <f t="shared" si="10"/>
        <v>5709.1216274164854</v>
      </c>
      <c r="AO9">
        <f t="shared" si="11"/>
        <v>-285.45608137082428</v>
      </c>
      <c r="AP9">
        <f t="shared" si="12"/>
        <v>-14.570638568718847</v>
      </c>
      <c r="AQ9">
        <f t="shared" si="13"/>
        <v>-2013.2325620886281</v>
      </c>
      <c r="AR9">
        <f t="shared" si="14"/>
        <v>3395.8623453883138</v>
      </c>
      <c r="AS9">
        <f t="shared" si="15"/>
        <v>-1222.6851891374827</v>
      </c>
      <c r="AT9">
        <f t="shared" si="16"/>
        <v>89.594119316148124</v>
      </c>
      <c r="AU9">
        <f t="shared" si="17"/>
        <v>2262.7712755669791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9795.5926922674171</v>
      </c>
      <c r="P10">
        <f t="shared" si="30"/>
        <v>489.77963461337089</v>
      </c>
      <c r="Q10" s="5">
        <f t="shared" si="31"/>
        <v>25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9030.4720332379893</v>
      </c>
      <c r="AF10">
        <f t="shared" si="4"/>
        <v>-451.52360166189953</v>
      </c>
      <c r="AG10">
        <f t="shared" si="5"/>
        <v>-23.047283398090322</v>
      </c>
      <c r="AH10">
        <f t="shared" si="6"/>
        <v>-3371.545289107029</v>
      </c>
      <c r="AI10">
        <f t="shared" si="7"/>
        <v>5184.355859070969</v>
      </c>
      <c r="AJ10">
        <f t="shared" si="8"/>
        <v>-1727.9145310870226</v>
      </c>
      <c r="AK10">
        <f t="shared" si="32"/>
        <v>107.26154293464845</v>
      </c>
      <c r="AL10">
        <f t="shared" si="9"/>
        <v>3563.7028709185947</v>
      </c>
      <c r="AN10">
        <f t="shared" si="10"/>
        <v>5360.2982991469062</v>
      </c>
      <c r="AO10">
        <f t="shared" si="11"/>
        <v>-268.01491495734535</v>
      </c>
      <c r="AP10">
        <f t="shared" si="12"/>
        <v>-13.68038276892192</v>
      </c>
      <c r="AQ10">
        <f t="shared" si="13"/>
        <v>-2001.2783841396886</v>
      </c>
      <c r="AR10">
        <f t="shared" si="14"/>
        <v>3077.3246172809495</v>
      </c>
      <c r="AS10">
        <f t="shared" si="15"/>
        <v>-1025.6537297237978</v>
      </c>
      <c r="AT10">
        <f t="shared" si="16"/>
        <v>63.668196306933467</v>
      </c>
      <c r="AU10">
        <f t="shared" si="17"/>
        <v>2115.3390838640848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6657.5884868451922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9795.5926922674171</v>
      </c>
      <c r="P11">
        <f t="shared" si="30"/>
        <v>489.77963461337089</v>
      </c>
      <c r="Q11" s="5">
        <f t="shared" si="31"/>
        <v>25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8922.9533368111315</v>
      </c>
      <c r="AF11">
        <f t="shared" si="4"/>
        <v>-446.14766684055661</v>
      </c>
      <c r="AG11">
        <f t="shared" si="5"/>
        <v>-22.772877602023147</v>
      </c>
      <c r="AH11">
        <f t="shared" si="6"/>
        <v>-3514.6369669019005</v>
      </c>
      <c r="AI11">
        <f t="shared" si="7"/>
        <v>4939.3958254666522</v>
      </c>
      <c r="AJ11">
        <f t="shared" si="8"/>
        <v>-1517.3051382288104</v>
      </c>
      <c r="AK11">
        <f t="shared" si="32"/>
        <v>66.689096891427866</v>
      </c>
      <c r="AL11">
        <f t="shared" si="9"/>
        <v>3488.7797841292695</v>
      </c>
      <c r="AN11">
        <f t="shared" si="10"/>
        <v>5037.0684374081029</v>
      </c>
      <c r="AO11">
        <f t="shared" si="11"/>
        <v>-251.85342187040516</v>
      </c>
      <c r="AP11">
        <f t="shared" si="12"/>
        <v>-12.855445800090113</v>
      </c>
      <c r="AQ11">
        <f t="shared" si="13"/>
        <v>-1984.0367047415427</v>
      </c>
      <c r="AR11">
        <f t="shared" si="14"/>
        <v>2788.3228649960656</v>
      </c>
      <c r="AS11">
        <f t="shared" si="15"/>
        <v>-856.52917069056855</v>
      </c>
      <c r="AT11">
        <f t="shared" si="16"/>
        <v>37.646453185544921</v>
      </c>
      <c r="AU11">
        <f t="shared" si="17"/>
        <v>1969.4401474910417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9795.5926922674171</v>
      </c>
      <c r="P12">
        <f t="shared" si="30"/>
        <v>489.77963461337089</v>
      </c>
      <c r="Q12" s="5">
        <f t="shared" si="31"/>
        <v>25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8815.7009010670099</v>
      </c>
      <c r="AF12">
        <f t="shared" si="4"/>
        <v>-440.78504505335053</v>
      </c>
      <c r="AG12">
        <f t="shared" si="5"/>
        <v>-22.499151347998758</v>
      </c>
      <c r="AH12">
        <f t="shared" si="6"/>
        <v>-3679.7982403328024</v>
      </c>
      <c r="AI12">
        <f t="shared" si="7"/>
        <v>4672.6184643328597</v>
      </c>
      <c r="AJ12">
        <f t="shared" si="8"/>
        <v>-1315.4281179010977</v>
      </c>
      <c r="AK12">
        <f t="shared" si="32"/>
        <v>67.165839766777054</v>
      </c>
      <c r="AL12">
        <f t="shared" si="9"/>
        <v>3424.356186198539</v>
      </c>
      <c r="AN12">
        <f t="shared" si="10"/>
        <v>4730.985550783992</v>
      </c>
      <c r="AO12">
        <f t="shared" si="11"/>
        <v>-236.54927753919964</v>
      </c>
      <c r="AP12">
        <f t="shared" si="12"/>
        <v>-12.07427079557576</v>
      </c>
      <c r="AQ12">
        <f t="shared" si="13"/>
        <v>-1974.7802812488499</v>
      </c>
      <c r="AR12">
        <f t="shared" si="14"/>
        <v>2507.5817212003681</v>
      </c>
      <c r="AS12">
        <f t="shared" si="15"/>
        <v>-705.93041764062582</v>
      </c>
      <c r="AT12">
        <f t="shared" si="16"/>
        <v>36.044850092910359</v>
      </c>
      <c r="AU12">
        <f t="shared" si="17"/>
        <v>1837.6961536526526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9795.5926922674171</v>
      </c>
      <c r="P13">
        <f t="shared" si="30"/>
        <v>489.77963461337089</v>
      </c>
      <c r="Q13" s="5">
        <f t="shared" si="31"/>
        <v>25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8708.65642037412</v>
      </c>
      <c r="AF13">
        <f t="shared" si="4"/>
        <v>-435.43282101870602</v>
      </c>
      <c r="AG13">
        <f t="shared" si="5"/>
        <v>-22.225955830239556</v>
      </c>
      <c r="AH13">
        <f t="shared" si="6"/>
        <v>-3856.3203423369382</v>
      </c>
      <c r="AI13">
        <f t="shared" si="7"/>
        <v>4394.677301188236</v>
      </c>
      <c r="AJ13">
        <f t="shared" si="8"/>
        <v>-1122.497781922204</v>
      </c>
      <c r="AK13">
        <f t="shared" si="32"/>
        <v>60.832549780552718</v>
      </c>
      <c r="AL13">
        <f t="shared" si="9"/>
        <v>3333.0120690465847</v>
      </c>
      <c r="AN13">
        <f t="shared" si="10"/>
        <v>4443.7954251424571</v>
      </c>
      <c r="AO13">
        <f t="shared" si="11"/>
        <v>-222.18977125712286</v>
      </c>
      <c r="AP13">
        <f t="shared" si="12"/>
        <v>-11.341313294524696</v>
      </c>
      <c r="AQ13">
        <f t="shared" si="13"/>
        <v>-1967.7775615385335</v>
      </c>
      <c r="AR13">
        <f t="shared" si="14"/>
        <v>2242.4867790522758</v>
      </c>
      <c r="AS13">
        <f t="shared" si="15"/>
        <v>-572.78072153226094</v>
      </c>
      <c r="AT13">
        <f t="shared" si="16"/>
        <v>31.041229940147048</v>
      </c>
      <c r="AU13">
        <f t="shared" si="17"/>
        <v>1700.7472874601619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9795.5926922674171</v>
      </c>
      <c r="P14">
        <f t="shared" si="30"/>
        <v>489.77963461337089</v>
      </c>
      <c r="Q14" s="5">
        <f t="shared" si="31"/>
        <v>25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8601.7494157163983</v>
      </c>
      <c r="AF14">
        <f t="shared" si="4"/>
        <v>-430.0874707858199</v>
      </c>
      <c r="AG14">
        <f t="shared" si="5"/>
        <v>-21.953111174443197</v>
      </c>
      <c r="AH14">
        <f t="shared" si="6"/>
        <v>-4046.807799517298</v>
      </c>
      <c r="AI14">
        <f t="shared" si="7"/>
        <v>4102.9010342388365</v>
      </c>
      <c r="AJ14">
        <f t="shared" si="8"/>
        <v>-938.65578410958187</v>
      </c>
      <c r="AK14">
        <f t="shared" si="32"/>
        <v>56.586979831992714</v>
      </c>
      <c r="AL14">
        <f t="shared" si="9"/>
        <v>3220.8322299612473</v>
      </c>
      <c r="AN14">
        <f t="shared" si="10"/>
        <v>4174.6658056159076</v>
      </c>
      <c r="AO14">
        <f t="shared" si="11"/>
        <v>-208.73329028079539</v>
      </c>
      <c r="AP14">
        <f t="shared" si="12"/>
        <v>-10.654449242543956</v>
      </c>
      <c r="AQ14">
        <f t="shared" si="13"/>
        <v>-1964.0272374916183</v>
      </c>
      <c r="AR14">
        <f t="shared" si="14"/>
        <v>1991.2508286009497</v>
      </c>
      <c r="AS14">
        <f t="shared" si="15"/>
        <v>-455.55549409590651</v>
      </c>
      <c r="AT14">
        <f t="shared" si="16"/>
        <v>27.463219204697371</v>
      </c>
      <c r="AU14">
        <f t="shared" si="17"/>
        <v>1563.1585537097405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9795.5926922674171</v>
      </c>
      <c r="P15">
        <f t="shared" si="30"/>
        <v>489.77963461337089</v>
      </c>
      <c r="Q15" s="5">
        <f t="shared" si="31"/>
        <v>25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8494.9369342942573</v>
      </c>
      <c r="AF15">
        <f t="shared" si="4"/>
        <v>-424.74684671471289</v>
      </c>
      <c r="AG15">
        <f t="shared" si="5"/>
        <v>-21.680507757841212</v>
      </c>
      <c r="AH15">
        <f t="shared" si="6"/>
        <v>-4245.7843886041328</v>
      </c>
      <c r="AI15">
        <f t="shared" si="7"/>
        <v>3802.7251912175707</v>
      </c>
      <c r="AJ15">
        <f t="shared" si="8"/>
        <v>-767.96009923641395</v>
      </c>
      <c r="AK15">
        <f t="shared" si="32"/>
        <v>132.32501927258235</v>
      </c>
      <c r="AL15">
        <f t="shared" si="9"/>
        <v>3167.090111253739</v>
      </c>
      <c r="AN15">
        <f t="shared" si="10"/>
        <v>3919.4094188940944</v>
      </c>
      <c r="AO15">
        <f t="shared" si="11"/>
        <v>-195.97047094470472</v>
      </c>
      <c r="AP15">
        <f t="shared" si="12"/>
        <v>-10.002992013918803</v>
      </c>
      <c r="AQ15">
        <f t="shared" si="13"/>
        <v>-1958.9277062327055</v>
      </c>
      <c r="AR15">
        <f t="shared" si="14"/>
        <v>1754.5082497027654</v>
      </c>
      <c r="AS15">
        <f t="shared" si="15"/>
        <v>-354.3228242379065</v>
      </c>
      <c r="AT15">
        <f t="shared" si="16"/>
        <v>61.052357528230324</v>
      </c>
      <c r="AU15">
        <f t="shared" si="17"/>
        <v>1461.237782993089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9795.5926922674171</v>
      </c>
      <c r="P16">
        <f t="shared" si="30"/>
        <v>489.77963461337089</v>
      </c>
      <c r="Q16" s="5">
        <f t="shared" si="31"/>
        <v>25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8378.9869406273738</v>
      </c>
      <c r="AF16">
        <f t="shared" si="4"/>
        <v>-418.94934703136869</v>
      </c>
      <c r="AG16">
        <f t="shared" si="5"/>
        <v>-21.384583873219064</v>
      </c>
      <c r="AH16">
        <f t="shared" si="6"/>
        <v>-6329.5045634989192</v>
      </c>
      <c r="AI16">
        <f t="shared" si="7"/>
        <v>1609.1484462238677</v>
      </c>
      <c r="AJ16">
        <f t="shared" si="8"/>
        <v>208.70700180892891</v>
      </c>
      <c r="AK16">
        <f t="shared" si="32"/>
        <v>233.81863810347457</v>
      </c>
      <c r="AL16">
        <f t="shared" si="9"/>
        <v>2051.6740861362714</v>
      </c>
      <c r="AN16">
        <f t="shared" si="10"/>
        <v>3665.4140517647929</v>
      </c>
      <c r="AO16">
        <f t="shared" si="11"/>
        <v>-183.27070258823966</v>
      </c>
      <c r="AP16">
        <f t="shared" si="12"/>
        <v>-9.3547531193754327</v>
      </c>
      <c r="AQ16">
        <f t="shared" si="13"/>
        <v>-2768.8615738576636</v>
      </c>
      <c r="AR16">
        <f t="shared" si="14"/>
        <v>703.92702219951457</v>
      </c>
      <c r="AS16">
        <f t="shared" si="15"/>
        <v>91.299530904253828</v>
      </c>
      <c r="AT16">
        <f t="shared" si="16"/>
        <v>102.28469476583429</v>
      </c>
      <c r="AU16">
        <f t="shared" si="17"/>
        <v>897.51124786960281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9795.5926922674171</v>
      </c>
      <c r="P17">
        <f t="shared" si="30"/>
        <v>489.77963461337089</v>
      </c>
      <c r="Q17" s="5">
        <f t="shared" si="31"/>
        <v>25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8252.8014333953506</v>
      </c>
      <c r="AF17">
        <f t="shared" si="4"/>
        <v>-412.64007166976762</v>
      </c>
      <c r="AG17">
        <f t="shared" si="5"/>
        <v>-21.062537236542266</v>
      </c>
      <c r="AH17">
        <f t="shared" si="6"/>
        <v>-8656.0638355685824</v>
      </c>
      <c r="AI17">
        <f t="shared" si="7"/>
        <v>-836.96501107954191</v>
      </c>
      <c r="AJ17">
        <f t="shared" si="8"/>
        <v>1172.3201018996297</v>
      </c>
      <c r="AK17">
        <f t="shared" si="32"/>
        <v>449.92994656226006</v>
      </c>
      <c r="AL17">
        <f t="shared" si="9"/>
        <v>785.28503738234781</v>
      </c>
      <c r="AN17">
        <f t="shared" si="10"/>
        <v>3400.408596440453</v>
      </c>
      <c r="AO17">
        <f t="shared" si="11"/>
        <v>-170.02042982202269</v>
      </c>
      <c r="AP17">
        <f t="shared" si="12"/>
        <v>-8.678414628051847</v>
      </c>
      <c r="AQ17">
        <f t="shared" si="13"/>
        <v>-3566.5651373481537</v>
      </c>
      <c r="AR17">
        <f t="shared" si="14"/>
        <v>-344.85538535777522</v>
      </c>
      <c r="AS17">
        <f t="shared" si="15"/>
        <v>483.03202063585644</v>
      </c>
      <c r="AT17">
        <f t="shared" si="16"/>
        <v>185.38500779811633</v>
      </c>
      <c r="AU17">
        <f t="shared" si="17"/>
        <v>323.56164307619758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9795.5926922674171</v>
      </c>
      <c r="P18">
        <f t="shared" si="30"/>
        <v>489.77963461337089</v>
      </c>
      <c r="Q18" s="5">
        <f t="shared" si="31"/>
        <v>25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8116.2132617103107</v>
      </c>
      <c r="AF18">
        <f t="shared" si="4"/>
        <v>-405.81066308551556</v>
      </c>
      <c r="AG18">
        <f t="shared" si="5"/>
        <v>-20.713941250633056</v>
      </c>
      <c r="AH18">
        <f t="shared" si="6"/>
        <v>-11037.649083503145</v>
      </c>
      <c r="AI18">
        <f t="shared" si="7"/>
        <v>-3347.9604261289833</v>
      </c>
      <c r="AJ18">
        <f t="shared" si="8"/>
        <v>2028.7877594933743</v>
      </c>
      <c r="AK18">
        <f t="shared" si="32"/>
        <v>676.11327374387633</v>
      </c>
      <c r="AL18">
        <f t="shared" si="9"/>
        <v>-643.05939289173261</v>
      </c>
      <c r="AN18">
        <f t="shared" si="10"/>
        <v>3125.0631334978762</v>
      </c>
      <c r="AO18">
        <f t="shared" si="11"/>
        <v>-156.2531566748938</v>
      </c>
      <c r="AP18">
        <f t="shared" si="12"/>
        <v>-7.9756866982760073</v>
      </c>
      <c r="AQ18">
        <f t="shared" si="13"/>
        <v>-4249.9314790150793</v>
      </c>
      <c r="AR18">
        <f t="shared" si="14"/>
        <v>-1289.0971888903728</v>
      </c>
      <c r="AS18">
        <f t="shared" si="15"/>
        <v>781.16353383603268</v>
      </c>
      <c r="AT18">
        <f t="shared" si="16"/>
        <v>260.33035329585459</v>
      </c>
      <c r="AU18">
        <f t="shared" si="17"/>
        <v>-247.60330175848546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9795.5926922674171</v>
      </c>
      <c r="P19">
        <f t="shared" si="30"/>
        <v>489.77963461337089</v>
      </c>
      <c r="Q19" s="5">
        <f t="shared" si="31"/>
        <v>25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7968.5925069777113</v>
      </c>
      <c r="AF19">
        <f t="shared" si="4"/>
        <v>-398.42962534888557</v>
      </c>
      <c r="AG19">
        <f t="shared" si="5"/>
        <v>-20.337188257296752</v>
      </c>
      <c r="AH19">
        <f t="shared" si="6"/>
        <v>-13569.086466398096</v>
      </c>
      <c r="AI19">
        <f t="shared" si="7"/>
        <v>-6019.2607730265663</v>
      </c>
      <c r="AJ19">
        <f t="shared" si="8"/>
        <v>2826.0817184842126</v>
      </c>
      <c r="AK19">
        <f t="shared" si="32"/>
        <v>649.65503933393768</v>
      </c>
      <c r="AL19">
        <f t="shared" si="9"/>
        <v>-2543.5240152084161</v>
      </c>
      <c r="AN19">
        <f t="shared" si="10"/>
        <v>2858.4155989863539</v>
      </c>
      <c r="AO19">
        <f t="shared" si="11"/>
        <v>-142.9207799493177</v>
      </c>
      <c r="AP19">
        <f t="shared" si="12"/>
        <v>-7.2951573446974027</v>
      </c>
      <c r="AQ19">
        <f t="shared" si="13"/>
        <v>-4867.3700387595227</v>
      </c>
      <c r="AR19">
        <f t="shared" si="14"/>
        <v>-2159.1703770671834</v>
      </c>
      <c r="AS19">
        <f t="shared" si="15"/>
        <v>1013.7444048057193</v>
      </c>
      <c r="AT19">
        <f t="shared" si="16"/>
        <v>233.03790434335167</v>
      </c>
      <c r="AU19">
        <f t="shared" si="17"/>
        <v>-912.38806791811237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9795.5926922674171</v>
      </c>
      <c r="P20">
        <f t="shared" si="30"/>
        <v>489.77963461337089</v>
      </c>
      <c r="Q20" s="5">
        <f t="shared" si="31"/>
        <v>25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7809.6561404186632</v>
      </c>
      <c r="AF20">
        <f t="shared" si="4"/>
        <v>-390.48280702093319</v>
      </c>
      <c r="AG20">
        <f t="shared" si="5"/>
        <v>-19.931555919489078</v>
      </c>
      <c r="AH20">
        <f t="shared" si="6"/>
        <v>-16180.8364187765</v>
      </c>
      <c r="AI20">
        <f t="shared" si="7"/>
        <v>-8781.5946412982594</v>
      </c>
      <c r="AJ20">
        <f t="shared" si="8"/>
        <v>3638.1795847321537</v>
      </c>
      <c r="AK20">
        <f t="shared" si="32"/>
        <v>112.46839934397315</v>
      </c>
      <c r="AL20">
        <f t="shared" si="9"/>
        <v>-5030.9466572221327</v>
      </c>
      <c r="AN20">
        <f t="shared" si="10"/>
        <v>2657.1217864166852</v>
      </c>
      <c r="AO20">
        <f t="shared" si="11"/>
        <v>-132.85608932083429</v>
      </c>
      <c r="AP20">
        <f t="shared" si="12"/>
        <v>-6.7814216808805288</v>
      </c>
      <c r="AQ20">
        <f t="shared" si="13"/>
        <v>-5505.2939844891443</v>
      </c>
      <c r="AR20">
        <f t="shared" si="14"/>
        <v>-2987.809709074174</v>
      </c>
      <c r="AS20">
        <f t="shared" si="15"/>
        <v>1237.8376286577422</v>
      </c>
      <c r="AT20">
        <f t="shared" si="16"/>
        <v>38.265735239434321</v>
      </c>
      <c r="AU20">
        <f t="shared" si="17"/>
        <v>-1711.7063451769973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9795.5926922674171</v>
      </c>
      <c r="P21">
        <f t="shared" si="30"/>
        <v>489.77963461337089</v>
      </c>
      <c r="Q21" s="5">
        <f t="shared" si="31"/>
        <v>25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7638.0894673985358</v>
      </c>
      <c r="AF21">
        <f t="shared" si="4"/>
        <v>-381.90447336992679</v>
      </c>
      <c r="AG21">
        <f t="shared" si="5"/>
        <v>-19.493688915393548</v>
      </c>
      <c r="AH21">
        <f t="shared" si="6"/>
        <v>-19084.115592051079</v>
      </c>
      <c r="AI21">
        <f t="shared" si="7"/>
        <v>-11847.424286937863</v>
      </c>
      <c r="AJ21">
        <f t="shared" si="8"/>
        <v>4440.6213143532623</v>
      </c>
      <c r="AK21">
        <f t="shared" si="32"/>
        <v>35.76683805407913</v>
      </c>
      <c r="AL21">
        <f t="shared" si="9"/>
        <v>-7371.0361345305218</v>
      </c>
      <c r="AN21">
        <f t="shared" si="10"/>
        <v>2471.9382898135791</v>
      </c>
      <c r="AO21">
        <f t="shared" si="11"/>
        <v>-123.59691449067894</v>
      </c>
      <c r="AP21">
        <f t="shared" si="12"/>
        <v>-6.3088022528869345</v>
      </c>
      <c r="AQ21">
        <f t="shared" si="13"/>
        <v>-6176.2507837299127</v>
      </c>
      <c r="AR21">
        <f t="shared" si="14"/>
        <v>-3834.2182106598998</v>
      </c>
      <c r="AS21">
        <f t="shared" si="15"/>
        <v>1437.1318775938321</v>
      </c>
      <c r="AT21">
        <f t="shared" si="16"/>
        <v>11.575331353319747</v>
      </c>
      <c r="AU21">
        <f t="shared" si="17"/>
        <v>-2385.5110017127481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9795.5926922674171</v>
      </c>
      <c r="P22">
        <f t="shared" si="30"/>
        <v>489.77963461337089</v>
      </c>
      <c r="Q22" s="5">
        <f t="shared" si="31"/>
        <v>25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7452.7019149665084</v>
      </c>
      <c r="AF22">
        <f t="shared" si="4"/>
        <v>-372.63509574832545</v>
      </c>
      <c r="AG22">
        <f t="shared" si="5"/>
        <v>-19.020548702605886</v>
      </c>
      <c r="AH22">
        <f t="shared" si="6"/>
        <v>-22256.265890698138</v>
      </c>
      <c r="AI22">
        <f t="shared" si="7"/>
        <v>-15195.219620182561</v>
      </c>
      <c r="AJ22">
        <f t="shared" si="8"/>
        <v>5116.9803496058394</v>
      </c>
      <c r="AK22">
        <f t="shared" si="32"/>
        <v>372.48822018735115</v>
      </c>
      <c r="AL22">
        <f t="shared" si="9"/>
        <v>-9705.75105038937</v>
      </c>
      <c r="AN22">
        <f t="shared" si="10"/>
        <v>2254.150232128648</v>
      </c>
      <c r="AO22">
        <f t="shared" si="11"/>
        <v>-112.7075116064324</v>
      </c>
      <c r="AP22">
        <f t="shared" si="12"/>
        <v>-5.7529705014890542</v>
      </c>
      <c r="AQ22">
        <f t="shared" si="13"/>
        <v>-6731.6481319459253</v>
      </c>
      <c r="AR22">
        <f t="shared" si="14"/>
        <v>-4595.9583819251984</v>
      </c>
      <c r="AS22">
        <f t="shared" si="15"/>
        <v>1547.6860036087419</v>
      </c>
      <c r="AT22">
        <f t="shared" si="16"/>
        <v>112.6630875057986</v>
      </c>
      <c r="AU22">
        <f t="shared" si="17"/>
        <v>-2935.6092908106584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9795.5926922674171</v>
      </c>
      <c r="P23">
        <f t="shared" si="30"/>
        <v>489.77963461337089</v>
      </c>
      <c r="Q23" s="5">
        <f t="shared" si="31"/>
        <v>25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7252.8149644184969</v>
      </c>
      <c r="AF23">
        <f t="shared" si="4"/>
        <v>-362.64074822092488</v>
      </c>
      <c r="AG23">
        <f t="shared" si="5"/>
        <v>-18.510403587278148</v>
      </c>
      <c r="AH23">
        <f t="shared" si="6"/>
        <v>-25595.170264134085</v>
      </c>
      <c r="AI23">
        <f t="shared" si="7"/>
        <v>-18723.50645152379</v>
      </c>
      <c r="AJ23">
        <f t="shared" si="8"/>
        <v>0</v>
      </c>
      <c r="AK23">
        <f t="shared" si="32"/>
        <v>870.14629394065219</v>
      </c>
      <c r="AL23">
        <f t="shared" si="9"/>
        <v>-17853.360157583138</v>
      </c>
      <c r="AN23">
        <f t="shared" si="10"/>
        <v>1987.2200958858471</v>
      </c>
      <c r="AO23">
        <f t="shared" si="11"/>
        <v>-99.36100479429237</v>
      </c>
      <c r="AP23">
        <f t="shared" si="12"/>
        <v>-5.0717199007635001</v>
      </c>
      <c r="AQ23">
        <f t="shared" si="13"/>
        <v>-7012.8959522663272</v>
      </c>
      <c r="AR23">
        <f t="shared" si="14"/>
        <v>-5130.1085810755349</v>
      </c>
      <c r="AS23">
        <f t="shared" si="15"/>
        <v>0</v>
      </c>
      <c r="AT23">
        <f t="shared" si="16"/>
        <v>238.41394136794938</v>
      </c>
      <c r="AU23">
        <f t="shared" si="17"/>
        <v>-4891.6946397075862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93903.760016851928</v>
      </c>
      <c r="AO25" s="6">
        <f t="shared" si="33"/>
        <v>-12041.88252004316</v>
      </c>
      <c r="AP25" s="6">
        <f t="shared" si="33"/>
        <v>-1737.0907755519261</v>
      </c>
      <c r="AQ25" s="6">
        <f t="shared" si="33"/>
        <v>-65974.618965514994</v>
      </c>
      <c r="AR25" s="6">
        <f t="shared" si="33"/>
        <v>14150.167755741848</v>
      </c>
      <c r="AS25" s="6">
        <f t="shared" si="33"/>
        <v>-11215.533592245014</v>
      </c>
      <c r="AT25" s="6">
        <f t="shared" si="33"/>
        <v>3722.9543233483546</v>
      </c>
      <c r="AU25" s="7">
        <f t="shared" si="33"/>
        <v>6657.5884868451922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37045.476888333862</v>
      </c>
      <c r="K3">
        <v>1</v>
      </c>
      <c r="L3" s="2">
        <v>0</v>
      </c>
      <c r="O3">
        <f>$C$3</f>
        <v>37045.476888333862</v>
      </c>
      <c r="P3">
        <f>O3*B5</f>
        <v>29636.381510667092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37045.476888333862</v>
      </c>
      <c r="AF3">
        <f t="shared" ref="AF3:AF23" si="4">-$Z3*P3</f>
        <v>-29636.381510667092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5886.66279066677</v>
      </c>
      <c r="AJ3">
        <f t="shared" ref="AJ3:AJ23" si="8">AB3-AC3</f>
        <v>0</v>
      </c>
      <c r="AL3">
        <f t="shared" ref="AL3:AL23" si="9">SUM(AI3:AK3)</f>
        <v>5886.66279066677</v>
      </c>
      <c r="AN3">
        <f t="shared" ref="AN3:AN23" si="10">AE3*$K3</f>
        <v>37045.476888333862</v>
      </c>
      <c r="AO3">
        <f t="shared" ref="AO3:AO23" si="11">AF3*$K3</f>
        <v>-29636.381510667092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5886.66279066677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5886.66279066677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37045.476888333862</v>
      </c>
      <c r="P5">
        <f t="shared" ref="P5:P23" si="30">O5*$C$5</f>
        <v>1852.2738444166932</v>
      </c>
      <c r="Q5" s="5">
        <f t="shared" ref="Q5:Q23" si="31">$C$8</f>
        <v>25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36136.342355981047</v>
      </c>
      <c r="AF5">
        <f t="shared" si="4"/>
        <v>-1806.8171177990523</v>
      </c>
      <c r="AG5">
        <f t="shared" si="5"/>
        <v>-24.386473998503771</v>
      </c>
      <c r="AH5">
        <f t="shared" si="6"/>
        <v>-4775.7050596981799</v>
      </c>
      <c r="AI5">
        <f t="shared" si="7"/>
        <v>29529.433704485316</v>
      </c>
      <c r="AJ5">
        <f t="shared" si="8"/>
        <v>-22044.643801419734</v>
      </c>
      <c r="AK5">
        <f>H5*SUM(AB5, AE5:AF5)</f>
        <v>5037.0346900696568</v>
      </c>
      <c r="AL5">
        <f t="shared" si="9"/>
        <v>12521.824593135239</v>
      </c>
      <c r="AN5">
        <f t="shared" si="10"/>
        <v>31205.99057112453</v>
      </c>
      <c r="AO5">
        <f t="shared" si="11"/>
        <v>-1560.2995285562265</v>
      </c>
      <c r="AP5">
        <f t="shared" si="12"/>
        <v>-21.059244739370417</v>
      </c>
      <c r="AQ5">
        <f t="shared" si="13"/>
        <v>-4124.1198568273621</v>
      </c>
      <c r="AR5">
        <f t="shared" si="14"/>
        <v>25500.511941001576</v>
      </c>
      <c r="AS5">
        <f t="shared" si="15"/>
        <v>-19036.927972236856</v>
      </c>
      <c r="AT5">
        <f t="shared" si="16"/>
        <v>4349.7943288309743</v>
      </c>
      <c r="AU5">
        <f t="shared" si="17"/>
        <v>10813.378297595695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37045.476888333862</v>
      </c>
      <c r="P6">
        <f t="shared" si="30"/>
        <v>1852.2738444166932</v>
      </c>
      <c r="Q6" s="5">
        <f t="shared" si="31"/>
        <v>25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35643.106361443497</v>
      </c>
      <c r="AF6">
        <f t="shared" si="4"/>
        <v>-1782.1553180721749</v>
      </c>
      <c r="AG6">
        <f t="shared" si="5"/>
        <v>-24.053615552637147</v>
      </c>
      <c r="AH6">
        <f t="shared" si="6"/>
        <v>-7119.4964705267048</v>
      </c>
      <c r="AI6">
        <f t="shared" si="7"/>
        <v>26717.400957291982</v>
      </c>
      <c r="AJ6">
        <f t="shared" si="8"/>
        <v>-18243.636457509419</v>
      </c>
      <c r="AK6">
        <f>H6*SUM(AB6, AE6:AF6)</f>
        <v>8690.4089458793733</v>
      </c>
      <c r="AL6">
        <f t="shared" si="9"/>
        <v>17164.173445661938</v>
      </c>
      <c r="AN6">
        <f t="shared" si="10"/>
        <v>27759.785765499761</v>
      </c>
      <c r="AO6">
        <f t="shared" si="11"/>
        <v>-1387.989288274988</v>
      </c>
      <c r="AP6">
        <f t="shared" si="12"/>
        <v>-18.73358645724554</v>
      </c>
      <c r="AQ6">
        <f t="shared" si="13"/>
        <v>-5544.8505182433546</v>
      </c>
      <c r="AR6">
        <f t="shared" si="14"/>
        <v>20808.212372524173</v>
      </c>
      <c r="AS6">
        <f t="shared" si="15"/>
        <v>-14208.622405368047</v>
      </c>
      <c r="AT6">
        <f t="shared" si="16"/>
        <v>6768.3183420050245</v>
      </c>
      <c r="AU6">
        <f t="shared" si="17"/>
        <v>13367.908309161152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37045.476888333862</v>
      </c>
      <c r="P7">
        <f t="shared" si="30"/>
        <v>1852.2738444166932</v>
      </c>
      <c r="Q7" s="5">
        <f t="shared" si="31"/>
        <v>25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35106.329840915001</v>
      </c>
      <c r="AF7">
        <f t="shared" si="4"/>
        <v>-1755.3164920457502</v>
      </c>
      <c r="AG7">
        <f t="shared" si="5"/>
        <v>-23.691373947443012</v>
      </c>
      <c r="AH7">
        <f t="shared" si="6"/>
        <v>-9736.4359734211739</v>
      </c>
      <c r="AI7">
        <f t="shared" si="7"/>
        <v>23590.886001500636</v>
      </c>
      <c r="AJ7">
        <f t="shared" si="8"/>
        <v>-14297.127879664942</v>
      </c>
      <c r="AK7">
        <f>H7*SUM(AB7, AE7:AF7)</f>
        <v>10219.639369251303</v>
      </c>
      <c r="AL7">
        <f t="shared" si="9"/>
        <v>19513.397491086995</v>
      </c>
      <c r="AN7">
        <f t="shared" si="10"/>
        <v>24750.366739838213</v>
      </c>
      <c r="AO7">
        <f t="shared" si="11"/>
        <v>-1237.5183369919107</v>
      </c>
      <c r="AP7">
        <f t="shared" si="12"/>
        <v>-16.702691407134004</v>
      </c>
      <c r="AQ7">
        <f t="shared" si="13"/>
        <v>-6864.2994631775746</v>
      </c>
      <c r="AR7">
        <f t="shared" si="14"/>
        <v>16631.846248261594</v>
      </c>
      <c r="AS7">
        <f t="shared" si="15"/>
        <v>-10079.639767289611</v>
      </c>
      <c r="AT7">
        <f t="shared" si="16"/>
        <v>7204.9634206725741</v>
      </c>
      <c r="AU7">
        <f t="shared" si="17"/>
        <v>13757.169901644556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37045.476888333862</v>
      </c>
      <c r="P8">
        <f t="shared" si="30"/>
        <v>1852.2738444166932</v>
      </c>
      <c r="Q8" s="5">
        <f t="shared" si="31"/>
        <v>25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34525.301756543682</v>
      </c>
      <c r="AF8">
        <f t="shared" si="4"/>
        <v>-1726.2650878271841</v>
      </c>
      <c r="AG8">
        <f t="shared" si="5"/>
        <v>-23.299269341715629</v>
      </c>
      <c r="AH8">
        <f t="shared" si="6"/>
        <v>-12415.269300236183</v>
      </c>
      <c r="AI8">
        <f t="shared" si="7"/>
        <v>20360.468099138598</v>
      </c>
      <c r="AJ8">
        <f t="shared" si="8"/>
        <v>-10706.112359027844</v>
      </c>
      <c r="AK8">
        <f t="shared" ref="AK8:AK23" si="32">H8*SUM(AB8:AB8, AE8:AF8)</f>
        <v>8073.1600834614792</v>
      </c>
      <c r="AL8">
        <f t="shared" si="9"/>
        <v>17727.515823572234</v>
      </c>
      <c r="AN8">
        <f t="shared" si="10"/>
        <v>22695.324242985967</v>
      </c>
      <c r="AO8">
        <f t="shared" si="11"/>
        <v>-1134.7662121492983</v>
      </c>
      <c r="AP8">
        <f t="shared" si="12"/>
        <v>-15.315853748756195</v>
      </c>
      <c r="AQ8">
        <f t="shared" si="13"/>
        <v>-8161.2193955537332</v>
      </c>
      <c r="AR8">
        <f t="shared" si="14"/>
        <v>13384.022781534179</v>
      </c>
      <c r="AS8">
        <f t="shared" si="15"/>
        <v>-7037.6992816268094</v>
      </c>
      <c r="AT8">
        <f t="shared" si="16"/>
        <v>5306.9191705171161</v>
      </c>
      <c r="AU8">
        <f t="shared" si="17"/>
        <v>11653.242670424484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37045.476888333862</v>
      </c>
      <c r="P9">
        <f t="shared" si="30"/>
        <v>1852.2738444166932</v>
      </c>
      <c r="Q9" s="5">
        <f t="shared" si="31"/>
        <v>25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33897.342517631601</v>
      </c>
      <c r="AF9">
        <f t="shared" si="4"/>
        <v>-1694.8671258815803</v>
      </c>
      <c r="AG9">
        <f t="shared" si="5"/>
        <v>-22.875493423804695</v>
      </c>
      <c r="AH9">
        <f t="shared" si="6"/>
        <v>-15262.657959502298</v>
      </c>
      <c r="AI9">
        <f t="shared" si="7"/>
        <v>16916.941938823918</v>
      </c>
      <c r="AJ9">
        <f t="shared" si="8"/>
        <v>-7765.540866404539</v>
      </c>
      <c r="AK9">
        <f t="shared" si="32"/>
        <v>6340.393826575867</v>
      </c>
      <c r="AL9">
        <f t="shared" si="9"/>
        <v>15491.794898995246</v>
      </c>
      <c r="AN9">
        <f t="shared" si="10"/>
        <v>21177.089057994654</v>
      </c>
      <c r="AO9">
        <f t="shared" si="11"/>
        <v>-1058.8544528997329</v>
      </c>
      <c r="AP9">
        <f t="shared" si="12"/>
        <v>-14.291278474986791</v>
      </c>
      <c r="AQ9">
        <f t="shared" si="13"/>
        <v>-9535.2214322397085</v>
      </c>
      <c r="AR9">
        <f t="shared" si="14"/>
        <v>10568.721894380227</v>
      </c>
      <c r="AS9">
        <f t="shared" si="15"/>
        <v>-4851.4585007897567</v>
      </c>
      <c r="AT9">
        <f t="shared" si="16"/>
        <v>3961.1094780753374</v>
      </c>
      <c r="AU9">
        <f t="shared" si="17"/>
        <v>9678.3728716658079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37045.476888333862</v>
      </c>
      <c r="P10">
        <f t="shared" si="30"/>
        <v>1852.2738444166932</v>
      </c>
      <c r="Q10" s="5">
        <f t="shared" si="31"/>
        <v>25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33221.248157047557</v>
      </c>
      <c r="AF10">
        <f t="shared" si="4"/>
        <v>-1661.0624078523781</v>
      </c>
      <c r="AG10">
        <f t="shared" si="5"/>
        <v>-22.41923370104421</v>
      </c>
      <c r="AH10">
        <f t="shared" si="6"/>
        <v>-18200.38308179488</v>
      </c>
      <c r="AI10">
        <f t="shared" si="7"/>
        <v>13337.383433699255</v>
      </c>
      <c r="AJ10">
        <f t="shared" si="8"/>
        <v>-5340.0391495640506</v>
      </c>
      <c r="AK10">
        <f t="shared" si="32"/>
        <v>6750.8035608082973</v>
      </c>
      <c r="AL10">
        <f t="shared" si="9"/>
        <v>14748.147844943502</v>
      </c>
      <c r="AN10">
        <f t="shared" si="10"/>
        <v>19719.434303802165</v>
      </c>
      <c r="AO10">
        <f t="shared" si="11"/>
        <v>-985.97171519010851</v>
      </c>
      <c r="AP10">
        <f t="shared" si="12"/>
        <v>-13.30758567587241</v>
      </c>
      <c r="AQ10">
        <f t="shared" si="13"/>
        <v>-10803.364665555146</v>
      </c>
      <c r="AR10">
        <f t="shared" si="14"/>
        <v>7916.7903373810414</v>
      </c>
      <c r="AS10">
        <f t="shared" si="15"/>
        <v>-3169.7349446884341</v>
      </c>
      <c r="AT10">
        <f t="shared" si="16"/>
        <v>4007.135032552726</v>
      </c>
      <c r="AU10">
        <f t="shared" si="17"/>
        <v>8754.1904252453332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26297.870566879239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37045.476888333862</v>
      </c>
      <c r="P11">
        <f t="shared" si="30"/>
        <v>1852.2738444166932</v>
      </c>
      <c r="Q11" s="5">
        <f t="shared" si="31"/>
        <v>25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32491.426137050767</v>
      </c>
      <c r="AF11">
        <f t="shared" si="4"/>
        <v>-1624.5713068525383</v>
      </c>
      <c r="AG11">
        <f t="shared" si="5"/>
        <v>-21.926716070486577</v>
      </c>
      <c r="AH11">
        <f t="shared" si="6"/>
        <v>-21466.023483775389</v>
      </c>
      <c r="AI11">
        <f t="shared" si="7"/>
        <v>9378.9046303523537</v>
      </c>
      <c r="AJ11">
        <f t="shared" si="8"/>
        <v>-2914.5084298461152</v>
      </c>
      <c r="AK11">
        <f t="shared" si="32"/>
        <v>6861.5223001909162</v>
      </c>
      <c r="AL11">
        <f t="shared" si="9"/>
        <v>13325.918500697155</v>
      </c>
      <c r="AN11">
        <f t="shared" si="10"/>
        <v>18341.63319067677</v>
      </c>
      <c r="AO11">
        <f t="shared" si="11"/>
        <v>-917.08165953383855</v>
      </c>
      <c r="AP11">
        <f t="shared" si="12"/>
        <v>-12.377781804485831</v>
      </c>
      <c r="AQ11">
        <f t="shared" si="13"/>
        <v>-12117.717675460572</v>
      </c>
      <c r="AR11">
        <f t="shared" si="14"/>
        <v>5294.4560738778755</v>
      </c>
      <c r="AS11">
        <f t="shared" si="15"/>
        <v>-1645.260024164178</v>
      </c>
      <c r="AT11">
        <f t="shared" si="16"/>
        <v>3873.3764602668198</v>
      </c>
      <c r="AU11">
        <f t="shared" si="17"/>
        <v>7522.5725099805177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37045.476888333862</v>
      </c>
      <c r="P12">
        <f t="shared" si="30"/>
        <v>1852.2738444166932</v>
      </c>
      <c r="Q12" s="5">
        <f t="shared" si="31"/>
        <v>25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31702.811917188086</v>
      </c>
      <c r="AF12">
        <f t="shared" si="4"/>
        <v>-1585.1405958594046</v>
      </c>
      <c r="AG12">
        <f t="shared" si="5"/>
        <v>-21.394522746157268</v>
      </c>
      <c r="AH12">
        <f t="shared" si="6"/>
        <v>-25034.093089955368</v>
      </c>
      <c r="AI12">
        <f t="shared" si="7"/>
        <v>5062.1837086271553</v>
      </c>
      <c r="AJ12">
        <f t="shared" si="8"/>
        <v>-547.26255022552505</v>
      </c>
      <c r="AK12">
        <f t="shared" si="32"/>
        <v>7027.196040678461</v>
      </c>
      <c r="AL12">
        <f t="shared" si="9"/>
        <v>11542.11719908009</v>
      </c>
      <c r="AN12">
        <f t="shared" si="10"/>
        <v>17013.456647705218</v>
      </c>
      <c r="AO12">
        <f t="shared" si="11"/>
        <v>-850.67283238526102</v>
      </c>
      <c r="AP12">
        <f t="shared" si="12"/>
        <v>-11.481466886624824</v>
      </c>
      <c r="AQ12">
        <f t="shared" si="13"/>
        <v>-13434.658686211249</v>
      </c>
      <c r="AR12">
        <f t="shared" si="14"/>
        <v>2716.6436622220826</v>
      </c>
      <c r="AS12">
        <f t="shared" si="15"/>
        <v>-293.69090973682955</v>
      </c>
      <c r="AT12">
        <f t="shared" si="16"/>
        <v>3771.176370894389</v>
      </c>
      <c r="AU12">
        <f t="shared" si="17"/>
        <v>6194.1291233796419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37045.476888333862</v>
      </c>
      <c r="P13">
        <f t="shared" si="30"/>
        <v>1852.2738444166932</v>
      </c>
      <c r="Q13" s="5">
        <f t="shared" si="31"/>
        <v>25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30852.519168299532</v>
      </c>
      <c r="AF13">
        <f t="shared" si="4"/>
        <v>-1542.6259584149766</v>
      </c>
      <c r="AG13">
        <f t="shared" si="5"/>
        <v>-20.820705899736588</v>
      </c>
      <c r="AH13">
        <f t="shared" si="6"/>
        <v>-28789.729516728516</v>
      </c>
      <c r="AI13">
        <f t="shared" si="7"/>
        <v>499.34298725630288</v>
      </c>
      <c r="AJ13">
        <f t="shared" si="8"/>
        <v>1721.1867549187737</v>
      </c>
      <c r="AK13">
        <f t="shared" si="32"/>
        <v>6986.6476326348329</v>
      </c>
      <c r="AL13">
        <f t="shared" si="9"/>
        <v>9207.1773748099095</v>
      </c>
      <c r="AN13">
        <f t="shared" si="10"/>
        <v>15743.218806227696</v>
      </c>
      <c r="AO13">
        <f t="shared" si="11"/>
        <v>-787.16094031138482</v>
      </c>
      <c r="AP13">
        <f t="shared" si="12"/>
        <v>-10.624251682386532</v>
      </c>
      <c r="AQ13">
        <f t="shared" si="13"/>
        <v>-14690.632187327799</v>
      </c>
      <c r="AR13">
        <f t="shared" si="14"/>
        <v>254.80142690612666</v>
      </c>
      <c r="AS13">
        <f t="shared" si="15"/>
        <v>878.27575898272232</v>
      </c>
      <c r="AT13">
        <f t="shared" si="16"/>
        <v>3565.1002047054317</v>
      </c>
      <c r="AU13">
        <f t="shared" si="17"/>
        <v>4698.177390594281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37045.476888333862</v>
      </c>
      <c r="P14">
        <f t="shared" si="30"/>
        <v>1852.2738444166932</v>
      </c>
      <c r="Q14" s="5">
        <f t="shared" si="31"/>
        <v>25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29935.716969863835</v>
      </c>
      <c r="AF14">
        <f t="shared" si="4"/>
        <v>-1496.7858484931919</v>
      </c>
      <c r="AG14">
        <f t="shared" si="5"/>
        <v>-20.202005402777669</v>
      </c>
      <c r="AH14">
        <f t="shared" si="6"/>
        <v>-32839.475036924254</v>
      </c>
      <c r="AI14">
        <f t="shared" si="7"/>
        <v>-4420.7459209563895</v>
      </c>
      <c r="AJ14">
        <f t="shared" si="8"/>
        <v>3936.7647384677257</v>
      </c>
      <c r="AK14">
        <f t="shared" si="32"/>
        <v>6812.8697064578209</v>
      </c>
      <c r="AL14">
        <f t="shared" si="9"/>
        <v>6328.8885239691572</v>
      </c>
      <c r="AN14">
        <f t="shared" si="10"/>
        <v>14528.627603630106</v>
      </c>
      <c r="AO14">
        <f t="shared" si="11"/>
        <v>-726.43138018150535</v>
      </c>
      <c r="AP14">
        <f t="shared" si="12"/>
        <v>-9.8045894019826854</v>
      </c>
      <c r="AQ14">
        <f t="shared" si="13"/>
        <v>-15937.901336737208</v>
      </c>
      <c r="AR14">
        <f t="shared" si="14"/>
        <v>-2145.5097026905896</v>
      </c>
      <c r="AS14">
        <f t="shared" si="15"/>
        <v>1910.6203103763517</v>
      </c>
      <c r="AT14">
        <f t="shared" si="16"/>
        <v>3306.473233189065</v>
      </c>
      <c r="AU14">
        <f t="shared" si="17"/>
        <v>3071.5838408748273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37045.476888333862</v>
      </c>
      <c r="P15">
        <f t="shared" si="30"/>
        <v>1852.2738444166932</v>
      </c>
      <c r="Q15" s="5">
        <f t="shared" si="31"/>
        <v>25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28947.935241709878</v>
      </c>
      <c r="AF15">
        <f t="shared" si="4"/>
        <v>-1447.3967620854939</v>
      </c>
      <c r="AG15">
        <f t="shared" si="5"/>
        <v>-19.535404638579497</v>
      </c>
      <c r="AH15">
        <f t="shared" si="6"/>
        <v>-37166.456813631368</v>
      </c>
      <c r="AI15">
        <f t="shared" si="7"/>
        <v>-9685.4537386455631</v>
      </c>
      <c r="AJ15">
        <f t="shared" si="8"/>
        <v>6072.679809428475</v>
      </c>
      <c r="AK15">
        <f t="shared" si="32"/>
        <v>6626.1220900439539</v>
      </c>
      <c r="AL15">
        <f t="shared" si="9"/>
        <v>3013.3481608268658</v>
      </c>
      <c r="AN15">
        <f t="shared" si="10"/>
        <v>13356.050894958165</v>
      </c>
      <c r="AO15">
        <f t="shared" si="11"/>
        <v>-667.80254474790831</v>
      </c>
      <c r="AP15">
        <f t="shared" si="12"/>
        <v>-9.0132804439373881</v>
      </c>
      <c r="AQ15">
        <f t="shared" si="13"/>
        <v>-17147.92729233715</v>
      </c>
      <c r="AR15">
        <f t="shared" si="14"/>
        <v>-4468.6922225708304</v>
      </c>
      <c r="AS15">
        <f t="shared" si="15"/>
        <v>2801.8240308430641</v>
      </c>
      <c r="AT15">
        <f t="shared" si="16"/>
        <v>3057.1722346303764</v>
      </c>
      <c r="AU15">
        <f t="shared" si="17"/>
        <v>1390.3040429026105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37045.476888333862</v>
      </c>
      <c r="P16">
        <f t="shared" si="30"/>
        <v>1852.2738444166932</v>
      </c>
      <c r="Q16" s="5">
        <f t="shared" si="31"/>
        <v>25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27893.716283581743</v>
      </c>
      <c r="AF16">
        <f t="shared" si="4"/>
        <v>-1394.6858141790872</v>
      </c>
      <c r="AG16">
        <f t="shared" si="5"/>
        <v>-18.823968960948822</v>
      </c>
      <c r="AH16">
        <f t="shared" si="6"/>
        <v>-41286.530499590393</v>
      </c>
      <c r="AI16">
        <f t="shared" si="7"/>
        <v>-14806.323999148684</v>
      </c>
      <c r="AJ16">
        <f t="shared" si="8"/>
        <v>7879.5357043485128</v>
      </c>
      <c r="AK16">
        <f t="shared" si="32"/>
        <v>6596.6426647122307</v>
      </c>
      <c r="AL16">
        <f t="shared" si="9"/>
        <v>-330.14563008794084</v>
      </c>
      <c r="AN16">
        <f t="shared" si="10"/>
        <v>12202.193456829234</v>
      </c>
      <c r="AO16">
        <f t="shared" si="11"/>
        <v>-610.1096728414617</v>
      </c>
      <c r="AP16">
        <f t="shared" si="12"/>
        <v>-8.2346041148358626</v>
      </c>
      <c r="AQ16">
        <f t="shared" si="13"/>
        <v>-18060.921936522722</v>
      </c>
      <c r="AR16">
        <f t="shared" si="14"/>
        <v>-6477.0727566497826</v>
      </c>
      <c r="AS16">
        <f t="shared" si="15"/>
        <v>3446.9275458661741</v>
      </c>
      <c r="AT16">
        <f t="shared" si="16"/>
        <v>2885.7219720045218</v>
      </c>
      <c r="AU16">
        <f t="shared" si="17"/>
        <v>-144.42323877908711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37045.476888333862</v>
      </c>
      <c r="P17">
        <f t="shared" si="30"/>
        <v>1852.2738444166932</v>
      </c>
      <c r="Q17" s="5">
        <f t="shared" si="31"/>
        <v>25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26775.794879102283</v>
      </c>
      <c r="AF17">
        <f t="shared" si="4"/>
        <v>-1338.7897439551143</v>
      </c>
      <c r="AG17">
        <f t="shared" si="5"/>
        <v>-18.069543928272626</v>
      </c>
      <c r="AH17">
        <f t="shared" si="6"/>
        <v>-45294.827445336705</v>
      </c>
      <c r="AI17">
        <f t="shared" si="7"/>
        <v>-19875.891854117806</v>
      </c>
      <c r="AJ17">
        <f t="shared" si="8"/>
        <v>9361.0704158361041</v>
      </c>
      <c r="AK17">
        <f t="shared" si="32"/>
        <v>6889.1256549006666</v>
      </c>
      <c r="AL17">
        <f t="shared" si="9"/>
        <v>-3625.6957833810357</v>
      </c>
      <c r="AN17">
        <f t="shared" si="10"/>
        <v>11032.452897145087</v>
      </c>
      <c r="AO17">
        <f t="shared" si="11"/>
        <v>-551.6226448572545</v>
      </c>
      <c r="AP17">
        <f t="shared" si="12"/>
        <v>-7.4452091212108007</v>
      </c>
      <c r="AQ17">
        <f t="shared" si="13"/>
        <v>-18662.865193406567</v>
      </c>
      <c r="AR17">
        <f t="shared" si="14"/>
        <v>-8189.4801502399423</v>
      </c>
      <c r="AS17">
        <f t="shared" si="15"/>
        <v>3857.0495813804478</v>
      </c>
      <c r="AT17">
        <f t="shared" si="16"/>
        <v>2838.5321382008437</v>
      </c>
      <c r="AU17">
        <f t="shared" si="17"/>
        <v>-1493.8984306586506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37045.476888333862</v>
      </c>
      <c r="P18">
        <f t="shared" si="30"/>
        <v>1852.2738444166932</v>
      </c>
      <c r="Q18" s="5">
        <f t="shared" si="31"/>
        <v>25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25594.671136645786</v>
      </c>
      <c r="AF18">
        <f t="shared" si="4"/>
        <v>-1279.7335568322894</v>
      </c>
      <c r="AG18">
        <f t="shared" si="5"/>
        <v>-17.272467036796268</v>
      </c>
      <c r="AH18">
        <f t="shared" si="6"/>
        <v>-49310.516175490484</v>
      </c>
      <c r="AI18">
        <f t="shared" si="7"/>
        <v>-25012.851062713784</v>
      </c>
      <c r="AJ18">
        <f t="shared" si="8"/>
        <v>10576.403612104477</v>
      </c>
      <c r="AK18">
        <f t="shared" si="32"/>
        <v>7092.1613379217561</v>
      </c>
      <c r="AL18">
        <f t="shared" si="9"/>
        <v>-7344.2861126875505</v>
      </c>
      <c r="AN18">
        <f t="shared" si="10"/>
        <v>9854.960756203549</v>
      </c>
      <c r="AO18">
        <f t="shared" si="11"/>
        <v>-492.74803781017755</v>
      </c>
      <c r="AP18">
        <f t="shared" si="12"/>
        <v>-6.6505830022848311</v>
      </c>
      <c r="AQ18">
        <f t="shared" si="13"/>
        <v>-18986.499149888426</v>
      </c>
      <c r="AR18">
        <f t="shared" si="14"/>
        <v>-9630.93701449734</v>
      </c>
      <c r="AS18">
        <f t="shared" si="15"/>
        <v>4072.3337284777699</v>
      </c>
      <c r="AT18">
        <f t="shared" si="16"/>
        <v>2730.7626376106091</v>
      </c>
      <c r="AU18">
        <f t="shared" si="17"/>
        <v>-2827.8406484089605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37045.476888333862</v>
      </c>
      <c r="P19">
        <f t="shared" si="30"/>
        <v>1852.2738444166932</v>
      </c>
      <c r="Q19" s="5">
        <f t="shared" si="31"/>
        <v>25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24342.150985926179</v>
      </c>
      <c r="AF19">
        <f t="shared" si="4"/>
        <v>-1217.1075492963091</v>
      </c>
      <c r="AG19">
        <f t="shared" si="5"/>
        <v>-16.427208549170995</v>
      </c>
      <c r="AH19">
        <f t="shared" si="6"/>
        <v>-53802.705380584986</v>
      </c>
      <c r="AI19">
        <f t="shared" si="7"/>
        <v>-30694.08915250429</v>
      </c>
      <c r="AJ19">
        <f t="shared" si="8"/>
        <v>11787.093243042036</v>
      </c>
      <c r="AK19">
        <f t="shared" si="32"/>
        <v>6562.3828774787853</v>
      </c>
      <c r="AL19">
        <f t="shared" si="9"/>
        <v>-12344.613031983468</v>
      </c>
      <c r="AN19">
        <f t="shared" si="10"/>
        <v>8731.7784201067643</v>
      </c>
      <c r="AO19">
        <f t="shared" si="11"/>
        <v>-436.58892100533831</v>
      </c>
      <c r="AP19">
        <f t="shared" si="12"/>
        <v>-5.8926076497995661</v>
      </c>
      <c r="AQ19">
        <f t="shared" si="13"/>
        <v>-19299.580470812663</v>
      </c>
      <c r="AR19">
        <f t="shared" si="14"/>
        <v>-11010.283579361037</v>
      </c>
      <c r="AS19">
        <f t="shared" si="15"/>
        <v>4228.1508513724593</v>
      </c>
      <c r="AT19">
        <f t="shared" si="16"/>
        <v>2353.9938285313028</v>
      </c>
      <c r="AU19">
        <f t="shared" si="17"/>
        <v>-4428.1388994572762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37045.476888333862</v>
      </c>
      <c r="P20">
        <f t="shared" si="30"/>
        <v>1852.2738444166932</v>
      </c>
      <c r="Q20" s="5">
        <f t="shared" si="31"/>
        <v>25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23025.694890809275</v>
      </c>
      <c r="AF20">
        <f t="shared" si="4"/>
        <v>-1151.2847445404639</v>
      </c>
      <c r="AG20">
        <f t="shared" si="5"/>
        <v>-15.538803131226789</v>
      </c>
      <c r="AH20">
        <f t="shared" si="6"/>
        <v>-57930.666596199691</v>
      </c>
      <c r="AI20">
        <f t="shared" si="7"/>
        <v>-36071.795253062104</v>
      </c>
      <c r="AJ20">
        <f t="shared" si="8"/>
        <v>13053.786227570978</v>
      </c>
      <c r="AK20">
        <f t="shared" si="32"/>
        <v>4146.784286390136</v>
      </c>
      <c r="AL20">
        <f t="shared" si="9"/>
        <v>-18871.224739100991</v>
      </c>
      <c r="AN20">
        <f t="shared" si="10"/>
        <v>7834.1574125276156</v>
      </c>
      <c r="AO20">
        <f t="shared" si="11"/>
        <v>-391.70787062638084</v>
      </c>
      <c r="AP20">
        <f t="shared" si="12"/>
        <v>-5.2868515069613675</v>
      </c>
      <c r="AQ20">
        <f t="shared" si="13"/>
        <v>-19710.065788652206</v>
      </c>
      <c r="AR20">
        <f t="shared" si="14"/>
        <v>-12272.903098257932</v>
      </c>
      <c r="AS20">
        <f t="shared" si="15"/>
        <v>4441.3606894919558</v>
      </c>
      <c r="AT20">
        <f t="shared" si="16"/>
        <v>1410.8829726716897</v>
      </c>
      <c r="AU20">
        <f t="shared" si="17"/>
        <v>-6420.6594360942863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37045.476888333862</v>
      </c>
      <c r="P21">
        <f t="shared" si="30"/>
        <v>1852.2738444166932</v>
      </c>
      <c r="Q21" s="5">
        <f t="shared" si="31"/>
        <v>25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21662.434056382463</v>
      </c>
      <c r="AF21">
        <f t="shared" si="4"/>
        <v>-1083.1217028191234</v>
      </c>
      <c r="AG21">
        <f t="shared" si="5"/>
        <v>-14.618811711939566</v>
      </c>
      <c r="AH21">
        <f t="shared" si="6"/>
        <v>-61168.271037996412</v>
      </c>
      <c r="AI21">
        <f t="shared" si="7"/>
        <v>-40603.577496145008</v>
      </c>
      <c r="AJ21">
        <f t="shared" si="8"/>
        <v>13824.056460281765</v>
      </c>
      <c r="AK21">
        <f t="shared" si="32"/>
        <v>3181.5824319295048</v>
      </c>
      <c r="AL21">
        <f t="shared" si="9"/>
        <v>-23597.938603933737</v>
      </c>
      <c r="AN21">
        <f t="shared" si="10"/>
        <v>7010.6798857347667</v>
      </c>
      <c r="AO21">
        <f t="shared" si="11"/>
        <v>-350.53399428673845</v>
      </c>
      <c r="AP21">
        <f t="shared" si="12"/>
        <v>-4.7311308117770023</v>
      </c>
      <c r="AQ21">
        <f t="shared" si="13"/>
        <v>-19796.07491453188</v>
      </c>
      <c r="AR21">
        <f t="shared" si="14"/>
        <v>-13140.660153895627</v>
      </c>
      <c r="AS21">
        <f t="shared" si="15"/>
        <v>4473.9217353464719</v>
      </c>
      <c r="AT21">
        <f t="shared" si="16"/>
        <v>1029.6652676370634</v>
      </c>
      <c r="AU21">
        <f t="shared" si="17"/>
        <v>-7637.0731509120915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37045.476888333862</v>
      </c>
      <c r="P22">
        <f t="shared" si="30"/>
        <v>1852.2738444166932</v>
      </c>
      <c r="Q22" s="5">
        <f t="shared" si="31"/>
        <v>25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20257.769046388195</v>
      </c>
      <c r="AF22">
        <f t="shared" si="4"/>
        <v>-1012.8884523194098</v>
      </c>
      <c r="AG22">
        <f t="shared" si="5"/>
        <v>-13.670878841330053</v>
      </c>
      <c r="AH22">
        <f t="shared" si="6"/>
        <v>-64139.580279209433</v>
      </c>
      <c r="AI22">
        <f t="shared" si="7"/>
        <v>-44908.370563981982</v>
      </c>
      <c r="AJ22">
        <f t="shared" si="8"/>
        <v>14055.431878771953</v>
      </c>
      <c r="AK22">
        <f t="shared" si="32"/>
        <v>3280.2463750067946</v>
      </c>
      <c r="AL22">
        <f t="shared" si="9"/>
        <v>-27572.692310203234</v>
      </c>
      <c r="AN22">
        <f t="shared" si="10"/>
        <v>6127.18116454141</v>
      </c>
      <c r="AO22">
        <f t="shared" si="11"/>
        <v>-306.35905822707053</v>
      </c>
      <c r="AP22">
        <f t="shared" si="12"/>
        <v>-4.1349050405064061</v>
      </c>
      <c r="AQ22">
        <f t="shared" si="13"/>
        <v>-19399.70918260773</v>
      </c>
      <c r="AR22">
        <f t="shared" si="14"/>
        <v>-13583.021981333899</v>
      </c>
      <c r="AS22">
        <f t="shared" si="15"/>
        <v>4251.2172623698143</v>
      </c>
      <c r="AT22">
        <f t="shared" si="16"/>
        <v>992.14596424576712</v>
      </c>
      <c r="AU22">
        <f t="shared" si="17"/>
        <v>-8339.6587547183171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37045.476888333862</v>
      </c>
      <c r="P23">
        <f t="shared" si="30"/>
        <v>1852.2738444166932</v>
      </c>
      <c r="Q23" s="5">
        <f t="shared" si="31"/>
        <v>25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18822.712576633712</v>
      </c>
      <c r="AF23">
        <f t="shared" si="4"/>
        <v>-941.13562883168561</v>
      </c>
      <c r="AG23">
        <f t="shared" si="5"/>
        <v>-12.702436409018969</v>
      </c>
      <c r="AH23">
        <f t="shared" si="6"/>
        <v>-66538.691511822632</v>
      </c>
      <c r="AI23">
        <f t="shared" si="7"/>
        <v>-48669.817000429626</v>
      </c>
      <c r="AJ23">
        <f t="shared" si="8"/>
        <v>0</v>
      </c>
      <c r="AK23">
        <f t="shared" si="32"/>
        <v>3266.8162127085625</v>
      </c>
      <c r="AL23">
        <f t="shared" si="9"/>
        <v>-45403.000787721066</v>
      </c>
      <c r="AN23">
        <f t="shared" si="10"/>
        <v>5157.2903589673706</v>
      </c>
      <c r="AO23">
        <f t="shared" si="11"/>
        <v>-257.86451794836853</v>
      </c>
      <c r="AP23">
        <f t="shared" si="12"/>
        <v>-3.4803778977613007</v>
      </c>
      <c r="AQ23">
        <f t="shared" si="13"/>
        <v>-18231.13171574541</v>
      </c>
      <c r="AR23">
        <f t="shared" si="14"/>
        <v>-13335.186252624169</v>
      </c>
      <c r="AS23">
        <f t="shared" si="15"/>
        <v>0</v>
      </c>
      <c r="AT23">
        <f t="shared" si="16"/>
        <v>895.08457878887077</v>
      </c>
      <c r="AU23">
        <f t="shared" si="17"/>
        <v>-12440.101673835299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331287.14906483283</v>
      </c>
      <c r="AO25" s="6">
        <f t="shared" si="33"/>
        <v>-44348.465119492037</v>
      </c>
      <c r="AP25" s="6">
        <f t="shared" si="33"/>
        <v>-1721.0004668679194</v>
      </c>
      <c r="AQ25" s="6">
        <f t="shared" si="33"/>
        <v>-274779.23088716913</v>
      </c>
      <c r="AR25" s="6">
        <f t="shared" si="33"/>
        <v>10438.452591303778</v>
      </c>
      <c r="AS25" s="6">
        <f t="shared" si="33"/>
        <v>-48448.909660455065</v>
      </c>
      <c r="AT25" s="6">
        <f t="shared" si="33"/>
        <v>64308.327636030503</v>
      </c>
      <c r="AU25" s="7">
        <f t="shared" si="33"/>
        <v>26297.870566879239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121430.26483623726</v>
      </c>
      <c r="K3">
        <v>1</v>
      </c>
      <c r="L3" s="2">
        <v>0</v>
      </c>
      <c r="O3">
        <f>$C$3</f>
        <v>121430.26483623726</v>
      </c>
      <c r="P3">
        <f>O3*B5</f>
        <v>97144.211868989805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121430.26483623726</v>
      </c>
      <c r="AF3">
        <f t="shared" ref="AF3:AF23" si="4">-$Z3*P3</f>
        <v>-97144.211868989805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22763.620380247452</v>
      </c>
      <c r="AJ3">
        <f t="shared" ref="AJ3:AJ23" si="8">AB3-AC3</f>
        <v>0</v>
      </c>
      <c r="AL3">
        <f t="shared" ref="AL3:AL23" si="9">SUM(AI3:AK3)</f>
        <v>22763.620380247452</v>
      </c>
      <c r="AN3">
        <f t="shared" ref="AN3:AN23" si="10">AE3*$K3</f>
        <v>121430.26483623726</v>
      </c>
      <c r="AO3">
        <f t="shared" ref="AO3:AO23" si="11">AF3*$K3</f>
        <v>-97144.211868989805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22763.620380247452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22763.620380247452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121430.26483623726</v>
      </c>
      <c r="P5">
        <f t="shared" ref="P5:P23" si="30">O5*$C$5</f>
        <v>6071.5132418118628</v>
      </c>
      <c r="Q5" s="5">
        <f t="shared" ref="Q5:Q23" si="31">$C$8</f>
        <v>25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113934.1466312042</v>
      </c>
      <c r="AF5">
        <f t="shared" si="4"/>
        <v>-5696.7073315602102</v>
      </c>
      <c r="AG5">
        <f t="shared" si="5"/>
        <v>-23.456703068394351</v>
      </c>
      <c r="AH5">
        <f t="shared" si="6"/>
        <v>-44626.797228452262</v>
      </c>
      <c r="AI5">
        <f t="shared" si="7"/>
        <v>63587.185368123341</v>
      </c>
      <c r="AJ5">
        <f t="shared" si="8"/>
        <v>-42393.153975650901</v>
      </c>
      <c r="AK5">
        <f>H5*SUM(AB5, AE5:AF5)</f>
        <v>13837.002735691931</v>
      </c>
      <c r="AL5">
        <f t="shared" si="9"/>
        <v>35031.03412816437</v>
      </c>
      <c r="AN5">
        <f t="shared" si="10"/>
        <v>98389.257841254846</v>
      </c>
      <c r="AO5">
        <f t="shared" si="11"/>
        <v>-4919.4628920627429</v>
      </c>
      <c r="AP5">
        <f t="shared" si="12"/>
        <v>-20.256329419594064</v>
      </c>
      <c r="AQ5">
        <f t="shared" si="13"/>
        <v>-38538.029106868635</v>
      </c>
      <c r="AR5">
        <f t="shared" si="14"/>
        <v>54911.509512903882</v>
      </c>
      <c r="AS5">
        <f t="shared" si="15"/>
        <v>-36609.138529080585</v>
      </c>
      <c r="AT5">
        <f t="shared" si="16"/>
        <v>11949.116837807424</v>
      </c>
      <c r="AU5">
        <f t="shared" si="17"/>
        <v>30251.487821630719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121430.26483623726</v>
      </c>
      <c r="P6">
        <f t="shared" si="30"/>
        <v>6071.5132418118628</v>
      </c>
      <c r="Q6" s="5">
        <f t="shared" si="31"/>
        <v>25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109784.92022338419</v>
      </c>
      <c r="AF6">
        <f t="shared" si="4"/>
        <v>-5489.2460111692099</v>
      </c>
      <c r="AG6">
        <f t="shared" si="5"/>
        <v>-22.6024624856583</v>
      </c>
      <c r="AH6">
        <f t="shared" si="6"/>
        <v>-49573.884164168441</v>
      </c>
      <c r="AI6">
        <f t="shared" si="7"/>
        <v>54699.187585560881</v>
      </c>
      <c r="AJ6">
        <f t="shared" si="8"/>
        <v>-33427.300848875646</v>
      </c>
      <c r="AK6">
        <f>H6*SUM(AB6, AE6:AF6)</f>
        <v>21607.884926354305</v>
      </c>
      <c r="AL6">
        <f t="shared" si="9"/>
        <v>42879.771663039544</v>
      </c>
      <c r="AN6">
        <f t="shared" si="10"/>
        <v>85503.374334969252</v>
      </c>
      <c r="AO6">
        <f t="shared" si="11"/>
        <v>-4275.1687167484624</v>
      </c>
      <c r="AP6">
        <f t="shared" si="12"/>
        <v>-17.603390400712794</v>
      </c>
      <c r="AQ6">
        <f t="shared" si="13"/>
        <v>-38609.440771123758</v>
      </c>
      <c r="AR6">
        <f t="shared" si="14"/>
        <v>42601.161456696318</v>
      </c>
      <c r="AS6">
        <f t="shared" si="15"/>
        <v>-26034.058335821101</v>
      </c>
      <c r="AT6">
        <f t="shared" si="16"/>
        <v>16828.787320569405</v>
      </c>
      <c r="AU6">
        <f t="shared" si="17"/>
        <v>33395.89044144463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121430.26483623726</v>
      </c>
      <c r="P7">
        <f t="shared" si="30"/>
        <v>6071.5132418118628</v>
      </c>
      <c r="Q7" s="5">
        <f t="shared" si="31"/>
        <v>25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105384.97182787296</v>
      </c>
      <c r="AF7">
        <f t="shared" si="4"/>
        <v>-5269.248591393648</v>
      </c>
      <c r="AG7">
        <f t="shared" si="5"/>
        <v>-21.696603390019114</v>
      </c>
      <c r="AH7">
        <f t="shared" si="6"/>
        <v>-54386.75766260855</v>
      </c>
      <c r="AI7">
        <f t="shared" si="7"/>
        <v>45707.268970480727</v>
      </c>
      <c r="AJ7">
        <f t="shared" si="8"/>
        <v>-24258.914611324566</v>
      </c>
      <c r="AK7">
        <f>H7*SUM(AB7, AE7:AF7)</f>
        <v>23855.814735663487</v>
      </c>
      <c r="AL7">
        <f t="shared" si="9"/>
        <v>45304.169094819648</v>
      </c>
      <c r="AN7">
        <f t="shared" si="10"/>
        <v>74297.618504327009</v>
      </c>
      <c r="AO7">
        <f t="shared" si="11"/>
        <v>-3714.8809252163505</v>
      </c>
      <c r="AP7">
        <f t="shared" si="12"/>
        <v>-15.296355197060208</v>
      </c>
      <c r="AQ7">
        <f t="shared" si="13"/>
        <v>-38343.290342229164</v>
      </c>
      <c r="AR7">
        <f t="shared" si="14"/>
        <v>32224.150881684425</v>
      </c>
      <c r="AS7">
        <f t="shared" si="15"/>
        <v>-17102.814109635041</v>
      </c>
      <c r="AT7">
        <f t="shared" si="16"/>
        <v>16818.624056143115</v>
      </c>
      <c r="AU7">
        <f t="shared" si="17"/>
        <v>31939.960828192496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121430.26483623726</v>
      </c>
      <c r="P8">
        <f t="shared" si="30"/>
        <v>6071.5132418118628</v>
      </c>
      <c r="Q8" s="5">
        <f t="shared" si="31"/>
        <v>25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100736.26978612118</v>
      </c>
      <c r="AF8">
        <f t="shared" si="4"/>
        <v>-5036.8134893060587</v>
      </c>
      <c r="AG8">
        <f t="shared" si="5"/>
        <v>-20.739531022594669</v>
      </c>
      <c r="AH8">
        <f t="shared" si="6"/>
        <v>-59208.506681940038</v>
      </c>
      <c r="AI8">
        <f t="shared" si="7"/>
        <v>36470.210083852478</v>
      </c>
      <c r="AJ8">
        <f t="shared" si="8"/>
        <v>-15476.878892141045</v>
      </c>
      <c r="AK8">
        <f t="shared" ref="AK8:AK23" si="32">H8*SUM(AB8:AB8, AE8:AF8)</f>
        <v>17957.661376783755</v>
      </c>
      <c r="AL8">
        <f t="shared" si="9"/>
        <v>38950.992568495189</v>
      </c>
      <c r="AN8">
        <f t="shared" si="10"/>
        <v>66219.328709896436</v>
      </c>
      <c r="AO8">
        <f t="shared" si="11"/>
        <v>-3310.9664354948213</v>
      </c>
      <c r="AP8">
        <f t="shared" si="12"/>
        <v>-13.633201080307458</v>
      </c>
      <c r="AQ8">
        <f t="shared" si="13"/>
        <v>-38920.912742926113</v>
      </c>
      <c r="AR8">
        <f t="shared" si="14"/>
        <v>23973.816330395184</v>
      </c>
      <c r="AS8">
        <f t="shared" si="15"/>
        <v>-10173.778847855905</v>
      </c>
      <c r="AT8">
        <f t="shared" si="16"/>
        <v>11804.529630638435</v>
      </c>
      <c r="AU8">
        <f t="shared" si="17"/>
        <v>25604.567113177713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121430.26483623726</v>
      </c>
      <c r="P9">
        <f t="shared" si="30"/>
        <v>6071.5132418118628</v>
      </c>
      <c r="Q9" s="5">
        <f t="shared" si="31"/>
        <v>25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95806.563631983852</v>
      </c>
      <c r="AF9">
        <f t="shared" si="4"/>
        <v>-4790.3281815991932</v>
      </c>
      <c r="AG9">
        <f t="shared" si="5"/>
        <v>-19.724605674127055</v>
      </c>
      <c r="AH9">
        <f t="shared" si="6"/>
        <v>-64602.403059333461</v>
      </c>
      <c r="AI9">
        <f t="shared" si="7"/>
        <v>26394.107785377069</v>
      </c>
      <c r="AJ9">
        <f t="shared" si="8"/>
        <v>-8123.3599257859751</v>
      </c>
      <c r="AK9">
        <f t="shared" si="32"/>
        <v>13492.945141270395</v>
      </c>
      <c r="AL9">
        <f t="shared" si="9"/>
        <v>31763.693000861487</v>
      </c>
      <c r="AN9">
        <f t="shared" si="10"/>
        <v>59854.371454624372</v>
      </c>
      <c r="AO9">
        <f t="shared" si="11"/>
        <v>-2992.718572731219</v>
      </c>
      <c r="AP9">
        <f t="shared" si="12"/>
        <v>-12.322786978877323</v>
      </c>
      <c r="AQ9">
        <f t="shared" si="13"/>
        <v>-40359.825913679299</v>
      </c>
      <c r="AR9">
        <f t="shared" si="14"/>
        <v>16489.50418123497</v>
      </c>
      <c r="AS9">
        <f t="shared" si="15"/>
        <v>-5075.0030480718069</v>
      </c>
      <c r="AT9">
        <f t="shared" si="16"/>
        <v>8429.6077417482484</v>
      </c>
      <c r="AU9">
        <f t="shared" si="17"/>
        <v>19844.108874911413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121430.26483623726</v>
      </c>
      <c r="P10">
        <f t="shared" si="30"/>
        <v>6071.5132418118628</v>
      </c>
      <c r="Q10" s="5">
        <f t="shared" si="31"/>
        <v>25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90625.216481584022</v>
      </c>
      <c r="AF10">
        <f t="shared" si="4"/>
        <v>-4531.2608240792015</v>
      </c>
      <c r="AG10">
        <f t="shared" si="5"/>
        <v>-18.657872607747873</v>
      </c>
      <c r="AH10">
        <f t="shared" si="6"/>
        <v>-69558.960771033002</v>
      </c>
      <c r="AI10">
        <f t="shared" si="7"/>
        <v>16516.337013864075</v>
      </c>
      <c r="AJ10">
        <f t="shared" si="8"/>
        <v>-2534.2783120136592</v>
      </c>
      <c r="AK10">
        <f t="shared" si="32"/>
        <v>13738.547509979406</v>
      </c>
      <c r="AL10">
        <f t="shared" si="9"/>
        <v>27720.606211829821</v>
      </c>
      <c r="AN10">
        <f t="shared" si="10"/>
        <v>53793.222765994557</v>
      </c>
      <c r="AO10">
        <f t="shared" si="11"/>
        <v>-2689.661138299728</v>
      </c>
      <c r="AP10">
        <f t="shared" si="12"/>
        <v>-11.074920827715591</v>
      </c>
      <c r="AQ10">
        <f t="shared" si="13"/>
        <v>-41288.736373806372</v>
      </c>
      <c r="AR10">
        <f t="shared" si="14"/>
        <v>9803.7503330607451</v>
      </c>
      <c r="AS10">
        <f t="shared" si="15"/>
        <v>-1504.2943132376681</v>
      </c>
      <c r="AT10">
        <f t="shared" si="16"/>
        <v>8154.9128970710126</v>
      </c>
      <c r="AU10">
        <f t="shared" si="17"/>
        <v>16454.368916894091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64680.70752286815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121430.26483623726</v>
      </c>
      <c r="P11">
        <f t="shared" si="30"/>
        <v>6071.5132418118628</v>
      </c>
      <c r="Q11" s="5">
        <f t="shared" si="31"/>
        <v>25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85259.653842685861</v>
      </c>
      <c r="AF11">
        <f t="shared" si="4"/>
        <v>-4262.9826921342928</v>
      </c>
      <c r="AG11">
        <f t="shared" si="5"/>
        <v>-17.553213352056083</v>
      </c>
      <c r="AH11">
        <f t="shared" si="6"/>
        <v>-73446.442369144526</v>
      </c>
      <c r="AI11">
        <f t="shared" si="7"/>
        <v>7532.6755680549832</v>
      </c>
      <c r="AJ11">
        <f t="shared" si="8"/>
        <v>2075.7409084640676</v>
      </c>
      <c r="AK11">
        <f t="shared" si="32"/>
        <v>13344.866071702314</v>
      </c>
      <c r="AL11">
        <f t="shared" si="9"/>
        <v>22953.282548221367</v>
      </c>
      <c r="AN11">
        <f t="shared" si="10"/>
        <v>48129.660118654458</v>
      </c>
      <c r="AO11">
        <f t="shared" si="11"/>
        <v>-2406.4830059327228</v>
      </c>
      <c r="AP11">
        <f t="shared" si="12"/>
        <v>-9.9089094847077153</v>
      </c>
      <c r="AQ11">
        <f t="shared" si="13"/>
        <v>-41461.02111408607</v>
      </c>
      <c r="AR11">
        <f t="shared" si="14"/>
        <v>4252.247089150952</v>
      </c>
      <c r="AS11">
        <f t="shared" si="15"/>
        <v>1171.7699980708178</v>
      </c>
      <c r="AT11">
        <f t="shared" si="16"/>
        <v>7533.2685439362149</v>
      </c>
      <c r="AU11">
        <f t="shared" si="17"/>
        <v>12957.285631157985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121430.26483623726</v>
      </c>
      <c r="P12">
        <f t="shared" si="30"/>
        <v>6071.5132418118628</v>
      </c>
      <c r="Q12" s="5">
        <f t="shared" si="31"/>
        <v>25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79731.131415089185</v>
      </c>
      <c r="AF12">
        <f t="shared" si="4"/>
        <v>-3986.5565707544597</v>
      </c>
      <c r="AG12">
        <f t="shared" si="5"/>
        <v>-16.415004019511905</v>
      </c>
      <c r="AH12">
        <f t="shared" si="6"/>
        <v>-77014.175921889488</v>
      </c>
      <c r="AI12">
        <f t="shared" si="7"/>
        <v>-1286.0160815742711</v>
      </c>
      <c r="AJ12">
        <f t="shared" si="8"/>
        <v>6091.3614242753538</v>
      </c>
      <c r="AK12">
        <f t="shared" si="32"/>
        <v>13068.200765477479</v>
      </c>
      <c r="AL12">
        <f t="shared" si="9"/>
        <v>17873.546108178562</v>
      </c>
      <c r="AN12">
        <f t="shared" si="10"/>
        <v>42788.070387777254</v>
      </c>
      <c r="AO12">
        <f t="shared" si="11"/>
        <v>-2139.4035193888631</v>
      </c>
      <c r="AP12">
        <f t="shared" si="12"/>
        <v>-8.8091857588966622</v>
      </c>
      <c r="AQ12">
        <f t="shared" si="13"/>
        <v>-41330.003998649285</v>
      </c>
      <c r="AR12">
        <f t="shared" si="14"/>
        <v>-690.14631601978829</v>
      </c>
      <c r="AS12">
        <f t="shared" si="15"/>
        <v>3268.9565136405308</v>
      </c>
      <c r="AT12">
        <f t="shared" si="16"/>
        <v>7013.1087352039367</v>
      </c>
      <c r="AU12">
        <f t="shared" si="17"/>
        <v>9591.9189328246794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121430.26483623726</v>
      </c>
      <c r="P13">
        <f t="shared" si="30"/>
        <v>6071.5132418118628</v>
      </c>
      <c r="Q13" s="5">
        <f t="shared" si="31"/>
        <v>25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74082.993374021506</v>
      </c>
      <c r="AF13">
        <f t="shared" si="4"/>
        <v>-3704.1496687010754</v>
      </c>
      <c r="AG13">
        <f t="shared" si="5"/>
        <v>-15.252168286450454</v>
      </c>
      <c r="AH13">
        <f t="shared" si="6"/>
        <v>-79894.855429306612</v>
      </c>
      <c r="AI13">
        <f t="shared" si="7"/>
        <v>-9531.2638922726328</v>
      </c>
      <c r="AJ13">
        <f t="shared" si="8"/>
        <v>9440.4759691582876</v>
      </c>
      <c r="AK13">
        <f t="shared" si="32"/>
        <v>12425.509924789789</v>
      </c>
      <c r="AL13">
        <f t="shared" si="9"/>
        <v>12334.722001675444</v>
      </c>
      <c r="AN13">
        <f t="shared" si="10"/>
        <v>37802.578393854354</v>
      </c>
      <c r="AO13">
        <f t="shared" si="11"/>
        <v>-1890.1289196927178</v>
      </c>
      <c r="AP13">
        <f t="shared" si="12"/>
        <v>-7.782775250641901</v>
      </c>
      <c r="AQ13">
        <f t="shared" si="13"/>
        <v>-40768.21680765292</v>
      </c>
      <c r="AR13">
        <f t="shared" si="14"/>
        <v>-4863.5501087419252</v>
      </c>
      <c r="AS13">
        <f t="shared" si="15"/>
        <v>4817.2234496203355</v>
      </c>
      <c r="AT13">
        <f t="shared" si="16"/>
        <v>6340.4067738466347</v>
      </c>
      <c r="AU13">
        <f t="shared" si="17"/>
        <v>6294.0801147250459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121430.26483623726</v>
      </c>
      <c r="P14">
        <f t="shared" si="30"/>
        <v>6071.5132418118628</v>
      </c>
      <c r="Q14" s="5">
        <f t="shared" si="31"/>
        <v>25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68340.393617310285</v>
      </c>
      <c r="AF14">
        <f t="shared" si="4"/>
        <v>-3417.0196808655146</v>
      </c>
      <c r="AG14">
        <f t="shared" si="5"/>
        <v>-14.069884824321846</v>
      </c>
      <c r="AH14">
        <f t="shared" si="6"/>
        <v>-82380.942341128408</v>
      </c>
      <c r="AI14">
        <f t="shared" si="7"/>
        <v>-17471.638289507959</v>
      </c>
      <c r="AJ14">
        <f t="shared" si="8"/>
        <v>12304.179493913747</v>
      </c>
      <c r="AK14">
        <f t="shared" si="32"/>
        <v>11587.756708875406</v>
      </c>
      <c r="AL14">
        <f t="shared" si="9"/>
        <v>6420.2979132811943</v>
      </c>
      <c r="AN14">
        <f t="shared" si="10"/>
        <v>33167.474497134688</v>
      </c>
      <c r="AO14">
        <f t="shared" si="11"/>
        <v>-1658.3737248567347</v>
      </c>
      <c r="AP14">
        <f t="shared" si="12"/>
        <v>-6.8285024622701904</v>
      </c>
      <c r="AQ14">
        <f t="shared" si="13"/>
        <v>-39981.73934218027</v>
      </c>
      <c r="AR14">
        <f t="shared" si="14"/>
        <v>-8479.4670723645813</v>
      </c>
      <c r="AS14">
        <f t="shared" si="15"/>
        <v>5971.557053911707</v>
      </c>
      <c r="AT14">
        <f t="shared" si="16"/>
        <v>5623.8573525464135</v>
      </c>
      <c r="AU14">
        <f t="shared" si="17"/>
        <v>3115.9473340935388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121430.26483623726</v>
      </c>
      <c r="P15">
        <f t="shared" si="30"/>
        <v>6071.5132418118628</v>
      </c>
      <c r="Q15" s="5">
        <f t="shared" si="31"/>
        <v>25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62516.702598560405</v>
      </c>
      <c r="AF15">
        <f t="shared" si="4"/>
        <v>-3125.8351299280203</v>
      </c>
      <c r="AG15">
        <f t="shared" si="5"/>
        <v>-12.870906335185756</v>
      </c>
      <c r="AH15">
        <f t="shared" si="6"/>
        <v>-84662.371271429773</v>
      </c>
      <c r="AI15">
        <f t="shared" si="7"/>
        <v>-25284.374709132571</v>
      </c>
      <c r="AJ15">
        <f t="shared" si="8"/>
        <v>14777.759267660964</v>
      </c>
      <c r="AK15">
        <f t="shared" si="32"/>
        <v>10774.754076225197</v>
      </c>
      <c r="AL15">
        <f t="shared" si="9"/>
        <v>268.13863475358994</v>
      </c>
      <c r="AN15">
        <f t="shared" si="10"/>
        <v>28844.069696834664</v>
      </c>
      <c r="AO15">
        <f t="shared" si="11"/>
        <v>-1442.2034848417331</v>
      </c>
      <c r="AP15">
        <f t="shared" si="12"/>
        <v>-5.9384021223486227</v>
      </c>
      <c r="AQ15">
        <f t="shared" si="13"/>
        <v>-39061.678497877881</v>
      </c>
      <c r="AR15">
        <f t="shared" si="14"/>
        <v>-11665.750688007296</v>
      </c>
      <c r="AS15">
        <f t="shared" si="15"/>
        <v>6818.1893887870001</v>
      </c>
      <c r="AT15">
        <f t="shared" si="16"/>
        <v>4971.275589126315</v>
      </c>
      <c r="AU15">
        <f t="shared" si="17"/>
        <v>123.71428990601849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121430.26483623726</v>
      </c>
      <c r="P16">
        <f t="shared" si="30"/>
        <v>6071.5132418118628</v>
      </c>
      <c r="Q16" s="5">
        <f t="shared" si="31"/>
        <v>25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56674.608140144141</v>
      </c>
      <c r="AF16">
        <f t="shared" si="4"/>
        <v>-2833.7304070072068</v>
      </c>
      <c r="AG16">
        <f t="shared" si="5"/>
        <v>-11.668138955427709</v>
      </c>
      <c r="AH16">
        <f t="shared" si="6"/>
        <v>-85924.665312495141</v>
      </c>
      <c r="AI16">
        <f t="shared" si="7"/>
        <v>-32095.455718313635</v>
      </c>
      <c r="AJ16">
        <f t="shared" si="8"/>
        <v>16469.521244853138</v>
      </c>
      <c r="AK16">
        <f t="shared" si="32"/>
        <v>10244.123150134636</v>
      </c>
      <c r="AL16">
        <f t="shared" si="9"/>
        <v>-5381.8113233258609</v>
      </c>
      <c r="AN16">
        <f t="shared" si="10"/>
        <v>24792.484643685755</v>
      </c>
      <c r="AO16">
        <f t="shared" si="11"/>
        <v>-1239.6242321842876</v>
      </c>
      <c r="AP16">
        <f t="shared" si="12"/>
        <v>-5.1042638911150542</v>
      </c>
      <c r="AQ16">
        <f t="shared" si="13"/>
        <v>-37588.013665769584</v>
      </c>
      <c r="AR16">
        <f t="shared" si="14"/>
        <v>-14040.257518159229</v>
      </c>
      <c r="AS16">
        <f t="shared" si="15"/>
        <v>7204.6435952797265</v>
      </c>
      <c r="AT16">
        <f t="shared" si="16"/>
        <v>4481.3237218986578</v>
      </c>
      <c r="AU16">
        <f t="shared" si="17"/>
        <v>-2354.290200980844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121430.26483623726</v>
      </c>
      <c r="P17">
        <f t="shared" si="30"/>
        <v>6071.5132418118628</v>
      </c>
      <c r="Q17" s="5">
        <f t="shared" si="31"/>
        <v>25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50882.820464951124</v>
      </c>
      <c r="AF17">
        <f t="shared" si="4"/>
        <v>-2544.1410232475564</v>
      </c>
      <c r="AG17">
        <f t="shared" si="5"/>
        <v>-10.475728710130973</v>
      </c>
      <c r="AH17">
        <f t="shared" si="6"/>
        <v>-86058.30845939678</v>
      </c>
      <c r="AI17">
        <f t="shared" si="7"/>
        <v>-37730.10474640334</v>
      </c>
      <c r="AJ17">
        <f t="shared" si="8"/>
        <v>17306.594640451149</v>
      </c>
      <c r="AK17">
        <f t="shared" si="32"/>
        <v>10199.416172678892</v>
      </c>
      <c r="AL17">
        <f t="shared" si="9"/>
        <v>-10224.0939332733</v>
      </c>
      <c r="AN17">
        <f t="shared" si="10"/>
        <v>20965.290576362688</v>
      </c>
      <c r="AO17">
        <f t="shared" si="11"/>
        <v>-1048.2645288181345</v>
      </c>
      <c r="AP17">
        <f t="shared" si="12"/>
        <v>-4.3163231597651555</v>
      </c>
      <c r="AQ17">
        <f t="shared" si="13"/>
        <v>-35458.675971083234</v>
      </c>
      <c r="AR17">
        <f t="shared" si="14"/>
        <v>-15545.966246698445</v>
      </c>
      <c r="AS17">
        <f t="shared" si="15"/>
        <v>7130.8504954890959</v>
      </c>
      <c r="AT17">
        <f t="shared" si="16"/>
        <v>4202.4738765563898</v>
      </c>
      <c r="AU17">
        <f t="shared" si="17"/>
        <v>-4212.6418746529589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121430.26483623726</v>
      </c>
      <c r="P18">
        <f t="shared" si="30"/>
        <v>6071.5132418118628</v>
      </c>
      <c r="Q18" s="5">
        <f t="shared" si="31"/>
        <v>25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45181.690769226931</v>
      </c>
      <c r="AF18">
        <f t="shared" si="4"/>
        <v>-2259.0845384613467</v>
      </c>
      <c r="AG18">
        <f t="shared" si="5"/>
        <v>-9.3019830826688192</v>
      </c>
      <c r="AH18">
        <f t="shared" si="6"/>
        <v>-85519.067228867658</v>
      </c>
      <c r="AI18">
        <f t="shared" si="7"/>
        <v>-42605.762981184744</v>
      </c>
      <c r="AJ18">
        <f t="shared" si="8"/>
        <v>17578.263006888359</v>
      </c>
      <c r="AK18">
        <f t="shared" si="32"/>
        <v>9995.1324537114651</v>
      </c>
      <c r="AL18">
        <f t="shared" si="9"/>
        <v>-15032.367520584919</v>
      </c>
      <c r="AN18">
        <f t="shared" si="10"/>
        <v>17396.738057405179</v>
      </c>
      <c r="AO18">
        <f t="shared" si="11"/>
        <v>-869.836902870259</v>
      </c>
      <c r="AP18">
        <f t="shared" si="12"/>
        <v>-3.5816314163661529</v>
      </c>
      <c r="AQ18">
        <f t="shared" si="13"/>
        <v>-32928.223494184429</v>
      </c>
      <c r="AR18">
        <f t="shared" si="14"/>
        <v>-16404.903971065876</v>
      </c>
      <c r="AS18">
        <f t="shared" si="15"/>
        <v>6768.3265461879191</v>
      </c>
      <c r="AT18">
        <f t="shared" si="16"/>
        <v>3848.5213409658113</v>
      </c>
      <c r="AU18">
        <f t="shared" si="17"/>
        <v>-5788.0560839121463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121430.26483623726</v>
      </c>
      <c r="P19">
        <f t="shared" si="30"/>
        <v>6071.5132418118628</v>
      </c>
      <c r="Q19" s="5">
        <f t="shared" si="31"/>
        <v>25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39617.478079243308</v>
      </c>
      <c r="AF19">
        <f t="shared" si="4"/>
        <v>-1980.8739039621655</v>
      </c>
      <c r="AG19">
        <f t="shared" si="5"/>
        <v>-8.1564258573989061</v>
      </c>
      <c r="AH19">
        <f t="shared" si="6"/>
        <v>-84202.991555457993</v>
      </c>
      <c r="AI19">
        <f t="shared" si="7"/>
        <v>-46574.543806034249</v>
      </c>
      <c r="AJ19">
        <f t="shared" si="8"/>
        <v>17467.267113840149</v>
      </c>
      <c r="AK19">
        <f t="shared" si="32"/>
        <v>8787.422318208166</v>
      </c>
      <c r="AL19">
        <f t="shared" si="9"/>
        <v>-20319.854373985934</v>
      </c>
      <c r="AN19">
        <f t="shared" si="10"/>
        <v>14211.194415456355</v>
      </c>
      <c r="AO19">
        <f t="shared" si="11"/>
        <v>-710.55972077281785</v>
      </c>
      <c r="AP19">
        <f t="shared" si="12"/>
        <v>-2.9257933420926392</v>
      </c>
      <c r="AQ19">
        <f t="shared" si="13"/>
        <v>-30204.473918408963</v>
      </c>
      <c r="AR19">
        <f t="shared" si="14"/>
        <v>-16706.765017067519</v>
      </c>
      <c r="AS19">
        <f t="shared" si="15"/>
        <v>6265.6872899626724</v>
      </c>
      <c r="AT19">
        <f t="shared" si="16"/>
        <v>3152.1382235636142</v>
      </c>
      <c r="AU19">
        <f t="shared" si="17"/>
        <v>-7288.9395035412308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121430.26483623726</v>
      </c>
      <c r="P20">
        <f t="shared" si="30"/>
        <v>6071.5132418118628</v>
      </c>
      <c r="Q20" s="5">
        <f t="shared" si="31"/>
        <v>25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34234.887254698479</v>
      </c>
      <c r="AF20">
        <f t="shared" si="4"/>
        <v>-1711.7443627349239</v>
      </c>
      <c r="AG20">
        <f t="shared" si="5"/>
        <v>-7.0482608476700976</v>
      </c>
      <c r="AH20">
        <f t="shared" si="6"/>
        <v>-82128.060092385567</v>
      </c>
      <c r="AI20">
        <f t="shared" si="7"/>
        <v>-49611.965461269683</v>
      </c>
      <c r="AJ20">
        <f t="shared" si="8"/>
        <v>17537.999445795314</v>
      </c>
      <c r="AK20">
        <f t="shared" si="32"/>
        <v>5274.6434491065884</v>
      </c>
      <c r="AL20">
        <f t="shared" si="9"/>
        <v>-26799.32256636778</v>
      </c>
      <c r="AN20">
        <f t="shared" si="10"/>
        <v>11647.921898786914</v>
      </c>
      <c r="AO20">
        <f t="shared" si="11"/>
        <v>-582.39609493934563</v>
      </c>
      <c r="AP20">
        <f t="shared" si="12"/>
        <v>-2.3980681246342259</v>
      </c>
      <c r="AQ20">
        <f t="shared" si="13"/>
        <v>-27942.876590712196</v>
      </c>
      <c r="AR20">
        <f t="shared" si="14"/>
        <v>-16879.748854989262</v>
      </c>
      <c r="AS20">
        <f t="shared" si="15"/>
        <v>5967.0489429625895</v>
      </c>
      <c r="AT20">
        <f t="shared" si="16"/>
        <v>1794.6206301792211</v>
      </c>
      <c r="AU20">
        <f t="shared" si="17"/>
        <v>-9118.0792818474511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121430.26483623726</v>
      </c>
      <c r="P21">
        <f t="shared" si="30"/>
        <v>6071.5132418118628</v>
      </c>
      <c r="Q21" s="5">
        <f t="shared" si="31"/>
        <v>25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29081.391257773706</v>
      </c>
      <c r="AF21">
        <f t="shared" si="4"/>
        <v>-1454.0695628886854</v>
      </c>
      <c r="AG21">
        <f t="shared" si="5"/>
        <v>-5.987261762336046</v>
      </c>
      <c r="AH21">
        <f t="shared" si="6"/>
        <v>-79241.318148588063</v>
      </c>
      <c r="AI21">
        <f t="shared" si="7"/>
        <v>-51619.98371546538</v>
      </c>
      <c r="AJ21">
        <f t="shared" si="8"/>
        <v>17116.960600440994</v>
      </c>
      <c r="AK21">
        <f t="shared" si="32"/>
        <v>3832.3716849831494</v>
      </c>
      <c r="AL21">
        <f t="shared" si="9"/>
        <v>-30670.651430041235</v>
      </c>
      <c r="AN21">
        <f t="shared" si="10"/>
        <v>9411.6997290979489</v>
      </c>
      <c r="AO21">
        <f t="shared" si="11"/>
        <v>-470.58498645489749</v>
      </c>
      <c r="AP21">
        <f t="shared" si="12"/>
        <v>-1.9376758631364912</v>
      </c>
      <c r="AQ21">
        <f t="shared" si="13"/>
        <v>-25645.110508702815</v>
      </c>
      <c r="AR21">
        <f t="shared" si="14"/>
        <v>-16705.933441922902</v>
      </c>
      <c r="AS21">
        <f t="shared" si="15"/>
        <v>5539.6143883964787</v>
      </c>
      <c r="AT21">
        <f t="shared" si="16"/>
        <v>1240.2821869712636</v>
      </c>
      <c r="AU21">
        <f t="shared" si="17"/>
        <v>-9926.0368665551596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121430.26483623726</v>
      </c>
      <c r="P22">
        <f t="shared" si="30"/>
        <v>6071.5132418118628</v>
      </c>
      <c r="Q22" s="5">
        <f t="shared" si="31"/>
        <v>25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24211.874129601845</v>
      </c>
      <c r="AF22">
        <f t="shared" si="4"/>
        <v>-1210.5937064800924</v>
      </c>
      <c r="AG22">
        <f t="shared" si="5"/>
        <v>-4.9847280993445819</v>
      </c>
      <c r="AH22">
        <f t="shared" si="6"/>
        <v>-75412.883629448232</v>
      </c>
      <c r="AI22">
        <f t="shared" si="7"/>
        <v>-52416.587934425828</v>
      </c>
      <c r="AJ22">
        <f t="shared" si="8"/>
        <v>15918.56554459618</v>
      </c>
      <c r="AK22">
        <f t="shared" si="32"/>
        <v>3707.3469439714422</v>
      </c>
      <c r="AL22">
        <f t="shared" si="9"/>
        <v>-32790.675445858207</v>
      </c>
      <c r="AN22">
        <f t="shared" si="10"/>
        <v>7323.1429771677467</v>
      </c>
      <c r="AO22">
        <f t="shared" si="11"/>
        <v>-366.15714885838736</v>
      </c>
      <c r="AP22">
        <f t="shared" si="12"/>
        <v>-1.5076848813275363</v>
      </c>
      <c r="AQ22">
        <f t="shared" si="13"/>
        <v>-22809.441606329878</v>
      </c>
      <c r="AR22">
        <f t="shared" si="14"/>
        <v>-15853.963462901849</v>
      </c>
      <c r="AS22">
        <f t="shared" si="15"/>
        <v>4814.7421736332562</v>
      </c>
      <c r="AT22">
        <f t="shared" si="16"/>
        <v>1121.3271468099788</v>
      </c>
      <c r="AU22">
        <f t="shared" si="17"/>
        <v>-9917.8941424586137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121430.26483623726</v>
      </c>
      <c r="P23">
        <f t="shared" si="30"/>
        <v>6071.5132418118628</v>
      </c>
      <c r="Q23" s="5">
        <f t="shared" si="31"/>
        <v>25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19669.956192514659</v>
      </c>
      <c r="AF23">
        <f t="shared" si="4"/>
        <v>-983.49780962573288</v>
      </c>
      <c r="AG23">
        <f t="shared" si="5"/>
        <v>-4.0496403880535601</v>
      </c>
      <c r="AH23">
        <f t="shared" si="6"/>
        <v>-70819.234423806047</v>
      </c>
      <c r="AI23">
        <f t="shared" si="7"/>
        <v>-52136.82568130517</v>
      </c>
      <c r="AJ23">
        <f t="shared" si="8"/>
        <v>0</v>
      </c>
      <c r="AK23">
        <f t="shared" si="32"/>
        <v>3400.5131367738772</v>
      </c>
      <c r="AL23">
        <f t="shared" si="9"/>
        <v>-48736.312544531291</v>
      </c>
      <c r="AN23">
        <f t="shared" si="10"/>
        <v>5389.429128238261</v>
      </c>
      <c r="AO23">
        <f t="shared" si="11"/>
        <v>-269.47145641191304</v>
      </c>
      <c r="AP23">
        <f t="shared" si="12"/>
        <v>-1.109572876149642</v>
      </c>
      <c r="AQ23">
        <f t="shared" si="13"/>
        <v>-19403.970253296211</v>
      </c>
      <c r="AR23">
        <f t="shared" si="14"/>
        <v>-14285.122154346012</v>
      </c>
      <c r="AS23">
        <f t="shared" si="15"/>
        <v>0</v>
      </c>
      <c r="AT23">
        <f t="shared" si="16"/>
        <v>931.71659209186282</v>
      </c>
      <c r="AU23">
        <f t="shared" si="17"/>
        <v>-13353.405562254149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861357.19296776003</v>
      </c>
      <c r="AO25" s="6">
        <f t="shared" si="33"/>
        <v>-134140.55827556594</v>
      </c>
      <c r="AP25" s="6">
        <f t="shared" si="33"/>
        <v>-1674.7683595377198</v>
      </c>
      <c r="AQ25" s="6">
        <f t="shared" si="33"/>
        <v>-707637.08565414825</v>
      </c>
      <c r="AR25" s="6">
        <f t="shared" si="33"/>
        <v>17904.780678508156</v>
      </c>
      <c r="AS25" s="6">
        <f t="shared" si="33"/>
        <v>-79463.972353313991</v>
      </c>
      <c r="AT25" s="6">
        <f t="shared" si="33"/>
        <v>126239.89919767399</v>
      </c>
      <c r="AU25" s="7">
        <f t="shared" si="33"/>
        <v>64680.70752286815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3040.4483030720835</v>
      </c>
      <c r="K3">
        <v>1</v>
      </c>
      <c r="L3" s="2">
        <v>0</v>
      </c>
      <c r="O3">
        <f>$C$3</f>
        <v>3040.4483030720835</v>
      </c>
      <c r="P3">
        <f>O3*C5</f>
        <v>304.04483030720837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3040.4483030720835</v>
      </c>
      <c r="AF3">
        <f t="shared" ref="AF3:AF34" si="3">-$Z3*P3</f>
        <v>-304.04483030720837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1213.970885764875</v>
      </c>
      <c r="AJ3">
        <f t="shared" ref="AJ3:AJ34" si="7">AB3-AC3</f>
        <v>0</v>
      </c>
      <c r="AL3">
        <f t="shared" ref="AL3:AL23" si="8">SUM(AI3:AK3)</f>
        <v>1213.970885764875</v>
      </c>
      <c r="AN3">
        <f t="shared" ref="AN3:AN34" si="9">AE3*$K3</f>
        <v>3040.4483030720835</v>
      </c>
      <c r="AO3">
        <f t="shared" ref="AO3:AO34" si="10">AF3*$K3</f>
        <v>-304.04483030720837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1213.970885764875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1213.970885764875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-91.080786800095211</v>
      </c>
      <c r="AK5">
        <f t="shared" si="28"/>
        <v>5.036922390529087</v>
      </c>
      <c r="AL5">
        <f t="shared" si="8"/>
        <v>-165.54983395482154</v>
      </c>
      <c r="AN5">
        <f t="shared" si="9"/>
        <v>0</v>
      </c>
      <c r="AO5">
        <f t="shared" si="10"/>
        <v>0</v>
      </c>
      <c r="AP5">
        <f t="shared" si="11"/>
        <v>-20.905406203591109</v>
      </c>
      <c r="AQ5">
        <f t="shared" si="12"/>
        <v>-47.080785807370205</v>
      </c>
      <c r="AR5">
        <f t="shared" si="13"/>
        <v>-67.986192010961318</v>
      </c>
      <c r="AS5">
        <f t="shared" si="14"/>
        <v>-77.883911048667031</v>
      </c>
      <c r="AT5">
        <f t="shared" si="15"/>
        <v>4.3071127205347839</v>
      </c>
      <c r="AU5">
        <f t="shared" si="16"/>
        <v>-141.56299033909355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-106.21203018600454</v>
      </c>
      <c r="AK6">
        <f t="shared" si="28"/>
        <v>12.515054316731218</v>
      </c>
      <c r="AL6">
        <f t="shared" si="8"/>
        <v>-172.98043031634376</v>
      </c>
      <c r="AN6">
        <f t="shared" si="9"/>
        <v>0</v>
      </c>
      <c r="AO6">
        <f t="shared" si="10"/>
        <v>0</v>
      </c>
      <c r="AP6">
        <f t="shared" si="11"/>
        <v>-18.649337463293644</v>
      </c>
      <c r="AQ6">
        <f t="shared" si="12"/>
        <v>-42.510714468551342</v>
      </c>
      <c r="AR6">
        <f t="shared" si="13"/>
        <v>-61.16005193184499</v>
      </c>
      <c r="AS6">
        <f t="shared" si="14"/>
        <v>-81.933025336319133</v>
      </c>
      <c r="AT6">
        <f t="shared" si="15"/>
        <v>9.6542384193430522</v>
      </c>
      <c r="AU6">
        <f t="shared" si="16"/>
        <v>-133.43883884882106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-84.87728304213465</v>
      </c>
      <c r="AK7">
        <f t="shared" si="28"/>
        <v>15.719099006090135</v>
      </c>
      <c r="AL7">
        <f t="shared" si="8"/>
        <v>-148.25671074279779</v>
      </c>
      <c r="AN7">
        <f t="shared" si="9"/>
        <v>0</v>
      </c>
      <c r="AO7">
        <f t="shared" si="10"/>
        <v>0</v>
      </c>
      <c r="AP7">
        <f t="shared" si="11"/>
        <v>-16.778779154158638</v>
      </c>
      <c r="AQ7">
        <f t="shared" si="12"/>
        <v>-38.737003593759042</v>
      </c>
      <c r="AR7">
        <f t="shared" si="13"/>
        <v>-55.515782747917683</v>
      </c>
      <c r="AS7">
        <f t="shared" si="14"/>
        <v>-59.571638079554269</v>
      </c>
      <c r="AT7">
        <f t="shared" si="15"/>
        <v>11.032545380400904</v>
      </c>
      <c r="AU7">
        <f t="shared" si="16"/>
        <v>-104.05487544707104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-46.815609921454325</v>
      </c>
      <c r="AK8">
        <f t="shared" si="28"/>
        <v>8.6269657383640652</v>
      </c>
      <c r="AL8">
        <f t="shared" si="8"/>
        <v>-117.26781263988011</v>
      </c>
      <c r="AN8">
        <f t="shared" si="9"/>
        <v>0</v>
      </c>
      <c r="AO8">
        <f t="shared" si="10"/>
        <v>0</v>
      </c>
      <c r="AP8">
        <f t="shared" si="11"/>
        <v>-15.487292105490733</v>
      </c>
      <c r="AQ8">
        <f t="shared" si="12"/>
        <v>-36.320974525959159</v>
      </c>
      <c r="AR8">
        <f t="shared" si="13"/>
        <v>-51.808266631449889</v>
      </c>
      <c r="AS8">
        <f t="shared" si="14"/>
        <v>-30.670980090666411</v>
      </c>
      <c r="AT8">
        <f t="shared" si="15"/>
        <v>5.6519074481387381</v>
      </c>
      <c r="AU8">
        <f t="shared" si="16"/>
        <v>-76.827339273977572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-27.202284223022104</v>
      </c>
      <c r="AK9">
        <f t="shared" si="28"/>
        <v>2.6658411058768614</v>
      </c>
      <c r="AL9">
        <f t="shared" si="8"/>
        <v>-104.05419758451626</v>
      </c>
      <c r="AN9">
        <f t="shared" si="9"/>
        <v>0</v>
      </c>
      <c r="AO9">
        <f t="shared" si="10"/>
        <v>0</v>
      </c>
      <c r="AP9">
        <f t="shared" si="11"/>
        <v>-14.503294248276886</v>
      </c>
      <c r="AQ9">
        <f t="shared" si="12"/>
        <v>-34.834335979277796</v>
      </c>
      <c r="AR9">
        <f t="shared" si="13"/>
        <v>-49.337630227554691</v>
      </c>
      <c r="AS9">
        <f t="shared" si="14"/>
        <v>-16.877944420462974</v>
      </c>
      <c r="AT9">
        <f t="shared" si="15"/>
        <v>1.6540492574037411</v>
      </c>
      <c r="AU9">
        <f t="shared" si="16"/>
        <v>-64.561525390613923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-23.488201815810044</v>
      </c>
      <c r="AK10">
        <f t="shared" si="28"/>
        <v>1.9640630151610232</v>
      </c>
      <c r="AL10">
        <f t="shared" si="8"/>
        <v>-101.71142068309348</v>
      </c>
      <c r="AN10">
        <f t="shared" si="9"/>
        <v>0</v>
      </c>
      <c r="AO10">
        <f t="shared" si="10"/>
        <v>0</v>
      </c>
      <c r="AP10">
        <f t="shared" si="11"/>
        <v>-13.604548961705881</v>
      </c>
      <c r="AQ10">
        <f t="shared" si="12"/>
        <v>-33.595000967553553</v>
      </c>
      <c r="AR10">
        <f t="shared" si="13"/>
        <v>-47.199549929259433</v>
      </c>
      <c r="AS10">
        <f t="shared" si="14"/>
        <v>-13.825541012589968</v>
      </c>
      <c r="AT10">
        <f t="shared" si="15"/>
        <v>1.1560797195271955</v>
      </c>
      <c r="AU10">
        <f t="shared" si="16"/>
        <v>-59.869011222322207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-1158.5500125649451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-20.082167185768469</v>
      </c>
      <c r="AK11">
        <f t="shared" si="28"/>
        <v>1.2060671078668355</v>
      </c>
      <c r="AL11">
        <f t="shared" si="8"/>
        <v>-99.663527916063913</v>
      </c>
      <c r="AN11">
        <f t="shared" si="9"/>
        <v>0</v>
      </c>
      <c r="AO11">
        <f t="shared" si="10"/>
        <v>0</v>
      </c>
      <c r="AP11">
        <f t="shared" si="11"/>
        <v>-12.781692128129299</v>
      </c>
      <c r="AQ11">
        <f t="shared" si="12"/>
        <v>-32.403413997622025</v>
      </c>
      <c r="AR11">
        <f t="shared" si="13"/>
        <v>-45.185106125751325</v>
      </c>
      <c r="AS11">
        <f t="shared" si="14"/>
        <v>-11.232129550427221</v>
      </c>
      <c r="AT11">
        <f t="shared" si="15"/>
        <v>0.67456374985611367</v>
      </c>
      <c r="AU11">
        <f t="shared" si="16"/>
        <v>-55.742671926322437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-18.508617561362939</v>
      </c>
      <c r="AK12">
        <f t="shared" si="28"/>
        <v>1.202003296232985</v>
      </c>
      <c r="AL12">
        <f t="shared" si="8"/>
        <v>-99.079962468069397</v>
      </c>
      <c r="AN12">
        <f t="shared" si="9"/>
        <v>0</v>
      </c>
      <c r="AO12">
        <f t="shared" si="10"/>
        <v>0</v>
      </c>
      <c r="AP12">
        <f t="shared" si="11"/>
        <v>-12.009242231015321</v>
      </c>
      <c r="AQ12">
        <f t="shared" si="12"/>
        <v>-31.454161647021827</v>
      </c>
      <c r="AR12">
        <f t="shared" si="13"/>
        <v>-43.463403878037148</v>
      </c>
      <c r="AS12">
        <f t="shared" si="14"/>
        <v>-9.8375269934799086</v>
      </c>
      <c r="AT12">
        <f t="shared" si="15"/>
        <v>0.63887753008783132</v>
      </c>
      <c r="AU12">
        <f t="shared" si="16"/>
        <v>-52.662053341429228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-16.663702551685788</v>
      </c>
      <c r="AK13">
        <f t="shared" si="28"/>
        <v>1.0822374927166258</v>
      </c>
      <c r="AL13">
        <f t="shared" si="8"/>
        <v>-98.386322777770474</v>
      </c>
      <c r="AN13">
        <f t="shared" si="9"/>
        <v>0</v>
      </c>
      <c r="AO13">
        <f t="shared" si="10"/>
        <v>0</v>
      </c>
      <c r="AP13">
        <f t="shared" si="11"/>
        <v>-11.286198210920549</v>
      </c>
      <c r="AQ13">
        <f t="shared" si="12"/>
        <v>-30.549982541350353</v>
      </c>
      <c r="AR13">
        <f t="shared" si="13"/>
        <v>-41.836180752270906</v>
      </c>
      <c r="AS13">
        <f t="shared" si="14"/>
        <v>-8.4191397843089781</v>
      </c>
      <c r="AT13">
        <f t="shared" si="15"/>
        <v>0.54678776836901566</v>
      </c>
      <c r="AU13">
        <f t="shared" si="16"/>
        <v>-49.708532768210866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-15.022175178987027</v>
      </c>
      <c r="AK14">
        <f t="shared" si="28"/>
        <v>1.0040084080379976</v>
      </c>
      <c r="AL14">
        <f t="shared" si="8"/>
        <v>-98.139223803477904</v>
      </c>
      <c r="AN14">
        <f t="shared" si="9"/>
        <v>0</v>
      </c>
      <c r="AO14">
        <f t="shared" si="10"/>
        <v>0</v>
      </c>
      <c r="AP14">
        <f t="shared" si="11"/>
        <v>-10.608161697621428</v>
      </c>
      <c r="AQ14">
        <f t="shared" si="12"/>
        <v>-29.799876883676408</v>
      </c>
      <c r="AR14">
        <f t="shared" si="13"/>
        <v>-40.408038581297838</v>
      </c>
      <c r="AS14">
        <f t="shared" si="14"/>
        <v>-7.2159891425614688</v>
      </c>
      <c r="AT14">
        <f t="shared" si="15"/>
        <v>0.48228127319249875</v>
      </c>
      <c r="AU14">
        <f t="shared" si="16"/>
        <v>-47.141746450666801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-15.352985183329679</v>
      </c>
      <c r="AK15">
        <f t="shared" si="28"/>
        <v>2.3484989587648419</v>
      </c>
      <c r="AL15">
        <f t="shared" si="8"/>
        <v>-99.232967749337718</v>
      </c>
      <c r="AN15">
        <f t="shared" si="9"/>
        <v>0</v>
      </c>
      <c r="AO15">
        <f t="shared" si="10"/>
        <v>0</v>
      </c>
      <c r="AP15">
        <f t="shared" si="11"/>
        <v>-9.9484045262873497</v>
      </c>
      <c r="AQ15">
        <f t="shared" si="12"/>
        <v>-29.346114193566457</v>
      </c>
      <c r="AR15">
        <f t="shared" si="13"/>
        <v>-39.294518719853805</v>
      </c>
      <c r="AS15">
        <f t="shared" si="14"/>
        <v>-6.996390902681795</v>
      </c>
      <c r="AT15">
        <f t="shared" si="15"/>
        <v>1.0702164141929127</v>
      </c>
      <c r="AU15">
        <f t="shared" si="16"/>
        <v>-45.220693208342695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-15.736392319055199</v>
      </c>
      <c r="AK16">
        <f t="shared" si="28"/>
        <v>4.1759190258334398</v>
      </c>
      <c r="AL16">
        <f t="shared" si="8"/>
        <v>-100.3034959375945</v>
      </c>
      <c r="AN16">
        <f t="shared" si="9"/>
        <v>0</v>
      </c>
      <c r="AO16">
        <f t="shared" si="10"/>
        <v>0</v>
      </c>
      <c r="AP16">
        <f t="shared" si="11"/>
        <v>-9.3024473456658754</v>
      </c>
      <c r="AQ16">
        <f t="shared" si="12"/>
        <v>-28.953536885969537</v>
      </c>
      <c r="AR16">
        <f t="shared" si="13"/>
        <v>-38.255984231635409</v>
      </c>
      <c r="AS16">
        <f t="shared" si="14"/>
        <v>-6.7837578491448669</v>
      </c>
      <c r="AT16">
        <f t="shared" si="15"/>
        <v>1.8001853852225134</v>
      </c>
      <c r="AU16">
        <f t="shared" si="16"/>
        <v>-43.239556695557766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-18.397842903189371</v>
      </c>
      <c r="AK17">
        <f t="shared" si="28"/>
        <v>8.3337372219609147</v>
      </c>
      <c r="AL17">
        <f t="shared" si="8"/>
        <v>-101.32314014377064</v>
      </c>
      <c r="AN17">
        <f t="shared" si="9"/>
        <v>0</v>
      </c>
      <c r="AO17">
        <f t="shared" si="10"/>
        <v>0</v>
      </c>
      <c r="AP17">
        <f t="shared" si="11"/>
        <v>-8.6429307620578477</v>
      </c>
      <c r="AQ17">
        <f t="shared" si="12"/>
        <v>-28.338273231953831</v>
      </c>
      <c r="AR17">
        <f t="shared" si="13"/>
        <v>-36.981203994011672</v>
      </c>
      <c r="AS17">
        <f t="shared" si="14"/>
        <v>-7.4554194602167287</v>
      </c>
      <c r="AT17">
        <f t="shared" si="15"/>
        <v>3.3771082288222525</v>
      </c>
      <c r="AU17">
        <f t="shared" si="16"/>
        <v>-41.059515225406152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-21.251517689536968</v>
      </c>
      <c r="AK18">
        <f t="shared" si="28"/>
        <v>13.441503841082497</v>
      </c>
      <c r="AL18">
        <f t="shared" si="8"/>
        <v>-101.69960478299001</v>
      </c>
      <c r="AN18">
        <f t="shared" si="9"/>
        <v>0</v>
      </c>
      <c r="AO18">
        <f t="shared" si="10"/>
        <v>0</v>
      </c>
      <c r="AP18">
        <f t="shared" si="11"/>
        <v>-7.9710234529715782</v>
      </c>
      <c r="AQ18">
        <f t="shared" si="12"/>
        <v>-27.53400939329169</v>
      </c>
      <c r="AR18">
        <f t="shared" si="13"/>
        <v>-35.505032846263269</v>
      </c>
      <c r="AS18">
        <f t="shared" si="14"/>
        <v>-8.0364162426275207</v>
      </c>
      <c r="AT18">
        <f t="shared" si="15"/>
        <v>5.0830026058326743</v>
      </c>
      <c r="AU18">
        <f t="shared" si="16"/>
        <v>-38.458446483058118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-19.164309466338636</v>
      </c>
      <c r="AK19">
        <f t="shared" si="28"/>
        <v>14.351016976705363</v>
      </c>
      <c r="AL19">
        <f t="shared" si="8"/>
        <v>-101.8215505658883</v>
      </c>
      <c r="AN19">
        <f t="shared" si="9"/>
        <v>0</v>
      </c>
      <c r="AO19">
        <f t="shared" si="10"/>
        <v>0</v>
      </c>
      <c r="AP19">
        <f t="shared" si="11"/>
        <v>-7.3458075943393286</v>
      </c>
      <c r="AQ19">
        <f t="shared" si="12"/>
        <v>-26.865121760330279</v>
      </c>
      <c r="AR19">
        <f t="shared" si="13"/>
        <v>-34.210929354669602</v>
      </c>
      <c r="AS19">
        <f t="shared" si="14"/>
        <v>-6.7584847958878775</v>
      </c>
      <c r="AT19">
        <f t="shared" si="15"/>
        <v>5.0610292122945078</v>
      </c>
      <c r="AU19">
        <f t="shared" si="16"/>
        <v>-35.908384938262977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-6.4007241888338058</v>
      </c>
      <c r="AK20">
        <f t="shared" si="28"/>
        <v>2.849642988096873</v>
      </c>
      <c r="AL20">
        <f t="shared" si="8"/>
        <v>-103.54442800569714</v>
      </c>
      <c r="AN20">
        <f t="shared" si="9"/>
        <v>0</v>
      </c>
      <c r="AO20">
        <f t="shared" si="10"/>
        <v>0</v>
      </c>
      <c r="AP20">
        <f t="shared" si="11"/>
        <v>-6.8845175628393527</v>
      </c>
      <c r="AQ20">
        <f t="shared" si="12"/>
        <v>-26.562936345263342</v>
      </c>
      <c r="AR20">
        <f t="shared" si="13"/>
        <v>-33.447453908102695</v>
      </c>
      <c r="AS20">
        <f t="shared" si="14"/>
        <v>-2.1410217191957899</v>
      </c>
      <c r="AT20">
        <f t="shared" si="15"/>
        <v>0.95319644300764761</v>
      </c>
      <c r="AU20">
        <f t="shared" si="16"/>
        <v>-34.635279184290837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-3.4976790141059837</v>
      </c>
      <c r="AK21">
        <f t="shared" si="28"/>
        <v>1.0705734333428312</v>
      </c>
      <c r="AL21">
        <f t="shared" si="8"/>
        <v>-105.904807800746</v>
      </c>
      <c r="AN21">
        <f t="shared" si="9"/>
        <v>0</v>
      </c>
      <c r="AO21">
        <f t="shared" si="10"/>
        <v>0</v>
      </c>
      <c r="AP21">
        <f t="shared" si="11"/>
        <v>-6.4680171080210194</v>
      </c>
      <c r="AQ21">
        <f t="shared" si="12"/>
        <v>-26.446550810298952</v>
      </c>
      <c r="AR21">
        <f t="shared" si="13"/>
        <v>-32.914567918319968</v>
      </c>
      <c r="AS21">
        <f t="shared" si="14"/>
        <v>-1.1125545986857237</v>
      </c>
      <c r="AT21">
        <f t="shared" si="15"/>
        <v>0.34053193323137798</v>
      </c>
      <c r="AU21">
        <f t="shared" si="16"/>
        <v>-33.686590583774311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-12.173873673723278</v>
      </c>
      <c r="AK22">
        <f t="shared" si="28"/>
        <v>14.124727571920884</v>
      </c>
      <c r="AL22">
        <f t="shared" si="8"/>
        <v>-105.26837618830713</v>
      </c>
      <c r="AN22">
        <f t="shared" si="9"/>
        <v>0</v>
      </c>
      <c r="AO22">
        <f t="shared" si="10"/>
        <v>0</v>
      </c>
      <c r="AP22">
        <f t="shared" si="11"/>
        <v>-5.9659004044623725</v>
      </c>
      <c r="AQ22">
        <f t="shared" si="12"/>
        <v>-25.877878172941145</v>
      </c>
      <c r="AR22">
        <f t="shared" si="13"/>
        <v>-31.843778577403516</v>
      </c>
      <c r="AS22">
        <f t="shared" si="14"/>
        <v>-3.6156026990919372</v>
      </c>
      <c r="AT22">
        <f t="shared" si="15"/>
        <v>4.1950002523195478</v>
      </c>
      <c r="AU22">
        <f t="shared" si="16"/>
        <v>-31.264381024175904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-32.402440464919664</v>
      </c>
      <c r="AK23">
        <f t="shared" si="28"/>
        <v>47.934596396896914</v>
      </c>
      <c r="AL23">
        <f t="shared" si="8"/>
        <v>-95.744460005645948</v>
      </c>
      <c r="AN23">
        <f t="shared" si="9"/>
        <v>0</v>
      </c>
      <c r="AO23">
        <f t="shared" si="10"/>
        <v>0</v>
      </c>
      <c r="AP23">
        <f t="shared" si="11"/>
        <v>-5.2613065422231369</v>
      </c>
      <c r="AQ23">
        <f t="shared" si="12"/>
        <v>-24.246559156848075</v>
      </c>
      <c r="AR23">
        <f t="shared" si="13"/>
        <v>-29.507865699071214</v>
      </c>
      <c r="AS23">
        <f t="shared" si="14"/>
        <v>-8.5923430857832948</v>
      </c>
      <c r="AT23">
        <f t="shared" si="15"/>
        <v>12.71109496726333</v>
      </c>
      <c r="AU23">
        <f t="shared" si="16"/>
        <v>-25.389113817591173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-93.112700308589751</v>
      </c>
      <c r="AN24">
        <f t="shared" si="9"/>
        <v>0</v>
      </c>
      <c r="AO24">
        <f t="shared" si="10"/>
        <v>0</v>
      </c>
      <c r="AP24">
        <f t="shared" si="11"/>
        <v>-4.639262598567754</v>
      </c>
      <c r="AQ24">
        <f t="shared" si="12"/>
        <v>-22.713154294679821</v>
      </c>
      <c r="AR24">
        <f t="shared" si="13"/>
        <v>-27.352416893247575</v>
      </c>
      <c r="AS24">
        <f t="shared" si="14"/>
        <v>-6.5795418716492842</v>
      </c>
      <c r="AT24">
        <f t="shared" si="15"/>
        <v>11.886213377917999</v>
      </c>
      <c r="AU24">
        <f t="shared" si="16"/>
        <v>-22.045745386978865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-23.747558905145297</v>
      </c>
      <c r="AK25">
        <f t="shared" si="28"/>
        <v>52.148028003328221</v>
      </c>
      <c r="AL25">
        <f t="shared" si="39"/>
        <v>-133.93882278197262</v>
      </c>
      <c r="AN25">
        <f t="shared" si="9"/>
        <v>0</v>
      </c>
      <c r="AO25">
        <f t="shared" si="10"/>
        <v>0</v>
      </c>
      <c r="AP25">
        <f t="shared" si="11"/>
        <v>-4.0856606104870954</v>
      </c>
      <c r="AQ25">
        <f t="shared" si="12"/>
        <v>-30.2323014938016</v>
      </c>
      <c r="AR25">
        <f t="shared" si="13"/>
        <v>-34.317962104288696</v>
      </c>
      <c r="AS25">
        <f t="shared" si="14"/>
        <v>-5.0201514195206496</v>
      </c>
      <c r="AT25">
        <f t="shared" si="15"/>
        <v>11.023911882976293</v>
      </c>
      <c r="AU25">
        <f t="shared" si="16"/>
        <v>-28.314201640833051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-11.250478148899447</v>
      </c>
      <c r="AK26">
        <f t="shared" si="28"/>
        <v>53.810357126688395</v>
      </c>
      <c r="AL26">
        <f t="shared" si="39"/>
        <v>-172.05590713460711</v>
      </c>
      <c r="AN26">
        <f t="shared" si="9"/>
        <v>0</v>
      </c>
      <c r="AO26">
        <f t="shared" si="10"/>
        <v>0</v>
      </c>
      <c r="AP26">
        <f t="shared" si="11"/>
        <v>-3.5929746022399005</v>
      </c>
      <c r="AQ26">
        <f t="shared" si="12"/>
        <v>-36.915089059886348</v>
      </c>
      <c r="AR26">
        <f t="shared" si="13"/>
        <v>-40.508063662126247</v>
      </c>
      <c r="AS26">
        <f t="shared" si="14"/>
        <v>-2.123492839647438</v>
      </c>
      <c r="AT26">
        <f t="shared" si="15"/>
        <v>10.156537930663159</v>
      </c>
      <c r="AU26">
        <f t="shared" si="16"/>
        <v>-32.475018571110525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-0.12310704966853336</v>
      </c>
      <c r="AK27">
        <f t="shared" si="28"/>
        <v>54.597890597111352</v>
      </c>
      <c r="AL27">
        <f t="shared" si="39"/>
        <v>-213.6367890052577</v>
      </c>
      <c r="AN27">
        <f t="shared" si="9"/>
        <v>0</v>
      </c>
      <c r="AO27">
        <f t="shared" si="10"/>
        <v>0</v>
      </c>
      <c r="AP27">
        <f t="shared" si="11"/>
        <v>-3.1549187473572209</v>
      </c>
      <c r="AQ27">
        <f t="shared" si="12"/>
        <v>-42.028319959667343</v>
      </c>
      <c r="AR27">
        <f t="shared" si="13"/>
        <v>-45.183238707024564</v>
      </c>
      <c r="AS27">
        <f t="shared" si="14"/>
        <v>-2.0746494299859142E-2</v>
      </c>
      <c r="AT27">
        <f t="shared" si="15"/>
        <v>9.2010557405700713</v>
      </c>
      <c r="AU27">
        <f t="shared" si="16"/>
        <v>-36.002929460754352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8.9585020047084072</v>
      </c>
      <c r="AK28">
        <f t="shared" si="28"/>
        <v>54.60650809058815</v>
      </c>
      <c r="AL28">
        <f t="shared" si="39"/>
        <v>-261.40274229624532</v>
      </c>
      <c r="AN28">
        <f t="shared" si="9"/>
        <v>0</v>
      </c>
      <c r="AO28">
        <f t="shared" si="10"/>
        <v>0</v>
      </c>
      <c r="AP28">
        <f t="shared" si="11"/>
        <v>-2.765657046983037</v>
      </c>
      <c r="AQ28">
        <f t="shared" si="12"/>
        <v>-46.131548683298973</v>
      </c>
      <c r="AR28">
        <f t="shared" si="13"/>
        <v>-48.89720573028201</v>
      </c>
      <c r="AS28">
        <f t="shared" si="14"/>
        <v>1.3479667208073784</v>
      </c>
      <c r="AT28">
        <f t="shared" si="15"/>
        <v>8.216524995688447</v>
      </c>
      <c r="AU28">
        <f t="shared" si="16"/>
        <v>-39.332714013786187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16.604925509227769</v>
      </c>
      <c r="AK29">
        <f t="shared" si="28"/>
        <v>53.979412950258563</v>
      </c>
      <c r="AL29">
        <f t="shared" si="39"/>
        <v>-313.02811931390545</v>
      </c>
      <c r="AN29">
        <f t="shared" si="9"/>
        <v>0</v>
      </c>
      <c r="AO29">
        <f t="shared" si="10"/>
        <v>0</v>
      </c>
      <c r="AP29">
        <f t="shared" si="11"/>
        <v>-2.4200848653580302</v>
      </c>
      <c r="AQ29">
        <f t="shared" si="12"/>
        <v>-49.116834486094191</v>
      </c>
      <c r="AR29">
        <f t="shared" si="13"/>
        <v>-51.536919351452219</v>
      </c>
      <c r="AS29">
        <f t="shared" si="14"/>
        <v>2.2308105210479456</v>
      </c>
      <c r="AT29">
        <f t="shared" si="15"/>
        <v>7.2519351118142241</v>
      </c>
      <c r="AU29">
        <f t="shared" si="16"/>
        <v>-42.05417371859005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22.753778080673669</v>
      </c>
      <c r="AK30">
        <f t="shared" si="28"/>
        <v>52.817068164612621</v>
      </c>
      <c r="AL30">
        <f t="shared" si="39"/>
        <v>-373.24415465239895</v>
      </c>
      <c r="AN30">
        <f t="shared" si="9"/>
        <v>0</v>
      </c>
      <c r="AO30">
        <f t="shared" si="10"/>
        <v>0</v>
      </c>
      <c r="AP30">
        <f t="shared" si="11"/>
        <v>-2.1133206749739122</v>
      </c>
      <c r="AQ30">
        <f t="shared" si="12"/>
        <v>-51.722965595836435</v>
      </c>
      <c r="AR30">
        <f t="shared" si="13"/>
        <v>-53.836286270810341</v>
      </c>
      <c r="AS30">
        <f t="shared" si="14"/>
        <v>2.7293626729131795</v>
      </c>
      <c r="AT30">
        <f t="shared" si="15"/>
        <v>6.3355164065543459</v>
      </c>
      <c r="AU30">
        <f t="shared" si="16"/>
        <v>-44.771407191342817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28.184522376711016</v>
      </c>
      <c r="AK31">
        <f t="shared" si="28"/>
        <v>51.224303698965464</v>
      </c>
      <c r="AL31">
        <f t="shared" si="39"/>
        <v>-440.6518600918842</v>
      </c>
      <c r="AN31">
        <f t="shared" si="9"/>
        <v>0</v>
      </c>
      <c r="AO31">
        <f t="shared" si="10"/>
        <v>0</v>
      </c>
      <c r="AP31">
        <f t="shared" si="11"/>
        <v>-1.8410958082119573</v>
      </c>
      <c r="AQ31">
        <f t="shared" si="12"/>
        <v>-53.857433976393722</v>
      </c>
      <c r="AR31">
        <f t="shared" si="13"/>
        <v>-55.698529784605675</v>
      </c>
      <c r="AS31">
        <f t="shared" si="14"/>
        <v>3.0185639884310174</v>
      </c>
      <c r="AT31">
        <f t="shared" si="15"/>
        <v>5.486125910223592</v>
      </c>
      <c r="AU31">
        <f t="shared" si="16"/>
        <v>-47.193839885951064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32.840966816460309</v>
      </c>
      <c r="AK32">
        <f t="shared" si="28"/>
        <v>49.251387132595688</v>
      </c>
      <c r="AL32">
        <f t="shared" si="39"/>
        <v>-512.94830600296723</v>
      </c>
      <c r="AN32">
        <f t="shared" si="9"/>
        <v>0</v>
      </c>
      <c r="AO32">
        <f t="shared" si="10"/>
        <v>0</v>
      </c>
      <c r="AP32">
        <f t="shared" si="11"/>
        <v>-1.5997466639189262</v>
      </c>
      <c r="AQ32">
        <f t="shared" si="12"/>
        <v>-55.30104739399993</v>
      </c>
      <c r="AR32">
        <f t="shared" si="13"/>
        <v>-56.900794057918858</v>
      </c>
      <c r="AS32">
        <f t="shared" si="14"/>
        <v>3.1404191599898774</v>
      </c>
      <c r="AT32">
        <f t="shared" si="15"/>
        <v>4.7096664562798392</v>
      </c>
      <c r="AU32">
        <f t="shared" si="16"/>
        <v>-49.050708441649135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36.53634457263081</v>
      </c>
      <c r="AK33">
        <f t="shared" si="28"/>
        <v>46.952519455443472</v>
      </c>
      <c r="AL33">
        <f t="shared" si="39"/>
        <v>-592.40359774630656</v>
      </c>
      <c r="AN33">
        <f t="shared" si="9"/>
        <v>0</v>
      </c>
      <c r="AO33">
        <f t="shared" si="10"/>
        <v>0</v>
      </c>
      <c r="AP33">
        <f t="shared" si="11"/>
        <v>-1.3859010499655746</v>
      </c>
      <c r="AQ33">
        <f t="shared" si="12"/>
        <v>-56.321466639809309</v>
      </c>
      <c r="AR33">
        <f t="shared" si="13"/>
        <v>-57.707367689774884</v>
      </c>
      <c r="AS33">
        <f t="shared" si="14"/>
        <v>3.1194552233324448</v>
      </c>
      <c r="AT33">
        <f t="shared" si="15"/>
        <v>4.008783138464775</v>
      </c>
      <c r="AU33">
        <f t="shared" si="16"/>
        <v>-50.579129327977661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39.567267692158339</v>
      </c>
      <c r="AK34">
        <f t="shared" si="28"/>
        <v>44.394975335359312</v>
      </c>
      <c r="AL34">
        <f t="shared" si="39"/>
        <v>-678.31249306047425</v>
      </c>
      <c r="AN34">
        <f t="shared" si="9"/>
        <v>0</v>
      </c>
      <c r="AO34">
        <f t="shared" si="10"/>
        <v>0</v>
      </c>
      <c r="AP34">
        <f t="shared" si="11"/>
        <v>-1.1965810739859917</v>
      </c>
      <c r="AQ34">
        <f t="shared" si="12"/>
        <v>-56.912922502872199</v>
      </c>
      <c r="AR34">
        <f t="shared" si="13"/>
        <v>-58.109503576858188</v>
      </c>
      <c r="AS34">
        <f t="shared" si="14"/>
        <v>3.0162803181484064</v>
      </c>
      <c r="AT34">
        <f t="shared" si="15"/>
        <v>3.3843047078852706</v>
      </c>
      <c r="AU34">
        <f t="shared" si="16"/>
        <v>-51.708918550824514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-760.88565377355803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-1.0294680996544889</v>
      </c>
      <c r="AQ35">
        <f t="shared" ref="AQ35:AQ66" si="51">AH35*$K35</f>
        <v>-56.448199344828865</v>
      </c>
      <c r="AR35">
        <f t="shared" ref="AR35:AR66" si="52">AI35*$K35</f>
        <v>-57.477667444483352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-51.788938805577565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-842.59453551934132</v>
      </c>
      <c r="AN36">
        <f t="shared" si="48"/>
        <v>0</v>
      </c>
      <c r="AO36">
        <f t="shared" si="49"/>
        <v>0</v>
      </c>
      <c r="AP36">
        <f t="shared" si="50"/>
        <v>-0.88232963060728098</v>
      </c>
      <c r="AQ36">
        <f t="shared" si="51"/>
        <v>-55.293272103194916</v>
      </c>
      <c r="AR36">
        <f t="shared" si="52"/>
        <v>-56.175601733802196</v>
      </c>
      <c r="AS36">
        <f t="shared" si="53"/>
        <v>2.6187544523569177</v>
      </c>
      <c r="AT36">
        <f t="shared" si="54"/>
        <v>2.3511561832889902</v>
      </c>
      <c r="AU36">
        <f t="shared" si="55"/>
        <v>-51.205691098156294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43.367964224320872</v>
      </c>
      <c r="AK37">
        <f t="shared" si="59"/>
        <v>35.672069639501089</v>
      </c>
      <c r="AL37">
        <f t="shared" si="39"/>
        <v>-925.35921968449259</v>
      </c>
      <c r="AN37">
        <f t="shared" si="48"/>
        <v>0</v>
      </c>
      <c r="AO37">
        <f t="shared" si="49"/>
        <v>0</v>
      </c>
      <c r="AP37">
        <f t="shared" si="50"/>
        <v>-0.75304342809154734</v>
      </c>
      <c r="AQ37">
        <f t="shared" si="51"/>
        <v>-53.745883640491428</v>
      </c>
      <c r="AR37">
        <f t="shared" si="52"/>
        <v>-54.498927068582979</v>
      </c>
      <c r="AS37">
        <f t="shared" si="53"/>
        <v>2.3531553921654598</v>
      </c>
      <c r="AT37">
        <f t="shared" si="54"/>
        <v>1.9355744389500054</v>
      </c>
      <c r="AU37">
        <f t="shared" si="55"/>
        <v>-50.210197237467519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43.098287320067982</v>
      </c>
      <c r="AK38">
        <f t="shared" si="59"/>
        <v>32.636312143798627</v>
      </c>
      <c r="AL38">
        <f t="shared" si="39"/>
        <v>-1018.2219679613401</v>
      </c>
      <c r="AN38">
        <f t="shared" si="48"/>
        <v>0</v>
      </c>
      <c r="AO38">
        <f t="shared" si="49"/>
        <v>0</v>
      </c>
      <c r="AP38">
        <f t="shared" si="50"/>
        <v>-0.63945707709524202</v>
      </c>
      <c r="AQ38">
        <f t="shared" si="51"/>
        <v>-52.359049042786957</v>
      </c>
      <c r="AR38">
        <f t="shared" si="52"/>
        <v>-52.998506119882201</v>
      </c>
      <c r="AS38">
        <f t="shared" si="53"/>
        <v>2.0879666636721668</v>
      </c>
      <c r="AT38">
        <f t="shared" si="54"/>
        <v>1.5811192513378778</v>
      </c>
      <c r="AU38">
        <f t="shared" si="55"/>
        <v>-49.329420204872157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42.852266613837628</v>
      </c>
      <c r="AK39">
        <f t="shared" si="59"/>
        <v>29.61943203139387</v>
      </c>
      <c r="AL39">
        <f t="shared" si="39"/>
        <v>-1103.6911148602737</v>
      </c>
      <c r="AN39">
        <f t="shared" si="48"/>
        <v>0</v>
      </c>
      <c r="AO39">
        <f t="shared" si="49"/>
        <v>0</v>
      </c>
      <c r="AP39">
        <f t="shared" si="50"/>
        <v>-0.54006641318960913</v>
      </c>
      <c r="AQ39">
        <f t="shared" si="51"/>
        <v>-50.335934914156105</v>
      </c>
      <c r="AR39">
        <f t="shared" si="52"/>
        <v>-50.876001327345719</v>
      </c>
      <c r="AS39">
        <f t="shared" si="53"/>
        <v>1.8536140983980964</v>
      </c>
      <c r="AT39">
        <f t="shared" si="54"/>
        <v>1.2812157007864517</v>
      </c>
      <c r="AU39">
        <f t="shared" si="55"/>
        <v>-47.741171528161168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41.847736316879832</v>
      </c>
      <c r="AK40">
        <f t="shared" si="59"/>
        <v>26.619773368425236</v>
      </c>
      <c r="AL40">
        <f t="shared" si="39"/>
        <v>-1171.9912031668473</v>
      </c>
      <c r="AN40">
        <f t="shared" si="48"/>
        <v>0</v>
      </c>
      <c r="AO40">
        <f t="shared" si="49"/>
        <v>0</v>
      </c>
      <c r="AP40">
        <f t="shared" si="50"/>
        <v>-0.45365286155879941</v>
      </c>
      <c r="AQ40">
        <f t="shared" si="51"/>
        <v>-47.454543056888546</v>
      </c>
      <c r="AR40">
        <f t="shared" si="52"/>
        <v>-47.90819591844734</v>
      </c>
      <c r="AS40">
        <f t="shared" si="53"/>
        <v>1.6162162669670057</v>
      </c>
      <c r="AT40">
        <f t="shared" si="54"/>
        <v>1.0280917088380221</v>
      </c>
      <c r="AU40">
        <f t="shared" si="55"/>
        <v>-45.263887942642306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39.875794309320383</v>
      </c>
      <c r="AK41">
        <f t="shared" si="59"/>
        <v>23.690431826243646</v>
      </c>
      <c r="AL41">
        <f t="shared" si="39"/>
        <v>-1235.8167525530212</v>
      </c>
      <c r="AN41">
        <f t="shared" si="48"/>
        <v>0</v>
      </c>
      <c r="AO41">
        <f t="shared" si="49"/>
        <v>0</v>
      </c>
      <c r="AP41">
        <f t="shared" si="50"/>
        <v>-0.37878257655509995</v>
      </c>
      <c r="AQ41">
        <f t="shared" si="51"/>
        <v>-44.428298574106059</v>
      </c>
      <c r="AR41">
        <f t="shared" si="52"/>
        <v>-44.807081150661155</v>
      </c>
      <c r="AS41">
        <f t="shared" si="53"/>
        <v>1.3750510672134963</v>
      </c>
      <c r="AT41">
        <f t="shared" si="54"/>
        <v>0.81692550906279615</v>
      </c>
      <c r="AU41">
        <f t="shared" si="55"/>
        <v>-42.615104574384866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37.661558620920289</v>
      </c>
      <c r="AK42">
        <f t="shared" si="59"/>
        <v>20.899126224591221</v>
      </c>
      <c r="AL42">
        <f t="shared" si="39"/>
        <v>-1288.2361005074115</v>
      </c>
      <c r="AN42">
        <f t="shared" si="48"/>
        <v>0</v>
      </c>
      <c r="AO42">
        <f t="shared" si="49"/>
        <v>0</v>
      </c>
      <c r="AP42">
        <f t="shared" si="50"/>
        <v>-0.31424079603409938</v>
      </c>
      <c r="AQ42">
        <f t="shared" si="51"/>
        <v>-41.151891484567109</v>
      </c>
      <c r="AR42">
        <f t="shared" si="52"/>
        <v>-41.466132280601208</v>
      </c>
      <c r="AS42">
        <f t="shared" si="53"/>
        <v>1.1595507122178534</v>
      </c>
      <c r="AT42">
        <f t="shared" si="54"/>
        <v>0.64345708424808157</v>
      </c>
      <c r="AU42">
        <f t="shared" si="55"/>
        <v>-39.663124484135274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35.110159383508261</v>
      </c>
      <c r="AK43">
        <f t="shared" si="59"/>
        <v>18.262817121126801</v>
      </c>
      <c r="AL43">
        <f t="shared" si="39"/>
        <v>-1334.2233169299611</v>
      </c>
      <c r="AN43">
        <f t="shared" si="48"/>
        <v>0</v>
      </c>
      <c r="AO43">
        <f t="shared" si="49"/>
        <v>0</v>
      </c>
      <c r="AP43">
        <f t="shared" si="50"/>
        <v>-0.25882337586052573</v>
      </c>
      <c r="AQ43">
        <f t="shared" si="51"/>
        <v>-37.886084124945711</v>
      </c>
      <c r="AR43">
        <f t="shared" si="52"/>
        <v>-38.144907500806234</v>
      </c>
      <c r="AS43">
        <f t="shared" si="53"/>
        <v>0.96517538160000349</v>
      </c>
      <c r="AT43">
        <f t="shared" si="54"/>
        <v>0.50204333427931414</v>
      </c>
      <c r="AU43">
        <f t="shared" si="55"/>
        <v>-36.677688784926922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32.491680463286087</v>
      </c>
      <c r="AK44">
        <f t="shared" si="59"/>
        <v>15.805105964281221</v>
      </c>
      <c r="AL44">
        <f t="shared" si="39"/>
        <v>-1376.6640445572712</v>
      </c>
      <c r="AN44">
        <f t="shared" si="48"/>
        <v>0</v>
      </c>
      <c r="AO44">
        <f t="shared" si="49"/>
        <v>0</v>
      </c>
      <c r="AP44">
        <f t="shared" si="50"/>
        <v>-0.21139955185263479</v>
      </c>
      <c r="AQ44">
        <f t="shared" si="51"/>
        <v>-34.763650048159818</v>
      </c>
      <c r="AR44">
        <f t="shared" si="52"/>
        <v>-34.975049600012454</v>
      </c>
      <c r="AS44">
        <f t="shared" si="53"/>
        <v>0.79749429674202588</v>
      </c>
      <c r="AT44">
        <f t="shared" si="54"/>
        <v>0.38792951568510164</v>
      </c>
      <c r="AU44">
        <f t="shared" si="55"/>
        <v>-33.789625787585329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29.947218207392353</v>
      </c>
      <c r="AK45">
        <f t="shared" si="59"/>
        <v>13.530688331851195</v>
      </c>
      <c r="AL45">
        <f t="shared" si="39"/>
        <v>-1401.7954441886445</v>
      </c>
      <c r="AN45">
        <f t="shared" si="48"/>
        <v>0</v>
      </c>
      <c r="AO45">
        <f t="shared" si="49"/>
        <v>0</v>
      </c>
      <c r="AP45">
        <f t="shared" si="50"/>
        <v>-0.17111122571263471</v>
      </c>
      <c r="AQ45">
        <f t="shared" si="51"/>
        <v>-31.501756314209938</v>
      </c>
      <c r="AR45">
        <f t="shared" si="52"/>
        <v>-31.672867539922571</v>
      </c>
      <c r="AS45">
        <f t="shared" si="53"/>
        <v>0.65628711343372648</v>
      </c>
      <c r="AT45">
        <f t="shared" si="54"/>
        <v>0.2965222454581784</v>
      </c>
      <c r="AU45">
        <f t="shared" si="55"/>
        <v>-30.720058181030666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27.201370742095975</v>
      </c>
      <c r="AK46">
        <f t="shared" si="59"/>
        <v>11.434383057333729</v>
      </c>
      <c r="AL46">
        <f t="shared" si="39"/>
        <v>-1408.0754315025511</v>
      </c>
      <c r="AN46">
        <f t="shared" si="48"/>
        <v>0</v>
      </c>
      <c r="AO46">
        <f t="shared" si="49"/>
        <v>0</v>
      </c>
      <c r="AP46">
        <f t="shared" si="50"/>
        <v>-0.13716494386604491</v>
      </c>
      <c r="AQ46">
        <f t="shared" si="51"/>
        <v>-28.170314867032186</v>
      </c>
      <c r="AR46">
        <f t="shared" si="52"/>
        <v>-28.307479810898233</v>
      </c>
      <c r="AS46">
        <f t="shared" si="53"/>
        <v>0.53224324311138338</v>
      </c>
      <c r="AT46">
        <f t="shared" si="54"/>
        <v>0.22373406028376561</v>
      </c>
      <c r="AU46">
        <f t="shared" si="55"/>
        <v>-27.551502507503084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24.330684891930559</v>
      </c>
      <c r="AK47">
        <f t="shared" si="59"/>
        <v>9.5302871053870106</v>
      </c>
      <c r="AL47">
        <f t="shared" si="39"/>
        <v>-1403.0436075469029</v>
      </c>
      <c r="AN47">
        <f t="shared" si="48"/>
        <v>0</v>
      </c>
      <c r="AO47">
        <f t="shared" si="49"/>
        <v>0</v>
      </c>
      <c r="AP47">
        <f t="shared" si="50"/>
        <v>-0.10874678086520025</v>
      </c>
      <c r="AQ47">
        <f t="shared" si="51"/>
        <v>-24.994464032786041</v>
      </c>
      <c r="AR47">
        <f t="shared" si="52"/>
        <v>-25.103210813651241</v>
      </c>
      <c r="AS47">
        <f t="shared" si="53"/>
        <v>0.42506532498935184</v>
      </c>
      <c r="AT47">
        <f t="shared" si="54"/>
        <v>0.16649735113032924</v>
      </c>
      <c r="AU47">
        <f t="shared" si="55"/>
        <v>-24.511648137531559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21.566222983588091</v>
      </c>
      <c r="AK48">
        <f t="shared" si="59"/>
        <v>7.8271391629518723</v>
      </c>
      <c r="AL48">
        <f t="shared" si="39"/>
        <v>-1384.7275255082586</v>
      </c>
      <c r="AN48">
        <f t="shared" si="48"/>
        <v>0</v>
      </c>
      <c r="AO48">
        <f t="shared" si="49"/>
        <v>0</v>
      </c>
      <c r="AP48">
        <f t="shared" si="50"/>
        <v>-8.5137860953467037E-2</v>
      </c>
      <c r="AQ48">
        <f t="shared" si="51"/>
        <v>-21.973051408330644</v>
      </c>
      <c r="AR48">
        <f t="shared" si="52"/>
        <v>-22.058189269284114</v>
      </c>
      <c r="AS48">
        <f t="shared" si="53"/>
        <v>0.33640110442361093</v>
      </c>
      <c r="AT48">
        <f t="shared" si="54"/>
        <v>0.12209176641167377</v>
      </c>
      <c r="AU48">
        <f t="shared" si="55"/>
        <v>-21.599696398448831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18.912121900118208</v>
      </c>
      <c r="AK49">
        <f t="shared" si="59"/>
        <v>6.3175035541007052</v>
      </c>
      <c r="AL49">
        <f t="shared" si="39"/>
        <v>-1353.4374146404687</v>
      </c>
      <c r="AN49">
        <f t="shared" si="48"/>
        <v>0</v>
      </c>
      <c r="AO49">
        <f t="shared" si="49"/>
        <v>0</v>
      </c>
      <c r="AP49">
        <f t="shared" si="50"/>
        <v>-6.5688113197929859E-2</v>
      </c>
      <c r="AQ49">
        <f t="shared" si="51"/>
        <v>-19.135349218305212</v>
      </c>
      <c r="AR49">
        <f t="shared" si="52"/>
        <v>-19.201037331503141</v>
      </c>
      <c r="AS49">
        <f t="shared" si="53"/>
        <v>0.26339380580039667</v>
      </c>
      <c r="AT49">
        <f t="shared" si="54"/>
        <v>8.7985436698233027E-2</v>
      </c>
      <c r="AU49">
        <f t="shared" si="55"/>
        <v>-18.849658089004514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16.402376443115564</v>
      </c>
      <c r="AK50">
        <f t="shared" si="59"/>
        <v>4.9936550210924304</v>
      </c>
      <c r="AL50">
        <f t="shared" si="39"/>
        <v>-1308.2676472161263</v>
      </c>
      <c r="AN50">
        <f t="shared" si="48"/>
        <v>0</v>
      </c>
      <c r="AO50">
        <f t="shared" si="49"/>
        <v>0</v>
      </c>
      <c r="AP50">
        <f t="shared" si="50"/>
        <v>-4.9821298484876708E-2</v>
      </c>
      <c r="AQ50">
        <f t="shared" si="51"/>
        <v>-16.484603148015417</v>
      </c>
      <c r="AR50">
        <f t="shared" si="52"/>
        <v>-16.534424446500292</v>
      </c>
      <c r="AS50">
        <f t="shared" si="53"/>
        <v>0.2039642492986761</v>
      </c>
      <c r="AT50">
        <f t="shared" si="54"/>
        <v>6.209631276089754E-2</v>
      </c>
      <c r="AU50">
        <f t="shared" si="55"/>
        <v>-16.268363884440717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14.044448884453232</v>
      </c>
      <c r="AK51">
        <f t="shared" si="59"/>
        <v>3.8454886700743409</v>
      </c>
      <c r="AL51">
        <f t="shared" si="39"/>
        <v>-1247.0555818668597</v>
      </c>
      <c r="AN51">
        <f t="shared" si="48"/>
        <v>0</v>
      </c>
      <c r="AO51">
        <f t="shared" si="49"/>
        <v>0</v>
      </c>
      <c r="AP51">
        <f t="shared" si="50"/>
        <v>-3.7034820811705511E-2</v>
      </c>
      <c r="AQ51">
        <f t="shared" si="51"/>
        <v>-14.007296769496016</v>
      </c>
      <c r="AR51">
        <f t="shared" si="52"/>
        <v>-14.044331590307719</v>
      </c>
      <c r="AS51">
        <f t="shared" si="53"/>
        <v>0.15593153547562469</v>
      </c>
      <c r="AT51">
        <f t="shared" si="54"/>
        <v>4.2695370812491258E-2</v>
      </c>
      <c r="AU51">
        <f t="shared" si="55"/>
        <v>-13.845704684019605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11.828587605601179</v>
      </c>
      <c r="AK52">
        <f t="shared" si="59"/>
        <v>2.8623772481626149</v>
      </c>
      <c r="AL52">
        <f t="shared" si="39"/>
        <v>-1172.7799705143077</v>
      </c>
      <c r="AN52">
        <f t="shared" si="48"/>
        <v>0</v>
      </c>
      <c r="AO52">
        <f t="shared" si="49"/>
        <v>0</v>
      </c>
      <c r="AP52">
        <f t="shared" si="50"/>
        <v>-2.686378544884371E-2</v>
      </c>
      <c r="AQ52">
        <f t="shared" si="51"/>
        <v>-11.744701608720534</v>
      </c>
      <c r="AR52">
        <f t="shared" si="52"/>
        <v>-11.771565394169379</v>
      </c>
      <c r="AS52">
        <f t="shared" si="53"/>
        <v>0.1172584426050278</v>
      </c>
      <c r="AT52">
        <f t="shared" si="54"/>
        <v>2.8375145829640649E-2</v>
      </c>
      <c r="AU52">
        <f t="shared" si="55"/>
        <v>-11.625931805734711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9.7994255695287364</v>
      </c>
      <c r="AK53">
        <f t="shared" si="59"/>
        <v>2.0343761157705322</v>
      </c>
      <c r="AL53">
        <f t="shared" si="39"/>
        <v>-1078.7456974176141</v>
      </c>
      <c r="AN53">
        <f t="shared" si="48"/>
        <v>0</v>
      </c>
      <c r="AO53">
        <f t="shared" si="49"/>
        <v>0</v>
      </c>
      <c r="AP53">
        <f t="shared" si="50"/>
        <v>-1.8928762661661297E-2</v>
      </c>
      <c r="AQ53">
        <f t="shared" si="51"/>
        <v>-9.6338096665975286</v>
      </c>
      <c r="AR53">
        <f t="shared" si="52"/>
        <v>-9.6527384292591893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-9.5479972413073888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7.8969560601762829</v>
      </c>
      <c r="AK54">
        <f t="shared" si="59"/>
        <v>1.3484163259035207</v>
      </c>
      <c r="AL54">
        <f t="shared" si="39"/>
        <v>-965.47989387899008</v>
      </c>
      <c r="AN54">
        <f t="shared" si="48"/>
        <v>0</v>
      </c>
      <c r="AO54">
        <f t="shared" si="49"/>
        <v>0</v>
      </c>
      <c r="AP54">
        <f t="shared" si="50"/>
        <v>-1.2886639526957207E-2</v>
      </c>
      <c r="AQ54">
        <f t="shared" si="51"/>
        <v>-7.690069222951089</v>
      </c>
      <c r="AR54">
        <f t="shared" si="52"/>
        <v>-7.7029558624780465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-7.6298925102833994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6.1393070743606941</v>
      </c>
      <c r="AK55">
        <f t="shared" si="59"/>
        <v>0.79562940169118079</v>
      </c>
      <c r="AL55">
        <f t="shared" si="39"/>
        <v>-836.7542717840297</v>
      </c>
      <c r="AN55">
        <f t="shared" si="48"/>
        <v>0</v>
      </c>
      <c r="AO55">
        <f t="shared" si="49"/>
        <v>0</v>
      </c>
      <c r="AP55">
        <f t="shared" si="50"/>
        <v>-8.4185522748919054E-3</v>
      </c>
      <c r="AQ55">
        <f t="shared" si="51"/>
        <v>-5.9446331853726768</v>
      </c>
      <c r="AR55">
        <f t="shared" si="52"/>
        <v>-5.9530517376475691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-5.9041189846443931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4.5600241241312496</v>
      </c>
      <c r="AK56">
        <f t="shared" si="59"/>
        <v>0.3658779064859321</v>
      </c>
      <c r="AL56">
        <f t="shared" si="39"/>
        <v>-694.56906445651259</v>
      </c>
      <c r="AN56">
        <f t="shared" si="48"/>
        <v>0</v>
      </c>
      <c r="AO56">
        <f t="shared" si="49"/>
        <v>0</v>
      </c>
      <c r="AP56">
        <f t="shared" si="50"/>
        <v>-5.2406171993740081E-3</v>
      </c>
      <c r="AQ56">
        <f t="shared" si="51"/>
        <v>-4.4015633729358861</v>
      </c>
      <c r="AR56">
        <f t="shared" si="52"/>
        <v>-4.40680399013526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-4.3757709080352489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3.1653052825417509</v>
      </c>
      <c r="AK57">
        <f t="shared" si="59"/>
        <v>4.6676217796744628E-2</v>
      </c>
      <c r="AL57">
        <f t="shared" si="39"/>
        <v>-548.26234438237725</v>
      </c>
      <c r="AN57">
        <f t="shared" si="48"/>
        <v>0</v>
      </c>
      <c r="AO57">
        <f t="shared" si="49"/>
        <v>0</v>
      </c>
      <c r="AP57">
        <f t="shared" si="50"/>
        <v>-3.0828561935734005E-3</v>
      </c>
      <c r="AQ57">
        <f t="shared" si="51"/>
        <v>-3.0989501617465351</v>
      </c>
      <c r="AR57">
        <f t="shared" si="52"/>
        <v>-3.1020330179401081</v>
      </c>
      <c r="AS57">
        <f t="shared" si="53"/>
        <v>1.7804784443207197E-2</v>
      </c>
      <c r="AT57">
        <f t="shared" si="54"/>
        <v>2.62552873202766E-4</v>
      </c>
      <c r="AU57">
        <f t="shared" si="55"/>
        <v>-3.0839656806236979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1.9951482953232027</v>
      </c>
      <c r="AK58">
        <f t="shared" si="59"/>
        <v>-0.17489515198117797</v>
      </c>
      <c r="AL58">
        <f t="shared" si="39"/>
        <v>-407.3851474571286</v>
      </c>
      <c r="AN58">
        <f t="shared" si="48"/>
        <v>0</v>
      </c>
      <c r="AO58">
        <f t="shared" si="49"/>
        <v>0</v>
      </c>
      <c r="AP58">
        <f t="shared" si="50"/>
        <v>-1.698296627531669E-3</v>
      </c>
      <c r="AQ58">
        <f t="shared" si="51"/>
        <v>-2.0534560871467806</v>
      </c>
      <c r="AR58">
        <f t="shared" si="52"/>
        <v>-2.0551543837743127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-2.0460125170696482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1.0679187064116613</v>
      </c>
      <c r="AK59">
        <f t="shared" si="59"/>
        <v>-0.31455553265380215</v>
      </c>
      <c r="AL59">
        <f t="shared" si="39"/>
        <v>-282.82818341382995</v>
      </c>
      <c r="AN59">
        <f t="shared" si="48"/>
        <v>0</v>
      </c>
      <c r="AO59">
        <f t="shared" si="49"/>
        <v>0</v>
      </c>
      <c r="AP59">
        <f t="shared" si="50"/>
        <v>-8.6578747656860622E-4</v>
      </c>
      <c r="AQ59">
        <f t="shared" si="51"/>
        <v>-1.2707708705348446</v>
      </c>
      <c r="AR59">
        <f t="shared" si="52"/>
        <v>-1.2716366580114131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-1.2682584261057259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0.3908267805927732</v>
      </c>
      <c r="AK60">
        <f t="shared" si="59"/>
        <v>-0.38930984210261849</v>
      </c>
      <c r="AL60">
        <f t="shared" si="39"/>
        <v>-181.8954877385049</v>
      </c>
      <c r="AN60">
        <f t="shared" si="48"/>
        <v>0</v>
      </c>
      <c r="AO60">
        <f t="shared" si="49"/>
        <v>0</v>
      </c>
      <c r="AP60">
        <f t="shared" si="50"/>
        <v>-4.0135981886912198E-4</v>
      </c>
      <c r="AQ60">
        <f t="shared" si="51"/>
        <v>-0.72786893690982768</v>
      </c>
      <c r="AR60">
        <f t="shared" si="52"/>
        <v>-0.72827029672869681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-0.72826422328484708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-106.5746474169425</v>
      </c>
      <c r="AN61">
        <f t="shared" si="48"/>
        <v>0</v>
      </c>
      <c r="AO61">
        <f t="shared" si="49"/>
        <v>0</v>
      </c>
      <c r="AP61">
        <f t="shared" si="50"/>
        <v>-1.6521373757276761E-4</v>
      </c>
      <c r="AQ61">
        <f t="shared" si="51"/>
        <v>-0.37911934749809112</v>
      </c>
      <c r="AR61">
        <f t="shared" si="52"/>
        <v>-0.37928456123566384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-0.38098066145767601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-0.32236669359093284</v>
      </c>
      <c r="AK62">
        <f t="shared" si="59"/>
        <v>-0.41262203670642111</v>
      </c>
      <c r="AL62">
        <f t="shared" si="39"/>
        <v>-55.71196874599184</v>
      </c>
      <c r="AN62">
        <f t="shared" si="48"/>
        <v>0</v>
      </c>
      <c r="AO62">
        <f t="shared" si="49"/>
        <v>0</v>
      </c>
      <c r="AP62">
        <f t="shared" si="50"/>
        <v>-5.8329488029754863E-5</v>
      </c>
      <c r="AQ62">
        <f t="shared" si="51"/>
        <v>-0.17541531000663299</v>
      </c>
      <c r="AR62">
        <f t="shared" si="52"/>
        <v>-0.17547363949466271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-0.17781955131913943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-25.169201612870996</v>
      </c>
      <c r="AN63">
        <f t="shared" si="48"/>
        <v>0</v>
      </c>
      <c r="AO63">
        <f t="shared" si="49"/>
        <v>0</v>
      </c>
      <c r="AP63">
        <f t="shared" si="50"/>
        <v>-1.6902363752184385E-5</v>
      </c>
      <c r="AQ63">
        <f t="shared" si="51"/>
        <v>-6.931347454823357E-2</v>
      </c>
      <c r="AR63">
        <f t="shared" si="52"/>
        <v>-6.9330376911985764E-2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-7.1726959449414179E-2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-0.48990690259543879</v>
      </c>
      <c r="AK64">
        <f t="shared" si="59"/>
        <v>-0.35849256228745624</v>
      </c>
      <c r="AL64">
        <f t="shared" si="39"/>
        <v>-9.6220798577410847</v>
      </c>
      <c r="AN64">
        <f t="shared" si="48"/>
        <v>0</v>
      </c>
      <c r="AO64">
        <f t="shared" si="49"/>
        <v>0</v>
      </c>
      <c r="AP64">
        <f t="shared" si="50"/>
        <v>-3.7802501592634634E-6</v>
      </c>
      <c r="AQ64">
        <f t="shared" si="51"/>
        <v>-2.2320464171941889E-2</v>
      </c>
      <c r="AR64">
        <f t="shared" si="52"/>
        <v>-2.2324244422101156E-2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-2.4482959599034508E-2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-3.005528531150337</v>
      </c>
      <c r="AN65">
        <f t="shared" si="48"/>
        <v>0</v>
      </c>
      <c r="AO65">
        <f t="shared" si="49"/>
        <v>0</v>
      </c>
      <c r="AP65">
        <f t="shared" si="50"/>
        <v>-8.3793401705160516E-7</v>
      </c>
      <c r="AQ65">
        <f t="shared" si="51"/>
        <v>-5.0070742117375548E-3</v>
      </c>
      <c r="AR65">
        <f t="shared" si="52"/>
        <v>-5.0079121457546069E-3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-6.8280672728222745E-3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-1.2806379653098585</v>
      </c>
      <c r="AN66">
        <f t="shared" si="48"/>
        <v>0</v>
      </c>
      <c r="AO66">
        <f t="shared" si="49"/>
        <v>0</v>
      </c>
      <c r="AP66">
        <f t="shared" si="50"/>
        <v>-1.8393504122514004E-7</v>
      </c>
      <c r="AQ66">
        <f t="shared" si="51"/>
        <v>-1.1134775548373786E-3</v>
      </c>
      <c r="AR66">
        <f t="shared" si="52"/>
        <v>-1.1136614898786038E-3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-2.5976778200564356E-3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-0.79234316774469216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-3.9939688846764E-8</v>
      </c>
      <c r="AQ67">
        <f t="shared" ref="AQ67:AQ98" si="72">AH67*$K67</f>
        <v>-2.4529149875805885E-4</v>
      </c>
      <c r="AR67">
        <f t="shared" ref="AR67:AR98" si="73">AI67*$K67</f>
        <v>-2.4533143844690563E-4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-1.4350076237655523E-3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89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-0.62039157574539572</v>
      </c>
      <c r="AN68">
        <f t="shared" si="69"/>
        <v>0</v>
      </c>
      <c r="AO68">
        <f t="shared" si="70"/>
        <v>0</v>
      </c>
      <c r="AP68">
        <f t="shared" si="71"/>
        <v>-8.567831383432451E-9</v>
      </c>
      <c r="AQ68">
        <f t="shared" si="72"/>
        <v>-5.3472001444378599E-5</v>
      </c>
      <c r="AR68">
        <f t="shared" si="73"/>
        <v>-5.3480569275762024E-5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-1.0032028567249938E-3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-0.53254901476744609</v>
      </c>
      <c r="AN69">
        <f t="shared" si="69"/>
        <v>0</v>
      </c>
      <c r="AO69">
        <f t="shared" si="70"/>
        <v>0</v>
      </c>
      <c r="AP69">
        <f t="shared" si="71"/>
        <v>-1.8156618176766304E-9</v>
      </c>
      <c r="AQ69">
        <f t="shared" si="72"/>
        <v>-1.1515378274643392E-5</v>
      </c>
      <c r="AR69">
        <f t="shared" si="73"/>
        <v>-1.1517193936461069E-5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-7.6889038691709682E-4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-0.4703085281415017</v>
      </c>
      <c r="AN70">
        <f t="shared" si="69"/>
        <v>0</v>
      </c>
      <c r="AO70">
        <f t="shared" si="70"/>
        <v>0</v>
      </c>
      <c r="AP70">
        <f t="shared" si="71"/>
        <v>-3.7966374877543098E-10</v>
      </c>
      <c r="AQ70">
        <f t="shared" si="72"/>
        <v>-2.4505032158417521E-6</v>
      </c>
      <c r="AR70">
        <f t="shared" si="73"/>
        <v>-2.4508828795905276E-6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-6.0627502309247561E-4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-0.41867653196890997</v>
      </c>
      <c r="AN71">
        <f t="shared" si="69"/>
        <v>0</v>
      </c>
      <c r="AO71">
        <f t="shared" si="70"/>
        <v>0</v>
      </c>
      <c r="AP71">
        <f t="shared" si="71"/>
        <v>-7.8271174038572825E-11</v>
      </c>
      <c r="AQ71">
        <f t="shared" si="72"/>
        <v>-5.1464892207941974E-7</v>
      </c>
      <c r="AR71">
        <f t="shared" si="73"/>
        <v>-5.147271932534584E-7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-4.8188944995546351E-4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-0.37352458465904997</v>
      </c>
      <c r="AN72">
        <f t="shared" si="69"/>
        <v>0</v>
      </c>
      <c r="AO72">
        <f t="shared" si="70"/>
        <v>0</v>
      </c>
      <c r="AP72">
        <f t="shared" si="71"/>
        <v>-1.5898100740532723E-11</v>
      </c>
      <c r="AQ72">
        <f t="shared" si="72"/>
        <v>-1.0657605262284009E-7</v>
      </c>
      <c r="AR72">
        <f t="shared" si="73"/>
        <v>-1.0659195072358062E-7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-3.8385744572929715E-4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-0.333435576952267</v>
      </c>
      <c r="AN73">
        <f t="shared" si="69"/>
        <v>0</v>
      </c>
      <c r="AO73">
        <f t="shared" si="70"/>
        <v>0</v>
      </c>
      <c r="AP73">
        <f t="shared" si="71"/>
        <v>-3.1772353620217996E-12</v>
      </c>
      <c r="AQ73">
        <f t="shared" si="72"/>
        <v>-2.175110022796961E-8</v>
      </c>
      <c r="AR73">
        <f t="shared" si="73"/>
        <v>-2.1754277463331628E-8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-3.0594593784283265E-4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-0.29769458059562115</v>
      </c>
      <c r="AN74">
        <f t="shared" si="69"/>
        <v>0</v>
      </c>
      <c r="AO74">
        <f t="shared" si="70"/>
        <v>0</v>
      </c>
      <c r="AP74">
        <f t="shared" si="71"/>
        <v>-6.2429992085619523E-13</v>
      </c>
      <c r="AQ74">
        <f t="shared" si="72"/>
        <v>-4.3682983875761482E-9</v>
      </c>
      <c r="AR74">
        <f t="shared" si="73"/>
        <v>-4.368922687497004E-9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-2.438853204834442E-4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-0.26579516724234969</v>
      </c>
      <c r="AN75">
        <f t="shared" si="69"/>
        <v>0</v>
      </c>
      <c r="AO75">
        <f t="shared" si="70"/>
        <v>0</v>
      </c>
      <c r="AP75">
        <f t="shared" si="71"/>
        <v>-1.2044895796355907E-13</v>
      </c>
      <c r="AQ75">
        <f t="shared" si="72"/>
        <v>-8.6277515844365569E-10</v>
      </c>
      <c r="AR75">
        <f t="shared" si="73"/>
        <v>-8.6289560740161908E-10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-1.9442127630605233E-4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-0.23731631993220453</v>
      </c>
      <c r="AN76">
        <f t="shared" si="69"/>
        <v>0</v>
      </c>
      <c r="AO76">
        <f t="shared" si="70"/>
        <v>0</v>
      </c>
      <c r="AP76">
        <f t="shared" si="71"/>
        <v>-2.2785187527809725E-14</v>
      </c>
      <c r="AQ76">
        <f t="shared" si="72"/>
        <v>-1.673661756299582E-10</v>
      </c>
      <c r="AR76">
        <f t="shared" si="73"/>
        <v>-1.6738896081748603E-10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-1.5499093278755759E-4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-0.21188939778589644</v>
      </c>
      <c r="AN77">
        <f t="shared" si="69"/>
        <v>0</v>
      </c>
      <c r="AO77">
        <f t="shared" si="70"/>
        <v>0</v>
      </c>
      <c r="AP77">
        <f t="shared" si="71"/>
        <v>-4.2228630486910774E-15</v>
      </c>
      <c r="AQ77">
        <f t="shared" si="72"/>
        <v>-3.1835230424995747E-11</v>
      </c>
      <c r="AR77">
        <f t="shared" si="73"/>
        <v>-3.1839453288044443E-11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-1.2355772147430762E-4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-0.18918692508405108</v>
      </c>
      <c r="AN78">
        <f t="shared" si="69"/>
        <v>0</v>
      </c>
      <c r="AO78">
        <f t="shared" si="70"/>
        <v>0</v>
      </c>
      <c r="AP78">
        <f t="shared" si="71"/>
        <v>-7.657140168239353E-16</v>
      </c>
      <c r="AQ78">
        <f t="shared" si="72"/>
        <v>-5.9339905702881407E-12</v>
      </c>
      <c r="AR78">
        <f t="shared" si="73"/>
        <v>-5.9347562843049643E-12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-9.849943970253215E-5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-0.16891688957159018</v>
      </c>
      <c r="AN79">
        <f t="shared" si="69"/>
        <v>0</v>
      </c>
      <c r="AO79">
        <f t="shared" si="70"/>
        <v>0</v>
      </c>
      <c r="AP79">
        <f t="shared" si="71"/>
        <v>-1.3575409163432274E-16</v>
      </c>
      <c r="AQ79">
        <f t="shared" si="72"/>
        <v>-1.082164810759383E-12</v>
      </c>
      <c r="AR79">
        <f t="shared" si="73"/>
        <v>-1.0823005648510172E-12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-7.8523146635568508E-5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-0.15081864979391679</v>
      </c>
      <c r="AN80">
        <f t="shared" si="69"/>
        <v>0</v>
      </c>
      <c r="AO80">
        <f t="shared" si="70"/>
        <v>0</v>
      </c>
      <c r="AP80">
        <f t="shared" si="71"/>
        <v>-2.3529166306719706E-17</v>
      </c>
      <c r="AQ80">
        <f t="shared" si="72"/>
        <v>-1.9293550795438116E-13</v>
      </c>
      <c r="AR80">
        <f t="shared" si="73"/>
        <v>-1.9295903712068788E-13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-6.2598171075971422E-5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-0.13465950842108182</v>
      </c>
      <c r="AN81">
        <f t="shared" si="69"/>
        <v>0</v>
      </c>
      <c r="AO81">
        <f t="shared" si="70"/>
        <v>0</v>
      </c>
      <c r="AP81">
        <f t="shared" si="71"/>
        <v>-3.9825036643141321E-18</v>
      </c>
      <c r="AQ81">
        <f t="shared" si="72"/>
        <v>-3.3631197392179785E-14</v>
      </c>
      <c r="AR81">
        <f t="shared" si="73"/>
        <v>-3.3635179895844094E-14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-4.9902878607776253E-5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-0.1202317038838123</v>
      </c>
      <c r="AN82">
        <f t="shared" si="69"/>
        <v>0</v>
      </c>
      <c r="AO82">
        <f t="shared" si="70"/>
        <v>0</v>
      </c>
      <c r="AP82">
        <f t="shared" si="71"/>
        <v>-6.5760388062812871E-19</v>
      </c>
      <c r="AQ82">
        <f t="shared" si="72"/>
        <v>-5.725289788156225E-15</v>
      </c>
      <c r="AR82">
        <f t="shared" si="73"/>
        <v>-5.7259473920368534E-15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-3.9782269277252941E-5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-0.10734973559834091</v>
      </c>
      <c r="AN83">
        <f t="shared" si="69"/>
        <v>0</v>
      </c>
      <c r="AO83">
        <f t="shared" si="70"/>
        <v>0</v>
      </c>
      <c r="AP83">
        <f t="shared" si="71"/>
        <v>-1.0583731500188956E-19</v>
      </c>
      <c r="AQ83">
        <f t="shared" si="72"/>
        <v>-9.5087508753523396E-16</v>
      </c>
      <c r="AR83">
        <f t="shared" si="73"/>
        <v>-9.509809248502359E-16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-3.1714181499306159E-5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-9.584797821051845E-2</v>
      </c>
      <c r="AN84">
        <f t="shared" si="69"/>
        <v>0</v>
      </c>
      <c r="AO84">
        <f t="shared" si="70"/>
        <v>0</v>
      </c>
      <c r="AP84">
        <f t="shared" si="71"/>
        <v>-1.6589626522498824E-20</v>
      </c>
      <c r="AQ84">
        <f t="shared" si="72"/>
        <v>-1.5392600026191424E-16</v>
      </c>
      <c r="AR84">
        <f t="shared" si="73"/>
        <v>-1.5394258988843675E-16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-2.5282351322185735E-5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-2.5303625281745422E-21</v>
      </c>
      <c r="AQ85">
        <f t="shared" si="72"/>
        <v>-2.426736468878276E-17</v>
      </c>
      <c r="AR85">
        <f t="shared" si="73"/>
        <v>-2.4269895051310935E-17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-3.7519484021891203E-22</v>
      </c>
      <c r="AQ86">
        <f t="shared" si="72"/>
        <v>-3.7229297890135985E-18</v>
      </c>
      <c r="AR86">
        <f t="shared" si="73"/>
        <v>-3.7233049838538168E-18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-5.4036132725463649E-23</v>
      </c>
      <c r="AQ87">
        <f t="shared" si="72"/>
        <v>-5.5521861279322085E-19</v>
      </c>
      <c r="AR87">
        <f t="shared" si="73"/>
        <v>-5.5527264892594626E-19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-7.5534294268438312E-24</v>
      </c>
      <c r="AQ88">
        <f t="shared" si="72"/>
        <v>-8.0421304357399865E-20</v>
      </c>
      <c r="AR88">
        <f t="shared" si="73"/>
        <v>-8.0428857786826713E-20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-1.0187006242449841E-24</v>
      </c>
      <c r="AQ89">
        <f t="shared" si="72"/>
        <v>-1.131598291682323E-20</v>
      </c>
      <c r="AR89">
        <f t="shared" si="73"/>
        <v>-1.1317001617447475E-20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ref="AC90:AC98" si="94">S90*Z90</f>
        <v>-0.24475589043890725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-1.3240447214581025E-25</v>
      </c>
      <c r="AQ90">
        <f t="shared" si="72"/>
        <v>-1.5361082307129051E-21</v>
      </c>
      <c r="AR90">
        <f t="shared" si="73"/>
        <v>-1.5362406351850508E-21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94"/>
        <v>-0.21853204503473861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-1.6565728433094431E-26</v>
      </c>
      <c r="AQ91">
        <f t="shared" si="72"/>
        <v>-2.0094073496301138E-22</v>
      </c>
      <c r="AR91">
        <f t="shared" si="73"/>
        <v>-2.0095730069144448E-22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94"/>
        <v>-0.19511789735244517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-1.9927595258209661E-27</v>
      </c>
      <c r="AQ92">
        <f t="shared" si="72"/>
        <v>-2.5300322285435726E-23</v>
      </c>
      <c r="AR92">
        <f t="shared" si="73"/>
        <v>-2.5302315044961545E-23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94"/>
        <v>-0.17421240835039745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-2.3020038666984806E-28</v>
      </c>
      <c r="AQ93">
        <f t="shared" si="72"/>
        <v>-3.0625133883795116E-24</v>
      </c>
      <c r="AR93">
        <f t="shared" si="73"/>
        <v>-3.0627435887661815E-24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94"/>
        <v>-0.15554679316999773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-2.5498594103631553E-29</v>
      </c>
      <c r="AQ94">
        <f t="shared" si="72"/>
        <v>-3.55964209655504E-25</v>
      </c>
      <c r="AR94">
        <f t="shared" si="73"/>
        <v>-3.5598970824960766E-25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94"/>
        <v>-0.13888106533035507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-2.7032503011818899E-30</v>
      </c>
      <c r="AQ95">
        <f t="shared" si="72"/>
        <v>-3.9671371116556281E-26</v>
      </c>
      <c r="AR95">
        <f t="shared" si="73"/>
        <v>-3.9674074366857467E-26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94"/>
        <v>-0.12400095118781702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-2.737425081123392E-31</v>
      </c>
      <c r="AQ96">
        <f t="shared" si="72"/>
        <v>-4.231475337650448E-27</v>
      </c>
      <c r="AR96">
        <f t="shared" si="73"/>
        <v>-4.2317490801585605E-27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94"/>
        <v>-0.11071513498912233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-2.6419645427187548E-32</v>
      </c>
      <c r="AQ97">
        <f t="shared" si="72"/>
        <v>-4.31098357415653E-28</v>
      </c>
      <c r="AR97">
        <f t="shared" si="73"/>
        <v>-4.3112477706108013E-28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5">SUM(AN3:AN98)</f>
        <v>3040.4483030720835</v>
      </c>
      <c r="AO100" s="6">
        <f t="shared" si="95"/>
        <v>-304.04483030720837</v>
      </c>
      <c r="AP100" s="6">
        <f t="shared" si="95"/>
        <v>-1771.8266992552494</v>
      </c>
      <c r="AQ100" s="6">
        <f>SUM(AQ3:AQ98)</f>
        <v>-1831.499409887756</v>
      </c>
      <c r="AR100" s="6">
        <f t="shared" ref="AR100:AU100" si="96">SUM(AR3:AR98)</f>
        <v>-866.9226363781313</v>
      </c>
      <c r="AS100" s="6">
        <f t="shared" si="96"/>
        <v>-458.0929733087309</v>
      </c>
      <c r="AT100" s="6">
        <f t="shared" si="96"/>
        <v>166.46559712191822</v>
      </c>
      <c r="AU100" s="6">
        <f t="shared" si="96"/>
        <v>-1158.5500125649451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6108.814936250581</v>
      </c>
      <c r="K3">
        <v>1</v>
      </c>
      <c r="L3" s="2">
        <v>0</v>
      </c>
      <c r="O3">
        <f>$C$3</f>
        <v>6108.814936250581</v>
      </c>
      <c r="P3">
        <f>O3*C5</f>
        <v>610.88149362505817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6108.814936250581</v>
      </c>
      <c r="AF3">
        <f t="shared" ref="AF3:AF34" si="3">-$Z3*P3</f>
        <v>-610.88149362505817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3975.5008556255225</v>
      </c>
      <c r="AJ3">
        <f t="shared" ref="AJ3:AJ34" si="7">AB3-AC3</f>
        <v>0</v>
      </c>
      <c r="AL3">
        <f t="shared" ref="AL3:AL23" si="8">SUM(AI3:AK3)</f>
        <v>3975.5008556255225</v>
      </c>
      <c r="AN3">
        <f t="shared" ref="AN3:AN34" si="9">AE3*$K3</f>
        <v>6108.814936250581</v>
      </c>
      <c r="AO3">
        <f t="shared" ref="AO3:AO34" si="10">AF3*$K3</f>
        <v>-610.88149362505817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3975.5008556255225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3975.5008556255225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-252.7257738533749</v>
      </c>
      <c r="AK5">
        <f t="shared" si="28"/>
        <v>11.137872962638312</v>
      </c>
      <c r="AL5">
        <f t="shared" si="8"/>
        <v>-334.66462300748879</v>
      </c>
      <c r="AN5">
        <f t="shared" si="9"/>
        <v>0</v>
      </c>
      <c r="AO5">
        <f t="shared" si="10"/>
        <v>0</v>
      </c>
      <c r="AP5">
        <f t="shared" si="11"/>
        <v>-20.894617226778376</v>
      </c>
      <c r="AQ5">
        <f t="shared" si="12"/>
        <v>-58.696034113917456</v>
      </c>
      <c r="AR5">
        <f t="shared" si="13"/>
        <v>-79.590651340695842</v>
      </c>
      <c r="AS5">
        <f t="shared" si="14"/>
        <v>-216.10783549446913</v>
      </c>
      <c r="AT5">
        <f t="shared" si="15"/>
        <v>9.5240844701680718</v>
      </c>
      <c r="AU5">
        <f t="shared" si="16"/>
        <v>-286.17440236499687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-280.27204564638032</v>
      </c>
      <c r="AK6">
        <f t="shared" si="28"/>
        <v>30.676300900040513</v>
      </c>
      <c r="AL6">
        <f t="shared" si="8"/>
        <v>-345.00425120777498</v>
      </c>
      <c r="AN6">
        <f t="shared" si="9"/>
        <v>0</v>
      </c>
      <c r="AO6">
        <f t="shared" si="10"/>
        <v>0</v>
      </c>
      <c r="AP6">
        <f t="shared" si="11"/>
        <v>-18.633474396283329</v>
      </c>
      <c r="AQ6">
        <f t="shared" si="12"/>
        <v>-54.965604385238606</v>
      </c>
      <c r="AR6">
        <f t="shared" si="13"/>
        <v>-73.599078781521939</v>
      </c>
      <c r="AS6">
        <f t="shared" si="14"/>
        <v>-216.20466699291805</v>
      </c>
      <c r="AT6">
        <f t="shared" si="15"/>
        <v>23.664006181465094</v>
      </c>
      <c r="AU6">
        <f t="shared" si="16"/>
        <v>-266.13973959297493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-226.72055697129235</v>
      </c>
      <c r="AK7">
        <f t="shared" si="28"/>
        <v>39.508474948792639</v>
      </c>
      <c r="AL7">
        <f t="shared" si="8"/>
        <v>-285.40283175686051</v>
      </c>
      <c r="AN7">
        <f t="shared" si="9"/>
        <v>0</v>
      </c>
      <c r="AO7">
        <f t="shared" si="10"/>
        <v>0</v>
      </c>
      <c r="AP7">
        <f t="shared" si="11"/>
        <v>-16.75778020731515</v>
      </c>
      <c r="AQ7">
        <f t="shared" si="12"/>
        <v>-52.1579955607627</v>
      </c>
      <c r="AR7">
        <f t="shared" si="13"/>
        <v>-68.915775768077864</v>
      </c>
      <c r="AS7">
        <f t="shared" si="14"/>
        <v>-159.12520383556702</v>
      </c>
      <c r="AT7">
        <f t="shared" si="15"/>
        <v>27.729263783764715</v>
      </c>
      <c r="AU7">
        <f t="shared" si="16"/>
        <v>-200.31171581988019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-137.01985294963561</v>
      </c>
      <c r="AK8">
        <f t="shared" si="28"/>
        <v>21.968262250642972</v>
      </c>
      <c r="AL8">
        <f t="shared" si="8"/>
        <v>-216.02621097781966</v>
      </c>
      <c r="AN8">
        <f t="shared" si="9"/>
        <v>0</v>
      </c>
      <c r="AO8">
        <f t="shared" si="10"/>
        <v>0</v>
      </c>
      <c r="AP8">
        <f t="shared" si="11"/>
        <v>-15.460701114217194</v>
      </c>
      <c r="AQ8">
        <f t="shared" si="12"/>
        <v>-50.692246020948453</v>
      </c>
      <c r="AR8">
        <f t="shared" si="13"/>
        <v>-66.152947135165647</v>
      </c>
      <c r="AS8">
        <f t="shared" si="14"/>
        <v>-89.767775938307409</v>
      </c>
      <c r="AT8">
        <f t="shared" si="15"/>
        <v>14.392381841152309</v>
      </c>
      <c r="AU8">
        <f t="shared" si="16"/>
        <v>-141.52834123232074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-89.773286552929676</v>
      </c>
      <c r="AK9">
        <f t="shared" si="28"/>
        <v>6.893522638449495</v>
      </c>
      <c r="AL9">
        <f t="shared" si="8"/>
        <v>-186.7649940024715</v>
      </c>
      <c r="AN9">
        <f t="shared" si="9"/>
        <v>0</v>
      </c>
      <c r="AO9">
        <f t="shared" si="10"/>
        <v>0</v>
      </c>
      <c r="AP9">
        <f t="shared" si="11"/>
        <v>-14.470787050681649</v>
      </c>
      <c r="AQ9">
        <f t="shared" si="12"/>
        <v>-49.985900672924899</v>
      </c>
      <c r="AR9">
        <f t="shared" si="13"/>
        <v>-64.456687723606549</v>
      </c>
      <c r="AS9">
        <f t="shared" si="14"/>
        <v>-55.700783377606719</v>
      </c>
      <c r="AT9">
        <f t="shared" si="15"/>
        <v>4.2771588958873039</v>
      </c>
      <c r="AU9">
        <f t="shared" si="16"/>
        <v>-115.88031220532596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-78.979560069883973</v>
      </c>
      <c r="AK10">
        <f t="shared" si="28"/>
        <v>5.1584845117556446</v>
      </c>
      <c r="AL10">
        <f t="shared" si="8"/>
        <v>-181.15699118389441</v>
      </c>
      <c r="AN10">
        <f t="shared" si="9"/>
        <v>0</v>
      </c>
      <c r="AO10">
        <f t="shared" si="10"/>
        <v>0</v>
      </c>
      <c r="AP10">
        <f t="shared" si="11"/>
        <v>-13.566009196779056</v>
      </c>
      <c r="AQ10">
        <f t="shared" si="12"/>
        <v>-49.613672042550697</v>
      </c>
      <c r="AR10">
        <f t="shared" si="13"/>
        <v>-63.17968123932976</v>
      </c>
      <c r="AS10">
        <f t="shared" si="14"/>
        <v>-46.488665052575712</v>
      </c>
      <c r="AT10">
        <f t="shared" si="15"/>
        <v>3.0363686304876123</v>
      </c>
      <c r="AU10">
        <f t="shared" si="16"/>
        <v>-106.63197766141786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-999.74189424334713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-69.079735068511582</v>
      </c>
      <c r="AK11">
        <f t="shared" si="28"/>
        <v>3.2091516339759032</v>
      </c>
      <c r="AL11">
        <f t="shared" si="8"/>
        <v>-176.50938520910634</v>
      </c>
      <c r="AN11">
        <f t="shared" si="9"/>
        <v>0</v>
      </c>
      <c r="AO11">
        <f t="shared" si="10"/>
        <v>0</v>
      </c>
      <c r="AP11">
        <f t="shared" si="11"/>
        <v>-12.737067125066778</v>
      </c>
      <c r="AQ11">
        <f t="shared" si="12"/>
        <v>-49.14417026034247</v>
      </c>
      <c r="AR11">
        <f t="shared" si="13"/>
        <v>-61.88123738540925</v>
      </c>
      <c r="AS11">
        <f t="shared" si="14"/>
        <v>-38.636892443987549</v>
      </c>
      <c r="AT11">
        <f t="shared" si="15"/>
        <v>1.794906225326458</v>
      </c>
      <c r="AU11">
        <f t="shared" si="16"/>
        <v>-98.723223604070341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-63.434840454619007</v>
      </c>
      <c r="AK12">
        <f t="shared" si="28"/>
        <v>3.2343203732178174</v>
      </c>
      <c r="AL12">
        <f t="shared" si="8"/>
        <v>-174.69462743771999</v>
      </c>
      <c r="AN12">
        <f t="shared" si="9"/>
        <v>0</v>
      </c>
      <c r="AO12">
        <f t="shared" si="10"/>
        <v>0</v>
      </c>
      <c r="AP12">
        <f t="shared" si="11"/>
        <v>-11.958538123256185</v>
      </c>
      <c r="AQ12">
        <f t="shared" si="12"/>
        <v>-48.896297089473308</v>
      </c>
      <c r="AR12">
        <f t="shared" si="13"/>
        <v>-60.85483521272949</v>
      </c>
      <c r="AS12">
        <f t="shared" si="14"/>
        <v>-33.716292058576229</v>
      </c>
      <c r="AT12">
        <f t="shared" si="15"/>
        <v>1.7190756614644369</v>
      </c>
      <c r="AU12">
        <f t="shared" si="16"/>
        <v>-92.852051609841268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-57.504123073123537</v>
      </c>
      <c r="AK13">
        <f t="shared" si="28"/>
        <v>2.9393221793595141</v>
      </c>
      <c r="AL13">
        <f t="shared" si="8"/>
        <v>-173.19876528242702</v>
      </c>
      <c r="AN13">
        <f t="shared" si="9"/>
        <v>0</v>
      </c>
      <c r="AO13">
        <f t="shared" si="10"/>
        <v>0</v>
      </c>
      <c r="AP13">
        <f t="shared" si="11"/>
        <v>-11.229402852953202</v>
      </c>
      <c r="AQ13">
        <f t="shared" si="12"/>
        <v>-48.709012769680676</v>
      </c>
      <c r="AR13">
        <f t="shared" si="13"/>
        <v>-59.938415622633876</v>
      </c>
      <c r="AS13">
        <f t="shared" si="14"/>
        <v>-29.053282055719158</v>
      </c>
      <c r="AT13">
        <f t="shared" si="15"/>
        <v>1.4850579709035892</v>
      </c>
      <c r="AU13">
        <f t="shared" si="16"/>
        <v>-87.506639707449438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-52.062224896563521</v>
      </c>
      <c r="AK14">
        <f t="shared" si="28"/>
        <v>2.7488973829551848</v>
      </c>
      <c r="AL14">
        <f t="shared" si="8"/>
        <v>-172.43663367598398</v>
      </c>
      <c r="AN14">
        <f t="shared" si="9"/>
        <v>0</v>
      </c>
      <c r="AO14">
        <f t="shared" si="10"/>
        <v>0</v>
      </c>
      <c r="AP14">
        <f t="shared" si="11"/>
        <v>-10.545304524328486</v>
      </c>
      <c r="AQ14">
        <f t="shared" si="12"/>
        <v>-48.597691072390724</v>
      </c>
      <c r="AR14">
        <f t="shared" si="13"/>
        <v>-59.14299559671921</v>
      </c>
      <c r="AS14">
        <f t="shared" si="14"/>
        <v>-25.008392267765352</v>
      </c>
      <c r="AT14">
        <f t="shared" si="15"/>
        <v>1.3204488320151402</v>
      </c>
      <c r="AU14">
        <f t="shared" si="16"/>
        <v>-82.830939032469416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-51.246380884616428</v>
      </c>
      <c r="AK15">
        <f t="shared" si="28"/>
        <v>6.4748324943627207</v>
      </c>
      <c r="AL15">
        <f t="shared" si="8"/>
        <v>-172.59666586319827</v>
      </c>
      <c r="AN15">
        <f t="shared" si="9"/>
        <v>0</v>
      </c>
      <c r="AO15">
        <f t="shared" si="10"/>
        <v>0</v>
      </c>
      <c r="AP15">
        <f t="shared" si="11"/>
        <v>-9.8798575932439991</v>
      </c>
      <c r="AQ15">
        <f t="shared" si="12"/>
        <v>-48.370344458210496</v>
      </c>
      <c r="AR15">
        <f t="shared" si="13"/>
        <v>-58.250202051454501</v>
      </c>
      <c r="AS15">
        <f t="shared" si="14"/>
        <v>-23.353094446140691</v>
      </c>
      <c r="AT15">
        <f t="shared" si="15"/>
        <v>2.950596162180577</v>
      </c>
      <c r="AU15">
        <f t="shared" si="16"/>
        <v>-78.652700335414622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-51.318154081897774</v>
      </c>
      <c r="AK16">
        <f t="shared" si="28"/>
        <v>11.576364111591831</v>
      </c>
      <c r="AL16">
        <f t="shared" si="8"/>
        <v>-219.36398793099801</v>
      </c>
      <c r="AN16">
        <f t="shared" si="9"/>
        <v>0</v>
      </c>
      <c r="AO16">
        <f t="shared" si="10"/>
        <v>0</v>
      </c>
      <c r="AP16">
        <f t="shared" si="11"/>
        <v>-9.2186211273459371</v>
      </c>
      <c r="AQ16">
        <f t="shared" si="12"/>
        <v>-68.214215484194298</v>
      </c>
      <c r="AR16">
        <f t="shared" si="13"/>
        <v>-77.432836611540239</v>
      </c>
      <c r="AS16">
        <f t="shared" si="14"/>
        <v>-22.122601133625093</v>
      </c>
      <c r="AT16">
        <f t="shared" si="15"/>
        <v>4.9904227928707989</v>
      </c>
      <c r="AU16">
        <f t="shared" si="16"/>
        <v>-94.565014952294533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-36.491319325901486</v>
      </c>
      <c r="AK17">
        <f t="shared" si="28"/>
        <v>23.208729222100224</v>
      </c>
      <c r="AL17">
        <f t="shared" si="8"/>
        <v>-250.74672322955806</v>
      </c>
      <c r="AN17">
        <f t="shared" si="9"/>
        <v>0</v>
      </c>
      <c r="AO17">
        <f t="shared" si="10"/>
        <v>0</v>
      </c>
      <c r="AP17">
        <f t="shared" si="11"/>
        <v>-8.5352424640844511</v>
      </c>
      <c r="AQ17">
        <f t="shared" si="12"/>
        <v>-87.693143033345535</v>
      </c>
      <c r="AR17">
        <f t="shared" si="13"/>
        <v>-96.228385497429983</v>
      </c>
      <c r="AS17">
        <f t="shared" si="14"/>
        <v>-14.787499472785797</v>
      </c>
      <c r="AT17">
        <f t="shared" si="15"/>
        <v>9.404951026043971</v>
      </c>
      <c r="AU17">
        <f t="shared" si="16"/>
        <v>-101.6109339441718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-21.962068761438786</v>
      </c>
      <c r="AK18">
        <f t="shared" si="28"/>
        <v>37.114919105944175</v>
      </c>
      <c r="AL18">
        <f t="shared" si="8"/>
        <v>-281.5023179937063</v>
      </c>
      <c r="AN18">
        <f t="shared" si="9"/>
        <v>0</v>
      </c>
      <c r="AO18">
        <f t="shared" si="10"/>
        <v>0</v>
      </c>
      <c r="AP18">
        <f t="shared" si="11"/>
        <v>-7.8331277957328185</v>
      </c>
      <c r="AQ18">
        <f t="shared" si="12"/>
        <v>-104.34918539813252</v>
      </c>
      <c r="AR18">
        <f t="shared" si="13"/>
        <v>-112.18231319386534</v>
      </c>
      <c r="AS18">
        <f t="shared" si="14"/>
        <v>-8.3051163072003007</v>
      </c>
      <c r="AT18">
        <f t="shared" si="15"/>
        <v>14.035277061349261</v>
      </c>
      <c r="AU18">
        <f t="shared" si="16"/>
        <v>-106.45215243971639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1.0877287583953148</v>
      </c>
      <c r="AK19">
        <f t="shared" si="28"/>
        <v>38.807471543683555</v>
      </c>
      <c r="AL19">
        <f t="shared" si="8"/>
        <v>-319.66914961517023</v>
      </c>
      <c r="AN19">
        <f t="shared" si="9"/>
        <v>0</v>
      </c>
      <c r="AO19">
        <f t="shared" si="10"/>
        <v>0</v>
      </c>
      <c r="AP19">
        <f t="shared" si="11"/>
        <v>-7.1721121947791886</v>
      </c>
      <c r="AQ19">
        <f t="shared" si="12"/>
        <v>-119.63184055538019</v>
      </c>
      <c r="AR19">
        <f t="shared" si="13"/>
        <v>-126.8039527501594</v>
      </c>
      <c r="AS19">
        <f t="shared" si="14"/>
        <v>0.38359839098701565</v>
      </c>
      <c r="AT19">
        <f t="shared" si="15"/>
        <v>13.685841739068181</v>
      </c>
      <c r="AU19">
        <f t="shared" si="16"/>
        <v>-112.73451262010418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46.072881840201944</v>
      </c>
      <c r="AK20">
        <f t="shared" si="28"/>
        <v>7.4783778173630839</v>
      </c>
      <c r="AL20">
        <f t="shared" si="8"/>
        <v>-370.90120673133657</v>
      </c>
      <c r="AN20">
        <f t="shared" si="9"/>
        <v>0</v>
      </c>
      <c r="AO20">
        <f t="shared" si="10"/>
        <v>0</v>
      </c>
      <c r="AP20">
        <f t="shared" si="11"/>
        <v>-6.6670415506165703</v>
      </c>
      <c r="AQ20">
        <f t="shared" si="12"/>
        <v>-135.31094757914676</v>
      </c>
      <c r="AR20">
        <f t="shared" si="13"/>
        <v>-141.97798912976333</v>
      </c>
      <c r="AS20">
        <f t="shared" si="14"/>
        <v>15.411231256909717</v>
      </c>
      <c r="AT20">
        <f t="shared" si="15"/>
        <v>2.5014934027712878</v>
      </c>
      <c r="AU20">
        <f t="shared" si="16"/>
        <v>-124.06526447008231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68.839541213836355</v>
      </c>
      <c r="AK21">
        <f t="shared" si="28"/>
        <v>2.7089356001675222</v>
      </c>
      <c r="AL21">
        <f t="shared" si="8"/>
        <v>-425.04810190266664</v>
      </c>
      <c r="AN21">
        <f t="shared" si="9"/>
        <v>0</v>
      </c>
      <c r="AO21">
        <f t="shared" si="10"/>
        <v>0</v>
      </c>
      <c r="AP21">
        <f t="shared" si="11"/>
        <v>-6.2006242312985567</v>
      </c>
      <c r="AQ21">
        <f t="shared" si="12"/>
        <v>-151.75864107425349</v>
      </c>
      <c r="AR21">
        <f t="shared" si="13"/>
        <v>-157.95926530555204</v>
      </c>
      <c r="AS21">
        <f t="shared" si="14"/>
        <v>21.896734331536447</v>
      </c>
      <c r="AT21">
        <f t="shared" si="15"/>
        <v>0.86166819406674255</v>
      </c>
      <c r="AU21">
        <f t="shared" si="16"/>
        <v>-135.20086277994884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66.35939361413466</v>
      </c>
      <c r="AK22">
        <f t="shared" si="28"/>
        <v>34.109149386708168</v>
      </c>
      <c r="AL22">
        <f t="shared" si="8"/>
        <v>-474.95865296921647</v>
      </c>
      <c r="AN22">
        <f t="shared" si="9"/>
        <v>0</v>
      </c>
      <c r="AO22">
        <f t="shared" si="10"/>
        <v>0</v>
      </c>
      <c r="AP22">
        <f t="shared" si="11"/>
        <v>-5.6490439337965075</v>
      </c>
      <c r="AQ22">
        <f t="shared" si="12"/>
        <v>-165.25104741271926</v>
      </c>
      <c r="AR22">
        <f t="shared" si="13"/>
        <v>-170.90009134651575</v>
      </c>
      <c r="AS22">
        <f t="shared" si="14"/>
        <v>19.70853395491077</v>
      </c>
      <c r="AT22">
        <f t="shared" si="15"/>
        <v>10.130311509023091</v>
      </c>
      <c r="AU22">
        <f t="shared" si="16"/>
        <v>-141.06124588258189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36.378943599662534</v>
      </c>
      <c r="AK23">
        <f t="shared" si="28"/>
        <v>109.05200706937113</v>
      </c>
      <c r="AL23">
        <f t="shared" si="8"/>
        <v>-512.95870952159657</v>
      </c>
      <c r="AN23">
        <f t="shared" si="9"/>
        <v>0</v>
      </c>
      <c r="AO23">
        <f t="shared" si="10"/>
        <v>0</v>
      </c>
      <c r="AP23">
        <f t="shared" si="11"/>
        <v>-4.908511087317633</v>
      </c>
      <c r="AQ23">
        <f t="shared" si="12"/>
        <v>-169.68049404070092</v>
      </c>
      <c r="AR23">
        <f t="shared" si="13"/>
        <v>-174.58900512801856</v>
      </c>
      <c r="AS23">
        <f t="shared" si="14"/>
        <v>9.6468154874036216</v>
      </c>
      <c r="AT23">
        <f t="shared" si="15"/>
        <v>28.917953261815374</v>
      </c>
      <c r="AU23">
        <f t="shared" si="16"/>
        <v>-136.02423637879954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-586.72748019592905</v>
      </c>
      <c r="AN24">
        <f t="shared" si="9"/>
        <v>0</v>
      </c>
      <c r="AO24">
        <f t="shared" si="10"/>
        <v>0</v>
      </c>
      <c r="AP24">
        <f t="shared" si="11"/>
        <v>-4.2523674673691509</v>
      </c>
      <c r="AQ24">
        <f t="shared" si="12"/>
        <v>-172.81145176965637</v>
      </c>
      <c r="AR24">
        <f t="shared" si="13"/>
        <v>-177.06381923702551</v>
      </c>
      <c r="AS24">
        <f t="shared" si="14"/>
        <v>12.931135874598398</v>
      </c>
      <c r="AT24">
        <f t="shared" si="15"/>
        <v>25.216675158658138</v>
      </c>
      <c r="AU24">
        <f t="shared" si="16"/>
        <v>-138.91600820376897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70.075399622768145</v>
      </c>
      <c r="AK25">
        <f t="shared" si="28"/>
        <v>102.68235292286178</v>
      </c>
      <c r="AL25">
        <f t="shared" si="40"/>
        <v>-670.66999658556426</v>
      </c>
      <c r="AN25">
        <f t="shared" si="9"/>
        <v>0</v>
      </c>
      <c r="AO25">
        <f t="shared" si="10"/>
        <v>0</v>
      </c>
      <c r="AP25">
        <f t="shared" si="11"/>
        <v>-3.6714759911712749</v>
      </c>
      <c r="AQ25">
        <f t="shared" si="12"/>
        <v>-174.6262188993413</v>
      </c>
      <c r="AR25">
        <f t="shared" si="13"/>
        <v>-178.29769489051256</v>
      </c>
      <c r="AS25">
        <f t="shared" si="14"/>
        <v>14.813695937964193</v>
      </c>
      <c r="AT25">
        <f t="shared" si="15"/>
        <v>21.706692542353792</v>
      </c>
      <c r="AU25">
        <f t="shared" si="16"/>
        <v>-141.77730641019457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82.897600911047448</v>
      </c>
      <c r="AK26">
        <f t="shared" si="28"/>
        <v>97.777074949268012</v>
      </c>
      <c r="AL26">
        <f t="shared" si="40"/>
        <v>-753.69315551445345</v>
      </c>
      <c r="AN26">
        <f t="shared" si="9"/>
        <v>0</v>
      </c>
      <c r="AO26">
        <f t="shared" si="10"/>
        <v>0</v>
      </c>
      <c r="AP26">
        <f t="shared" si="11"/>
        <v>-3.1587223747134261</v>
      </c>
      <c r="AQ26">
        <f t="shared" si="12"/>
        <v>-173.20030639379442</v>
      </c>
      <c r="AR26">
        <f t="shared" si="13"/>
        <v>-176.35902876850784</v>
      </c>
      <c r="AS26">
        <f t="shared" si="14"/>
        <v>15.646664935372561</v>
      </c>
      <c r="AT26">
        <f t="shared" si="15"/>
        <v>18.455119488121696</v>
      </c>
      <c r="AU26">
        <f t="shared" si="16"/>
        <v>-142.25724434501359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91.299754618532916</v>
      </c>
      <c r="AK27">
        <f t="shared" si="28"/>
        <v>91.974242885494689</v>
      </c>
      <c r="AL27">
        <f t="shared" si="40"/>
        <v>-839.51135204324316</v>
      </c>
      <c r="AN27">
        <f t="shared" si="9"/>
        <v>0</v>
      </c>
      <c r="AO27">
        <f t="shared" si="10"/>
        <v>0</v>
      </c>
      <c r="AP27">
        <f t="shared" si="11"/>
        <v>-2.7072566376823506</v>
      </c>
      <c r="AQ27">
        <f t="shared" si="12"/>
        <v>-169.65663707510481</v>
      </c>
      <c r="AR27">
        <f t="shared" si="13"/>
        <v>-172.36389371278716</v>
      </c>
      <c r="AS27">
        <f t="shared" si="14"/>
        <v>15.386201227890229</v>
      </c>
      <c r="AT27">
        <f t="shared" si="15"/>
        <v>15.499868698790728</v>
      </c>
      <c r="AU27">
        <f t="shared" si="16"/>
        <v>-141.4778237861062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96.531144418620897</v>
      </c>
      <c r="AK28">
        <f t="shared" si="28"/>
        <v>85.583260062197382</v>
      </c>
      <c r="AL28">
        <f t="shared" si="40"/>
        <v>-929.21483357951081</v>
      </c>
      <c r="AN28">
        <f t="shared" si="9"/>
        <v>0</v>
      </c>
      <c r="AO28">
        <f t="shared" si="10"/>
        <v>0</v>
      </c>
      <c r="AP28">
        <f t="shared" si="11"/>
        <v>-2.3105671037713535</v>
      </c>
      <c r="AQ28">
        <f t="shared" si="12"/>
        <v>-164.90877693144876</v>
      </c>
      <c r="AR28">
        <f t="shared" si="13"/>
        <v>-167.21934403522013</v>
      </c>
      <c r="AS28">
        <f t="shared" si="14"/>
        <v>14.524835751486471</v>
      </c>
      <c r="AT28">
        <f t="shared" si="15"/>
        <v>12.877530904320011</v>
      </c>
      <c r="AU28">
        <f t="shared" si="16"/>
        <v>-139.81697737941363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99.618158488160134</v>
      </c>
      <c r="AK29">
        <f t="shared" si="28"/>
        <v>78.82607995289392</v>
      </c>
      <c r="AL29">
        <f t="shared" si="40"/>
        <v>-1031.9767313603406</v>
      </c>
      <c r="AN29">
        <f t="shared" si="9"/>
        <v>0</v>
      </c>
      <c r="AO29">
        <f t="shared" si="10"/>
        <v>0</v>
      </c>
      <c r="AP29">
        <f t="shared" si="11"/>
        <v>-1.9620495066991381</v>
      </c>
      <c r="AQ29">
        <f t="shared" si="12"/>
        <v>-160.65354505465135</v>
      </c>
      <c r="AR29">
        <f t="shared" si="13"/>
        <v>-162.61559456135049</v>
      </c>
      <c r="AS29">
        <f t="shared" si="14"/>
        <v>13.383332308194401</v>
      </c>
      <c r="AT29">
        <f t="shared" si="15"/>
        <v>10.589993215817818</v>
      </c>
      <c r="AU29">
        <f t="shared" si="16"/>
        <v>-138.64226903733828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102.35835001600071</v>
      </c>
      <c r="AK30">
        <f t="shared" si="28"/>
        <v>71.85280885872271</v>
      </c>
      <c r="AL30">
        <f t="shared" si="40"/>
        <v>-1127.1678681907229</v>
      </c>
      <c r="AN30">
        <f t="shared" si="9"/>
        <v>0</v>
      </c>
      <c r="AO30">
        <f t="shared" si="10"/>
        <v>0</v>
      </c>
      <c r="AP30">
        <f t="shared" si="11"/>
        <v>-1.6570886108523293</v>
      </c>
      <c r="AQ30">
        <f t="shared" si="12"/>
        <v>-154.44601335274638</v>
      </c>
      <c r="AR30">
        <f t="shared" si="13"/>
        <v>-156.1031019635987</v>
      </c>
      <c r="AS30">
        <f t="shared" si="14"/>
        <v>12.278095479534672</v>
      </c>
      <c r="AT30">
        <f t="shared" si="15"/>
        <v>8.618892816289474</v>
      </c>
      <c r="AU30">
        <f t="shared" si="16"/>
        <v>-135.20611366777456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102.39673206823659</v>
      </c>
      <c r="AK31">
        <f t="shared" si="28"/>
        <v>64.687724357602661</v>
      </c>
      <c r="AL31">
        <f t="shared" si="40"/>
        <v>-1205.4355164127969</v>
      </c>
      <c r="AN31">
        <f t="shared" si="9"/>
        <v>0</v>
      </c>
      <c r="AO31">
        <f t="shared" si="10"/>
        <v>0</v>
      </c>
      <c r="AP31">
        <f t="shared" si="11"/>
        <v>-1.3919454567261331</v>
      </c>
      <c r="AQ31">
        <f t="shared" si="12"/>
        <v>-145.60502359024397</v>
      </c>
      <c r="AR31">
        <f t="shared" si="13"/>
        <v>-146.99696904697012</v>
      </c>
      <c r="AS31">
        <f t="shared" si="14"/>
        <v>10.96669596961493</v>
      </c>
      <c r="AT31">
        <f t="shared" si="15"/>
        <v>6.9280590470732557</v>
      </c>
      <c r="AU31">
        <f t="shared" si="16"/>
        <v>-129.10221403028191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99.132451014788444</v>
      </c>
      <c r="AK32">
        <f t="shared" si="28"/>
        <v>57.519953112826101</v>
      </c>
      <c r="AL32">
        <f t="shared" si="40"/>
        <v>-1281.065008099717</v>
      </c>
      <c r="AN32">
        <f t="shared" si="9"/>
        <v>0</v>
      </c>
      <c r="AO32">
        <f t="shared" si="10"/>
        <v>0</v>
      </c>
      <c r="AP32">
        <f t="shared" si="11"/>
        <v>-1.1622205681922106</v>
      </c>
      <c r="AQ32">
        <f t="shared" si="12"/>
        <v>-136.31958175642094</v>
      </c>
      <c r="AR32">
        <f t="shared" si="13"/>
        <v>-137.48180232461317</v>
      </c>
      <c r="AS32">
        <f t="shared" si="14"/>
        <v>9.4795457844914406</v>
      </c>
      <c r="AT32">
        <f t="shared" si="15"/>
        <v>5.500348508214473</v>
      </c>
      <c r="AU32">
        <f t="shared" si="16"/>
        <v>-122.50190803190725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94.826213385478809</v>
      </c>
      <c r="AK33">
        <f t="shared" si="28"/>
        <v>50.580681541790909</v>
      </c>
      <c r="AL33">
        <f t="shared" si="40"/>
        <v>-1344.7720752389673</v>
      </c>
      <c r="AN33">
        <f t="shared" si="9"/>
        <v>0</v>
      </c>
      <c r="AO33">
        <f t="shared" si="10"/>
        <v>0</v>
      </c>
      <c r="AP33">
        <f t="shared" si="11"/>
        <v>-0.96418668418555664</v>
      </c>
      <c r="AQ33">
        <f t="shared" si="12"/>
        <v>-126.26656468297321</v>
      </c>
      <c r="AR33">
        <f t="shared" si="13"/>
        <v>-127.23075136715876</v>
      </c>
      <c r="AS33">
        <f t="shared" si="14"/>
        <v>8.096215702863601</v>
      </c>
      <c r="AT33">
        <f t="shared" si="15"/>
        <v>4.3185538422322072</v>
      </c>
      <c r="AU33">
        <f t="shared" si="16"/>
        <v>-114.81598182206297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89.218914351774856</v>
      </c>
      <c r="AK34">
        <f t="shared" si="28"/>
        <v>43.942846604807393</v>
      </c>
      <c r="AL34">
        <f t="shared" si="40"/>
        <v>-1402.1602995389835</v>
      </c>
      <c r="AN34">
        <f t="shared" si="9"/>
        <v>0</v>
      </c>
      <c r="AO34">
        <f t="shared" si="10"/>
        <v>0</v>
      </c>
      <c r="AP34">
        <f t="shared" si="11"/>
        <v>-0.79414912293435092</v>
      </c>
      <c r="AQ34">
        <f t="shared" si="12"/>
        <v>-116.24607081647837</v>
      </c>
      <c r="AR34">
        <f t="shared" si="13"/>
        <v>-117.04021993941272</v>
      </c>
      <c r="AS34">
        <f t="shared" si="14"/>
        <v>6.8013100489918443</v>
      </c>
      <c r="AT34">
        <f t="shared" si="15"/>
        <v>3.3498381634212095</v>
      </c>
      <c r="AU34">
        <f t="shared" si="16"/>
        <v>-106.88907172699967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-1455.7991535297037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-0.64863835476341636</v>
      </c>
      <c r="AQ35">
        <f t="shared" ref="AQ35:AQ66" si="51">AH35*$K35</f>
        <v>-106.66548994639467</v>
      </c>
      <c r="AR35">
        <f t="shared" ref="AR35:AR66" si="52">AI35*$K35</f>
        <v>-107.31412830115808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-99.087547388295249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-1490.1324057697377</v>
      </c>
      <c r="AN36">
        <f t="shared" si="48"/>
        <v>0</v>
      </c>
      <c r="AO36">
        <f t="shared" si="49"/>
        <v>0</v>
      </c>
      <c r="AP36">
        <f t="shared" si="50"/>
        <v>-0.52502147216075878</v>
      </c>
      <c r="AQ36">
        <f t="shared" si="51"/>
        <v>-96.657004278093609</v>
      </c>
      <c r="AR36">
        <f t="shared" si="52"/>
        <v>-97.182025750254368</v>
      </c>
      <c r="AS36">
        <f t="shared" si="53"/>
        <v>4.6873827061796076</v>
      </c>
      <c r="AT36">
        <f t="shared" si="54"/>
        <v>1.9371370923331939</v>
      </c>
      <c r="AU36">
        <f t="shared" si="55"/>
        <v>-90.557505951741575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70.287218544448649</v>
      </c>
      <c r="AK37">
        <f t="shared" si="59"/>
        <v>26.476582693999692</v>
      </c>
      <c r="AL37">
        <f t="shared" si="40"/>
        <v>-1503.9666190352727</v>
      </c>
      <c r="AN37">
        <f t="shared" si="48"/>
        <v>0</v>
      </c>
      <c r="AO37">
        <f t="shared" si="49"/>
        <v>0</v>
      </c>
      <c r="AP37">
        <f t="shared" si="50"/>
        <v>-0.42086391735829437</v>
      </c>
      <c r="AQ37">
        <f t="shared" si="51"/>
        <v>-86.435124996181173</v>
      </c>
      <c r="AR37">
        <f t="shared" si="52"/>
        <v>-86.855988913539463</v>
      </c>
      <c r="AS37">
        <f t="shared" si="53"/>
        <v>3.8138001235812329</v>
      </c>
      <c r="AT37">
        <f t="shared" si="54"/>
        <v>1.4366252704469833</v>
      </c>
      <c r="AU37">
        <f t="shared" si="55"/>
        <v>-81.605563519511236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62.890673448283849</v>
      </c>
      <c r="AK38">
        <f t="shared" si="59"/>
        <v>21.556477395888283</v>
      </c>
      <c r="AL38">
        <f t="shared" si="40"/>
        <v>-1505.4326364106294</v>
      </c>
      <c r="AN38">
        <f t="shared" si="48"/>
        <v>0</v>
      </c>
      <c r="AO38">
        <f t="shared" si="49"/>
        <v>0</v>
      </c>
      <c r="AP38">
        <f t="shared" si="50"/>
        <v>-0.33366831863197316</v>
      </c>
      <c r="AQ38">
        <f t="shared" si="51"/>
        <v>-76.69064520875267</v>
      </c>
      <c r="AR38">
        <f t="shared" si="52"/>
        <v>-77.024313527384635</v>
      </c>
      <c r="AS38">
        <f t="shared" si="53"/>
        <v>3.046841018082985</v>
      </c>
      <c r="AT38">
        <f t="shared" si="54"/>
        <v>1.0443386266038364</v>
      </c>
      <c r="AU38">
        <f t="shared" si="55"/>
        <v>-72.933133882697817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55.668813469558472</v>
      </c>
      <c r="AK39">
        <f t="shared" si="59"/>
        <v>17.154130254508413</v>
      </c>
      <c r="AL39">
        <f t="shared" si="40"/>
        <v>-1491.84756260164</v>
      </c>
      <c r="AN39">
        <f t="shared" si="48"/>
        <v>0</v>
      </c>
      <c r="AO39">
        <f t="shared" si="49"/>
        <v>0</v>
      </c>
      <c r="AP39">
        <f t="shared" si="50"/>
        <v>-0.26122894572373284</v>
      </c>
      <c r="AQ39">
        <f t="shared" si="51"/>
        <v>-67.420028991201121</v>
      </c>
      <c r="AR39">
        <f t="shared" si="52"/>
        <v>-67.681257936924865</v>
      </c>
      <c r="AS39">
        <f t="shared" si="53"/>
        <v>2.4080055885526099</v>
      </c>
      <c r="AT39">
        <f t="shared" si="54"/>
        <v>0.7420176386946673</v>
      </c>
      <c r="AU39">
        <f t="shared" si="55"/>
        <v>-64.531234709677591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48.650536366920733</v>
      </c>
      <c r="AK40">
        <f t="shared" si="59"/>
        <v>13.25731331163932</v>
      </c>
      <c r="AL40">
        <f t="shared" si="40"/>
        <v>-1463.5343345868791</v>
      </c>
      <c r="AN40">
        <f t="shared" si="48"/>
        <v>0</v>
      </c>
      <c r="AO40">
        <f t="shared" si="49"/>
        <v>0</v>
      </c>
      <c r="AP40">
        <f t="shared" si="50"/>
        <v>-0.2015511825773402</v>
      </c>
      <c r="AQ40">
        <f t="shared" si="51"/>
        <v>-58.713092464061539</v>
      </c>
      <c r="AR40">
        <f t="shared" si="52"/>
        <v>-58.914643646638879</v>
      </c>
      <c r="AS40">
        <f t="shared" si="53"/>
        <v>1.878949620535886</v>
      </c>
      <c r="AT40">
        <f t="shared" si="54"/>
        <v>0.51201539954998621</v>
      </c>
      <c r="AU40">
        <f t="shared" si="55"/>
        <v>-56.523678626553007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41.954616906668377</v>
      </c>
      <c r="AK41">
        <f t="shared" si="59"/>
        <v>9.8517757659548693</v>
      </c>
      <c r="AL41">
        <f t="shared" si="40"/>
        <v>-1419.4154523097898</v>
      </c>
      <c r="AN41">
        <f t="shared" si="48"/>
        <v>0</v>
      </c>
      <c r="AO41">
        <f t="shared" si="49"/>
        <v>0</v>
      </c>
      <c r="AP41">
        <f t="shared" si="50"/>
        <v>-0.15286695169502909</v>
      </c>
      <c r="AQ41">
        <f t="shared" si="51"/>
        <v>-50.579794380596688</v>
      </c>
      <c r="AR41">
        <f t="shared" si="52"/>
        <v>-50.732661332291713</v>
      </c>
      <c r="AS41">
        <f t="shared" si="53"/>
        <v>1.4467358394053009</v>
      </c>
      <c r="AT41">
        <f t="shared" si="54"/>
        <v>0.33972225545756618</v>
      </c>
      <c r="AU41">
        <f t="shared" si="55"/>
        <v>-48.94620323742884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35.61686977578141</v>
      </c>
      <c r="AK42">
        <f t="shared" si="59"/>
        <v>6.9149525824880831</v>
      </c>
      <c r="AL42">
        <f t="shared" si="40"/>
        <v>-1357.081862458926</v>
      </c>
      <c r="AN42">
        <f t="shared" si="48"/>
        <v>0</v>
      </c>
      <c r="AO42">
        <f t="shared" si="49"/>
        <v>0</v>
      </c>
      <c r="AP42">
        <f t="shared" si="50"/>
        <v>-0.11363413512346664</v>
      </c>
      <c r="AQ42">
        <f t="shared" si="51"/>
        <v>-42.978662213921687</v>
      </c>
      <c r="AR42">
        <f t="shared" si="52"/>
        <v>-43.092296349045149</v>
      </c>
      <c r="AS42">
        <f t="shared" si="53"/>
        <v>1.0965973854448163</v>
      </c>
      <c r="AT42">
        <f t="shared" si="54"/>
        <v>0.21290245240999561</v>
      </c>
      <c r="AU42">
        <f t="shared" si="55"/>
        <v>-41.782796511190341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29.618908102479409</v>
      </c>
      <c r="AK43">
        <f t="shared" si="59"/>
        <v>4.4217716981833837</v>
      </c>
      <c r="AL43">
        <f t="shared" si="40"/>
        <v>-1279.8503502446958</v>
      </c>
      <c r="AN43">
        <f t="shared" si="48"/>
        <v>0</v>
      </c>
      <c r="AO43">
        <f t="shared" si="49"/>
        <v>0</v>
      </c>
      <c r="AP43">
        <f t="shared" si="50"/>
        <v>-8.2426293923282087E-2</v>
      </c>
      <c r="AQ43">
        <f t="shared" si="51"/>
        <v>-36.036329603850049</v>
      </c>
      <c r="AR43">
        <f t="shared" si="52"/>
        <v>-36.118755897773333</v>
      </c>
      <c r="AS43">
        <f t="shared" si="53"/>
        <v>0.81422133742331926</v>
      </c>
      <c r="AT43">
        <f t="shared" si="54"/>
        <v>0.12155413877576647</v>
      </c>
      <c r="AU43">
        <f t="shared" si="55"/>
        <v>-35.182980421574243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24.107977718633776</v>
      </c>
      <c r="AK44">
        <f t="shared" si="59"/>
        <v>2.3484481310098251</v>
      </c>
      <c r="AL44">
        <f t="shared" si="40"/>
        <v>-1180.2279474218019</v>
      </c>
      <c r="AN44">
        <f t="shared" si="48"/>
        <v>0</v>
      </c>
      <c r="AO44">
        <f t="shared" si="49"/>
        <v>0</v>
      </c>
      <c r="AP44">
        <f t="shared" si="50"/>
        <v>-5.8079221847764491E-2</v>
      </c>
      <c r="AQ44">
        <f t="shared" si="51"/>
        <v>-29.559468775987547</v>
      </c>
      <c r="AR44">
        <f t="shared" si="52"/>
        <v>-29.61754799783531</v>
      </c>
      <c r="AS44">
        <f t="shared" si="53"/>
        <v>0.59171992529960482</v>
      </c>
      <c r="AT44">
        <f t="shared" si="54"/>
        <v>5.7641647460834042E-2</v>
      </c>
      <c r="AU44">
        <f t="shared" si="55"/>
        <v>-28.968186425074876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18.909154592758711</v>
      </c>
      <c r="AK45">
        <f t="shared" si="59"/>
        <v>0.66088969070546066</v>
      </c>
      <c r="AL45">
        <f t="shared" si="40"/>
        <v>-1058.9260653558724</v>
      </c>
      <c r="AN45">
        <f t="shared" si="48"/>
        <v>0</v>
      </c>
      <c r="AO45">
        <f t="shared" si="49"/>
        <v>0</v>
      </c>
      <c r="AP45">
        <f t="shared" si="50"/>
        <v>-3.954014371336783E-2</v>
      </c>
      <c r="AQ45">
        <f t="shared" si="51"/>
        <v>-23.595479768419427</v>
      </c>
      <c r="AR45">
        <f t="shared" si="52"/>
        <v>-23.635019912132798</v>
      </c>
      <c r="AS45">
        <f t="shared" si="53"/>
        <v>0.41439022480192789</v>
      </c>
      <c r="AT45">
        <f t="shared" si="54"/>
        <v>1.4483261330233661E-2</v>
      </c>
      <c r="AU45">
        <f t="shared" si="55"/>
        <v>-23.206146426000632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14.086270676250813</v>
      </c>
      <c r="AK46">
        <f t="shared" si="59"/>
        <v>-0.66275113078764925</v>
      </c>
      <c r="AL46">
        <f t="shared" si="40"/>
        <v>-920.08621939849991</v>
      </c>
      <c r="AN46">
        <f t="shared" si="48"/>
        <v>0</v>
      </c>
      <c r="AO46">
        <f t="shared" si="49"/>
        <v>0</v>
      </c>
      <c r="AP46">
        <f t="shared" si="50"/>
        <v>-2.5830688141109438E-2</v>
      </c>
      <c r="AQ46">
        <f t="shared" si="51"/>
        <v>-18.239949211056391</v>
      </c>
      <c r="AR46">
        <f t="shared" si="52"/>
        <v>-18.265779899197504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-18.003124842414294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9.749583950191564</v>
      </c>
      <c r="AK47">
        <f t="shared" si="59"/>
        <v>-1.6487900781252063</v>
      </c>
      <c r="AL47">
        <f t="shared" si="40"/>
        <v>-765.86354887998982</v>
      </c>
      <c r="AN47">
        <f t="shared" si="48"/>
        <v>0</v>
      </c>
      <c r="AO47">
        <f t="shared" si="49"/>
        <v>0</v>
      </c>
      <c r="AP47">
        <f t="shared" si="50"/>
        <v>-1.6079813265244887E-2</v>
      </c>
      <c r="AQ47">
        <f t="shared" si="51"/>
        <v>-13.505340004685838</v>
      </c>
      <c r="AR47">
        <f t="shared" si="52"/>
        <v>-13.521419817951083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-13.37989619889983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5.9246567360565336</v>
      </c>
      <c r="AK48">
        <f t="shared" si="59"/>
        <v>-2.3312609546386156</v>
      </c>
      <c r="AL48">
        <f t="shared" si="40"/>
        <v>-606.59178727994265</v>
      </c>
      <c r="AN48">
        <f t="shared" si="48"/>
        <v>0</v>
      </c>
      <c r="AO48">
        <f t="shared" si="49"/>
        <v>0</v>
      </c>
      <c r="AP48">
        <f t="shared" si="50"/>
        <v>-9.4591438432452702E-3</v>
      </c>
      <c r="AQ48">
        <f t="shared" si="51"/>
        <v>-9.5085250502816692</v>
      </c>
      <c r="AR48">
        <f t="shared" si="52"/>
        <v>-9.5179841941249155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-9.4619325475097398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2.7400578461483605</v>
      </c>
      <c r="AK49">
        <f t="shared" si="59"/>
        <v>-2.7459869261625731</v>
      </c>
      <c r="AL49">
        <f t="shared" si="40"/>
        <v>-452.77600477742436</v>
      </c>
      <c r="AN49">
        <f t="shared" si="48"/>
        <v>0</v>
      </c>
      <c r="AO49">
        <f t="shared" si="49"/>
        <v>0</v>
      </c>
      <c r="AP49">
        <f t="shared" si="50"/>
        <v>-5.2108924580422239E-3</v>
      </c>
      <c r="AQ49">
        <f t="shared" si="51"/>
        <v>-6.3006300925098664</v>
      </c>
      <c r="AR49">
        <f t="shared" si="52"/>
        <v>-6.3058409849679089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-6.3059235607337634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0.25735580310511352</v>
      </c>
      <c r="AK50">
        <f t="shared" si="59"/>
        <v>-2.9377909753929585</v>
      </c>
      <c r="AL50">
        <f t="shared" si="40"/>
        <v>-316.45253624045529</v>
      </c>
      <c r="AN50">
        <f t="shared" si="48"/>
        <v>0</v>
      </c>
      <c r="AO50">
        <f t="shared" si="49"/>
        <v>0</v>
      </c>
      <c r="AP50">
        <f t="shared" si="50"/>
        <v>-2.656500259601811E-3</v>
      </c>
      <c r="AQ50">
        <f t="shared" si="51"/>
        <v>-3.899112933406736</v>
      </c>
      <c r="AR50">
        <f t="shared" si="52"/>
        <v>-3.9017694336663382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-3.9351007591364913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-1.4966676821332072</v>
      </c>
      <c r="AK51">
        <f t="shared" si="59"/>
        <v>-2.9558058816103165</v>
      </c>
      <c r="AL51">
        <f t="shared" si="40"/>
        <v>-205.71453035938518</v>
      </c>
      <c r="AN51">
        <f t="shared" si="48"/>
        <v>0</v>
      </c>
      <c r="AO51">
        <f t="shared" si="49"/>
        <v>0</v>
      </c>
      <c r="AP51">
        <f t="shared" si="50"/>
        <v>-1.2314944393112511E-3</v>
      </c>
      <c r="AQ51">
        <f t="shared" si="51"/>
        <v>-2.2333240803164136</v>
      </c>
      <c r="AR51">
        <f t="shared" si="52"/>
        <v>-2.2345555747557251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-2.2839901268105014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-2.5843371835585387</v>
      </c>
      <c r="AK52">
        <f t="shared" si="59"/>
        <v>-2.8510391438609917</v>
      </c>
      <c r="AL52">
        <f t="shared" si="40"/>
        <v>-122.83115945598334</v>
      </c>
      <c r="AN52">
        <f t="shared" si="48"/>
        <v>0</v>
      </c>
      <c r="AO52">
        <f t="shared" si="49"/>
        <v>0</v>
      </c>
      <c r="AP52">
        <f t="shared" si="50"/>
        <v>-5.0692617834033132E-4</v>
      </c>
      <c r="AQ52">
        <f t="shared" si="51"/>
        <v>-1.1632538842445843</v>
      </c>
      <c r="AR52">
        <f t="shared" si="52"/>
        <v>-1.1637608104229247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-1.2176424558379402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-3.138229387072343</v>
      </c>
      <c r="AK53">
        <f t="shared" si="59"/>
        <v>-2.6701355410118941</v>
      </c>
      <c r="AL53">
        <f t="shared" si="40"/>
        <v>-66.638284002452352</v>
      </c>
      <c r="AN53">
        <f t="shared" si="48"/>
        <v>0</v>
      </c>
      <c r="AO53">
        <f t="shared" si="49"/>
        <v>0</v>
      </c>
      <c r="AP53">
        <f t="shared" si="50"/>
        <v>-1.7897267434221876E-4</v>
      </c>
      <c r="AQ53">
        <f t="shared" si="51"/>
        <v>-0.53822771659579094</v>
      </c>
      <c r="AR53">
        <f t="shared" si="52"/>
        <v>-0.53840668927013313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-0.5898166299471761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-3.3023823470800231</v>
      </c>
      <c r="AK54">
        <f t="shared" si="59"/>
        <v>-2.4504594839168301</v>
      </c>
      <c r="AL54">
        <f t="shared" si="40"/>
        <v>-32.671099049508506</v>
      </c>
      <c r="AN54">
        <f t="shared" si="48"/>
        <v>0</v>
      </c>
      <c r="AO54">
        <f t="shared" si="49"/>
        <v>0</v>
      </c>
      <c r="AP54">
        <f t="shared" si="50"/>
        <v>-5.1861611435544967E-5</v>
      </c>
      <c r="AQ54">
        <f t="shared" si="51"/>
        <v>-0.21267489784104679</v>
      </c>
      <c r="AR54">
        <f t="shared" si="52"/>
        <v>-0.21272675945248234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-0.25818971013374159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-3.2164412304409424</v>
      </c>
      <c r="AK55">
        <f t="shared" si="59"/>
        <v>-2.2192927196212286</v>
      </c>
      <c r="AL55">
        <f t="shared" si="40"/>
        <v>-15.143474683175846</v>
      </c>
      <c r="AN55">
        <f t="shared" si="48"/>
        <v>0</v>
      </c>
      <c r="AO55">
        <f t="shared" si="49"/>
        <v>0</v>
      </c>
      <c r="AP55">
        <f t="shared" si="50"/>
        <v>-1.1598961409379331E-5</v>
      </c>
      <c r="AQ55">
        <f t="shared" si="51"/>
        <v>-6.8485997397651169E-2</v>
      </c>
      <c r="AR55">
        <f t="shared" si="52"/>
        <v>-6.8497596359060553E-2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-0.1068520106623335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-2.9932248314255503</v>
      </c>
      <c r="AK56">
        <f t="shared" si="59"/>
        <v>-1.9941418334903624</v>
      </c>
      <c r="AL56">
        <f t="shared" si="40"/>
        <v>-7.4263909482334274</v>
      </c>
      <c r="AN56">
        <f t="shared" si="48"/>
        <v>0</v>
      </c>
      <c r="AO56">
        <f t="shared" si="49"/>
        <v>0</v>
      </c>
      <c r="AP56">
        <f t="shared" si="50"/>
        <v>-2.571037343539569E-6</v>
      </c>
      <c r="AQ56">
        <f t="shared" si="51"/>
        <v>-1.5363232090216464E-2</v>
      </c>
      <c r="AR56">
        <f t="shared" si="52"/>
        <v>-1.5365803127560003E-2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-4.6786111167222519E-2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-2.7183071507876413</v>
      </c>
      <c r="AK57">
        <f t="shared" si="59"/>
        <v>-1.7846160952905739</v>
      </c>
      <c r="AL57">
        <f t="shared" si="40"/>
        <v>-5.1104013764311205</v>
      </c>
      <c r="AN57">
        <f t="shared" si="48"/>
        <v>0</v>
      </c>
      <c r="AO57">
        <f t="shared" si="49"/>
        <v>0</v>
      </c>
      <c r="AP57">
        <f t="shared" si="50"/>
        <v>-5.6436885262076772E-7</v>
      </c>
      <c r="AQ57">
        <f t="shared" si="51"/>
        <v>-3.4164890270873449E-3</v>
      </c>
      <c r="AR57">
        <f t="shared" si="52"/>
        <v>-3.4170533959399659E-3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-2.8745914470708022E-2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-2.4373606385424225</v>
      </c>
      <c r="AK58">
        <f t="shared" si="59"/>
        <v>-1.594334594735439</v>
      </c>
      <c r="AL58">
        <f t="shared" si="40"/>
        <v>-4.1815769550459834</v>
      </c>
      <c r="AN58">
        <f t="shared" si="48"/>
        <v>0</v>
      </c>
      <c r="AO58">
        <f t="shared" si="49"/>
        <v>0</v>
      </c>
      <c r="AP58">
        <f t="shared" si="50"/>
        <v>-1.2254715696553111E-7</v>
      </c>
      <c r="AQ58">
        <f t="shared" si="51"/>
        <v>-7.526291933806523E-4</v>
      </c>
      <c r="AR58">
        <f t="shared" si="52"/>
        <v>-7.5275174053761773E-4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-2.1001155404209763E-2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-3.6388259820211166</v>
      </c>
      <c r="AN59">
        <f t="shared" si="48"/>
        <v>0</v>
      </c>
      <c r="AO59">
        <f t="shared" si="49"/>
        <v>0</v>
      </c>
      <c r="AP59">
        <f t="shared" si="50"/>
        <v>-2.6288722013535913E-8</v>
      </c>
      <c r="AQ59">
        <f t="shared" si="51"/>
        <v>-1.6406842275127779E-4</v>
      </c>
      <c r="AR59">
        <f t="shared" si="52"/>
        <v>-1.6409471147329135E-4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-1.6317227148746231E-2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-3.2256582677653833</v>
      </c>
      <c r="AN60">
        <f t="shared" si="48"/>
        <v>0</v>
      </c>
      <c r="AO60">
        <f t="shared" si="49"/>
        <v>0</v>
      </c>
      <c r="AP60">
        <f t="shared" si="50"/>
        <v>-5.5710046871125581E-9</v>
      </c>
      <c r="AQ60">
        <f t="shared" si="51"/>
        <v>-3.5332695613990149E-5</v>
      </c>
      <c r="AR60">
        <f t="shared" si="52"/>
        <v>-3.5338266618677263E-5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-1.2914732202338309E-2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-2.8743961269063503</v>
      </c>
      <c r="AN61">
        <f t="shared" si="48"/>
        <v>0</v>
      </c>
      <c r="AO61">
        <f t="shared" si="49"/>
        <v>0</v>
      </c>
      <c r="AP61">
        <f t="shared" si="50"/>
        <v>-1.1649242735418647E-9</v>
      </c>
      <c r="AQ61">
        <f t="shared" si="51"/>
        <v>-7.5188918819188281E-6</v>
      </c>
      <c r="AR61">
        <f t="shared" si="52"/>
        <v>-7.5200568061923701E-6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-1.0275326864896329E-2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-2.5650678426000098</v>
      </c>
      <c r="AN62">
        <f t="shared" si="48"/>
        <v>0</v>
      </c>
      <c r="AO62">
        <f t="shared" si="49"/>
        <v>0</v>
      </c>
      <c r="AP62">
        <f t="shared" si="50"/>
        <v>-2.4015985421374999E-10</v>
      </c>
      <c r="AQ62">
        <f t="shared" si="51"/>
        <v>-1.5790999894411531E-6</v>
      </c>
      <c r="AR62">
        <f t="shared" si="52"/>
        <v>-1.5793401492953671E-6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-8.1870955764258811E-3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-2.2899176985707563</v>
      </c>
      <c r="AN63">
        <f t="shared" si="48"/>
        <v>0</v>
      </c>
      <c r="AO63">
        <f t="shared" si="49"/>
        <v>0</v>
      </c>
      <c r="AP63">
        <f t="shared" si="50"/>
        <v>-4.8780225964673261E-11</v>
      </c>
      <c r="AQ63">
        <f t="shared" si="51"/>
        <v>-3.2700786176996156E-7</v>
      </c>
      <c r="AR63">
        <f t="shared" si="52"/>
        <v>-3.2705664199592626E-7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-6.5257864128628979E-3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-2.0444943163856486</v>
      </c>
      <c r="AN64">
        <f t="shared" si="48"/>
        <v>0</v>
      </c>
      <c r="AO64">
        <f t="shared" si="49"/>
        <v>0</v>
      </c>
      <c r="AP64">
        <f t="shared" si="50"/>
        <v>-9.7487279412710855E-12</v>
      </c>
      <c r="AQ64">
        <f t="shared" si="51"/>
        <v>-6.6739015019290925E-8</v>
      </c>
      <c r="AR64">
        <f t="shared" si="52"/>
        <v>-6.6748763747232188E-8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-5.2021259944392802E-3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-1.8254240772197474</v>
      </c>
      <c r="AN65">
        <f t="shared" si="48"/>
        <v>0</v>
      </c>
      <c r="AO65">
        <f t="shared" si="49"/>
        <v>0</v>
      </c>
      <c r="AP65">
        <f t="shared" si="50"/>
        <v>-1.9155427246382136E-12</v>
      </c>
      <c r="AQ65">
        <f t="shared" si="51"/>
        <v>-1.3403272875470669E-8</v>
      </c>
      <c r="AR65">
        <f t="shared" si="52"/>
        <v>-1.3405188418195307E-8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-4.1470637431997486E-3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-1.6298390131923224</v>
      </c>
      <c r="AN66">
        <f t="shared" si="48"/>
        <v>0</v>
      </c>
      <c r="AO66">
        <f t="shared" si="49"/>
        <v>0</v>
      </c>
      <c r="AP66">
        <f t="shared" si="50"/>
        <v>-3.6957417005743317E-13</v>
      </c>
      <c r="AQ66">
        <f t="shared" si="51"/>
        <v>-2.6472575480848319E-9</v>
      </c>
      <c r="AR66">
        <f t="shared" si="52"/>
        <v>-2.6476271222548893E-9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-3.3060058888758383E-3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-1.4552125329417829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-6.9911910510183975E-14</v>
      </c>
      <c r="AQ67">
        <f t="shared" ref="AQ67:AQ89" si="71">AH67*$K67</f>
        <v>-5.1353051533116559E-10</v>
      </c>
      <c r="AR67">
        <f t="shared" ref="AR67:AR89" si="72">AI67*$K67</f>
        <v>-5.1360042724167579E-10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-2.6355260750396334E-3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-1.299296713636005</v>
      </c>
      <c r="AN68">
        <f t="shared" si="68"/>
        <v>0</v>
      </c>
      <c r="AO68">
        <f t="shared" si="69"/>
        <v>0</v>
      </c>
      <c r="AP68">
        <f t="shared" si="70"/>
        <v>-1.2957032861657244E-14</v>
      </c>
      <c r="AQ68">
        <f t="shared" si="71"/>
        <v>-9.7680204642903623E-11</v>
      </c>
      <c r="AR68">
        <f t="shared" si="72"/>
        <v>-9.7693161675765289E-11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-2.1010249426532614E-3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-1.160086310523579</v>
      </c>
      <c r="AN69">
        <f t="shared" si="68"/>
        <v>0</v>
      </c>
      <c r="AO69">
        <f t="shared" si="69"/>
        <v>0</v>
      </c>
      <c r="AP69">
        <f t="shared" si="70"/>
        <v>-2.34944433769751E-15</v>
      </c>
      <c r="AQ69">
        <f t="shared" si="71"/>
        <v>-1.8207294419320467E-11</v>
      </c>
      <c r="AR69">
        <f t="shared" si="72"/>
        <v>-1.8209643863658164E-11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-1.6749241617604197E-3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-1.035791340071754</v>
      </c>
      <c r="AN70">
        <f t="shared" si="68"/>
        <v>0</v>
      </c>
      <c r="AO70">
        <f t="shared" si="69"/>
        <v>0</v>
      </c>
      <c r="AP70">
        <f t="shared" si="70"/>
        <v>-4.1653499204895125E-16</v>
      </c>
      <c r="AQ70">
        <f t="shared" si="71"/>
        <v>-3.3204119700459098E-12</v>
      </c>
      <c r="AR70">
        <f t="shared" si="72"/>
        <v>-3.3208285050379589E-12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-1.3352392760185082E-3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-0.92481369472099995</v>
      </c>
      <c r="AN71">
        <f t="shared" si="68"/>
        <v>0</v>
      </c>
      <c r="AO71">
        <f t="shared" si="69"/>
        <v>0</v>
      </c>
      <c r="AP71">
        <f t="shared" si="70"/>
        <v>-7.2194664503283568E-17</v>
      </c>
      <c r="AQ71">
        <f t="shared" si="71"/>
        <v>-5.919850319371146E-13</v>
      </c>
      <c r="AR71">
        <f t="shared" si="72"/>
        <v>-5.9205722660161798E-13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-1.0644445738684876E-3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-0.82572651278747111</v>
      </c>
      <c r="AN72">
        <f t="shared" si="68"/>
        <v>0</v>
      </c>
      <c r="AO72">
        <f t="shared" si="69"/>
        <v>0</v>
      </c>
      <c r="AP72">
        <f t="shared" si="70"/>
        <v>-1.2219536900724976E-17</v>
      </c>
      <c r="AQ72">
        <f t="shared" si="71"/>
        <v>-1.0319077951685492E-13</v>
      </c>
      <c r="AR72">
        <f t="shared" si="72"/>
        <v>-1.0320299905375565E-13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-8.4856869691422854E-4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-0.73725581491875747</v>
      </c>
      <c r="AN73">
        <f t="shared" si="68"/>
        <v>0</v>
      </c>
      <c r="AO73">
        <f t="shared" si="69"/>
        <v>0</v>
      </c>
      <c r="AP73">
        <f t="shared" si="70"/>
        <v>-2.0177294392469204E-18</v>
      </c>
      <c r="AQ73">
        <f t="shared" si="71"/>
        <v>-1.7566936713859242E-14</v>
      </c>
      <c r="AR73">
        <f t="shared" si="72"/>
        <v>-1.7568954443298489E-14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-6.764737697971901E-4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-0.65826412044972205</v>
      </c>
      <c r="AN74">
        <f t="shared" si="68"/>
        <v>0</v>
      </c>
      <c r="AO74">
        <f t="shared" si="69"/>
        <v>0</v>
      </c>
      <c r="AP74">
        <f t="shared" si="70"/>
        <v>-3.2474118924934409E-19</v>
      </c>
      <c r="AQ74">
        <f t="shared" si="71"/>
        <v>-2.9175750230271173E-15</v>
      </c>
      <c r="AR74">
        <f t="shared" si="72"/>
        <v>-2.9178997642163665E-15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-5.3928074759515597E-4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-0.5877358218275891</v>
      </c>
      <c r="AN75">
        <f t="shared" si="68"/>
        <v>0</v>
      </c>
      <c r="AO75">
        <f t="shared" si="69"/>
        <v>0</v>
      </c>
      <c r="AP75">
        <f t="shared" si="70"/>
        <v>-5.0902038151880036E-20</v>
      </c>
      <c r="AQ75">
        <f t="shared" si="71"/>
        <v>-4.7229195469061602E-16</v>
      </c>
      <c r="AR75">
        <f t="shared" si="72"/>
        <v>-4.7234285672876794E-16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-4.2991131026215223E-4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-7.7639246291981898E-21</v>
      </c>
      <c r="AQ76">
        <f t="shared" si="71"/>
        <v>-7.4459682474391543E-17</v>
      </c>
      <c r="AR76">
        <f t="shared" si="72"/>
        <v>-7.446744639902074E-17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-1.151212297956839E-21</v>
      </c>
      <c r="AQ77">
        <f t="shared" si="71"/>
        <v>-1.1423085016418835E-17</v>
      </c>
      <c r="AR77">
        <f t="shared" si="72"/>
        <v>-1.1424236228716791E-17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-1.6579934972263025E-22</v>
      </c>
      <c r="AQ78">
        <f t="shared" si="71"/>
        <v>-1.7035801844427226E-18</v>
      </c>
      <c r="AR78">
        <f t="shared" si="72"/>
        <v>-1.7037459837924451E-18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-2.3176227164686318E-23</v>
      </c>
      <c r="AQ79">
        <f t="shared" si="71"/>
        <v>-2.4675711035884872E-19</v>
      </c>
      <c r="AR79">
        <f t="shared" si="72"/>
        <v>-2.4678028658601338E-19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-3.1256844733869046E-24</v>
      </c>
      <c r="AQ80">
        <f t="shared" si="71"/>
        <v>-3.4720889790796642E-20</v>
      </c>
      <c r="AR80">
        <f t="shared" si="72"/>
        <v>-3.4724015475270029E-20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-4.0625733698737912E-25</v>
      </c>
      <c r="AQ81">
        <f t="shared" si="71"/>
        <v>-4.7132489486199484E-21</v>
      </c>
      <c r="AR81">
        <f t="shared" si="72"/>
        <v>-4.7136552059569361E-21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-5.0828711518699357E-26</v>
      </c>
      <c r="AQ82">
        <f t="shared" si="71"/>
        <v>-6.1654751199386082E-22</v>
      </c>
      <c r="AR82">
        <f t="shared" si="72"/>
        <v>-6.1659834070537955E-22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-6.1143945147465719E-27</v>
      </c>
      <c r="AQ83">
        <f t="shared" si="71"/>
        <v>-7.7629111691064629E-23</v>
      </c>
      <c r="AR83">
        <f t="shared" si="72"/>
        <v>-7.7635226085579381E-23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-7.0632505493445814E-28</v>
      </c>
      <c r="AQ84">
        <f t="shared" si="71"/>
        <v>-9.3967259072723451E-24</v>
      </c>
      <c r="AR84">
        <f t="shared" si="72"/>
        <v>-9.3974322323272805E-24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-7.8237470151730236E-29</v>
      </c>
      <c r="AQ85">
        <f t="shared" si="71"/>
        <v>-1.092206853241385E-24</v>
      </c>
      <c r="AR85">
        <f t="shared" si="72"/>
        <v>-1.0922850907115367E-24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-8.2943970907498952E-30</v>
      </c>
      <c r="AQ86">
        <f t="shared" si="71"/>
        <v>-1.2172387626530902E-25</v>
      </c>
      <c r="AR86">
        <f t="shared" si="72"/>
        <v>-1.2173217066239978E-25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-8.3992557474565634E-31</v>
      </c>
      <c r="AQ87">
        <f t="shared" si="71"/>
        <v>-1.2983457993084394E-26</v>
      </c>
      <c r="AR87">
        <f t="shared" si="72"/>
        <v>-1.2984297918659138E-26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-8.1063536763169947E-32</v>
      </c>
      <c r="AQ88">
        <f t="shared" si="71"/>
        <v>-1.3227413532561596E-27</v>
      </c>
      <c r="AR88">
        <f t="shared" si="72"/>
        <v>-1.3228224167929226E-27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6108.814936250581</v>
      </c>
      <c r="AO91" s="6">
        <f t="shared" ref="AO91:AU91" si="93">SUM(AO3:AO89)</f>
        <v>-610.88149362505817</v>
      </c>
      <c r="AP91" s="6">
        <f t="shared" si="93"/>
        <v>-1761.6812204408009</v>
      </c>
      <c r="AQ91" s="6">
        <f t="shared" si="93"/>
        <v>-4049.8951893388503</v>
      </c>
      <c r="AR91" s="6">
        <f t="shared" si="93"/>
        <v>-313.64296715412877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-999.74189424334713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13121.387914029945</v>
      </c>
      <c r="K3">
        <v>1</v>
      </c>
      <c r="L3" s="2">
        <v>0</v>
      </c>
      <c r="O3">
        <f>$C$3</f>
        <v>13121.387914029945</v>
      </c>
      <c r="P3">
        <f>O3*C5</f>
        <v>1312.1387914029947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13121.387914029945</v>
      </c>
      <c r="AF3">
        <f t="shared" ref="AF3:AF34" si="3">-$Z3*P3</f>
        <v>-1312.1387914029947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10286.816535626951</v>
      </c>
      <c r="AJ3">
        <f t="shared" ref="AJ3:AJ34" si="7">AB3-AC3</f>
        <v>0</v>
      </c>
      <c r="AL3">
        <f t="shared" ref="AL3:AL23" si="8">SUM(AI3:AK3)</f>
        <v>10286.816535626951</v>
      </c>
      <c r="AN3">
        <f t="shared" ref="AN3:AN34" si="9">AE3*$K3</f>
        <v>13121.387914029945</v>
      </c>
      <c r="AO3">
        <f t="shared" ref="AO3:AO34" si="10">AF3*$K3</f>
        <v>-1312.1387914029947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10286.816535626951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10286.816535626951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-651.0534947261458</v>
      </c>
      <c r="AK5">
        <f t="shared" si="28"/>
        <v>26.761892968868381</v>
      </c>
      <c r="AL5">
        <f t="shared" si="8"/>
        <v>-768.07070224823565</v>
      </c>
      <c r="AN5">
        <f t="shared" si="9"/>
        <v>0</v>
      </c>
      <c r="AO5">
        <f t="shared" si="10"/>
        <v>0</v>
      </c>
      <c r="AP5">
        <f t="shared" si="11"/>
        <v>-20.85306943887878</v>
      </c>
      <c r="AQ5">
        <f t="shared" si="12"/>
        <v>-102.09359216465765</v>
      </c>
      <c r="AR5">
        <f t="shared" si="13"/>
        <v>-122.94666160353644</v>
      </c>
      <c r="AS5">
        <f t="shared" si="14"/>
        <v>-556.72106327392805</v>
      </c>
      <c r="AT5">
        <f t="shared" si="15"/>
        <v>22.884309245768549</v>
      </c>
      <c r="AU5">
        <f t="shared" si="16"/>
        <v>-656.78341563169579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-712.3731826708788</v>
      </c>
      <c r="AK6">
        <f t="shared" si="28"/>
        <v>76.271281604377094</v>
      </c>
      <c r="AL6">
        <f t="shared" si="8"/>
        <v>-838.14292838230642</v>
      </c>
      <c r="AN6">
        <f t="shared" si="9"/>
        <v>0</v>
      </c>
      <c r="AO6">
        <f t="shared" si="10"/>
        <v>0</v>
      </c>
      <c r="AP6">
        <f t="shared" si="11"/>
        <v>-18.555200282425144</v>
      </c>
      <c r="AQ6">
        <f t="shared" si="12"/>
        <v>-137.30127455429312</v>
      </c>
      <c r="AR6">
        <f t="shared" si="13"/>
        <v>-155.85647483671826</v>
      </c>
      <c r="AS6">
        <f t="shared" si="14"/>
        <v>-549.53181784089804</v>
      </c>
      <c r="AT6">
        <f t="shared" si="15"/>
        <v>58.836431590481006</v>
      </c>
      <c r="AU6">
        <f t="shared" si="16"/>
        <v>-646.55186108713531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-539.52947457728737</v>
      </c>
      <c r="AK7">
        <f t="shared" si="28"/>
        <v>98.993248513155791</v>
      </c>
      <c r="AL7">
        <f t="shared" si="8"/>
        <v>-707.63849934710402</v>
      </c>
      <c r="AN7">
        <f t="shared" si="9"/>
        <v>0</v>
      </c>
      <c r="AO7">
        <f t="shared" si="10"/>
        <v>0</v>
      </c>
      <c r="AP7">
        <f t="shared" si="11"/>
        <v>-16.627935106073597</v>
      </c>
      <c r="AQ7">
        <f t="shared" si="12"/>
        <v>-170.8394222825996</v>
      </c>
      <c r="AR7">
        <f t="shared" si="13"/>
        <v>-187.46735738867321</v>
      </c>
      <c r="AS7">
        <f t="shared" si="14"/>
        <v>-378.67204793554743</v>
      </c>
      <c r="AT7">
        <f t="shared" si="15"/>
        <v>69.479014423890277</v>
      </c>
      <c r="AU7">
        <f t="shared" si="16"/>
        <v>-496.66039090033041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-283.71391576488531</v>
      </c>
      <c r="AK8">
        <f t="shared" si="28"/>
        <v>54.43609579892837</v>
      </c>
      <c r="AL8">
        <f t="shared" si="8"/>
        <v>-562.95882181357706</v>
      </c>
      <c r="AN8">
        <f t="shared" si="9"/>
        <v>0</v>
      </c>
      <c r="AO8">
        <f t="shared" si="10"/>
        <v>0</v>
      </c>
      <c r="AP8">
        <f t="shared" si="11"/>
        <v>-15.264383552959913</v>
      </c>
      <c r="AQ8">
        <f t="shared" si="12"/>
        <v>-203.34482353571818</v>
      </c>
      <c r="AR8">
        <f t="shared" si="13"/>
        <v>-218.60920708867806</v>
      </c>
      <c r="AS8">
        <f t="shared" si="14"/>
        <v>-185.87355534765794</v>
      </c>
      <c r="AT8">
        <f t="shared" si="15"/>
        <v>35.663497992736936</v>
      </c>
      <c r="AU8">
        <f t="shared" si="16"/>
        <v>-368.81926444359902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-134.16338482391347</v>
      </c>
      <c r="AK9">
        <f t="shared" si="28"/>
        <v>16.752455070791104</v>
      </c>
      <c r="AL9">
        <f t="shared" si="8"/>
        <v>-521.85287216448444</v>
      </c>
      <c r="AN9">
        <f t="shared" si="9"/>
        <v>0</v>
      </c>
      <c r="AO9">
        <f t="shared" si="10"/>
        <v>0</v>
      </c>
      <c r="AP9">
        <f t="shared" si="11"/>
        <v>-14.193341391193954</v>
      </c>
      <c r="AQ9">
        <f t="shared" si="12"/>
        <v>-236.74693146816702</v>
      </c>
      <c r="AR9">
        <f t="shared" si="13"/>
        <v>-250.94027285936099</v>
      </c>
      <c r="AS9">
        <f t="shared" si="14"/>
        <v>-83.243088475737864</v>
      </c>
      <c r="AT9">
        <f t="shared" si="15"/>
        <v>10.394237604201567</v>
      </c>
      <c r="AU9">
        <f t="shared" si="16"/>
        <v>-323.78912373089719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-73.129098601247279</v>
      </c>
      <c r="AK10">
        <f t="shared" si="28"/>
        <v>12.191606452395593</v>
      </c>
      <c r="AL10">
        <f t="shared" si="8"/>
        <v>-538.36630289476795</v>
      </c>
      <c r="AN10">
        <f t="shared" si="9"/>
        <v>0</v>
      </c>
      <c r="AO10">
        <f t="shared" si="10"/>
        <v>0</v>
      </c>
      <c r="AP10">
        <f t="shared" si="11"/>
        <v>-13.196328839272461</v>
      </c>
      <c r="AQ10">
        <f t="shared" si="12"/>
        <v>-267.82610341506643</v>
      </c>
      <c r="AR10">
        <f t="shared" si="13"/>
        <v>-281.02243225433892</v>
      </c>
      <c r="AS10">
        <f t="shared" si="14"/>
        <v>-43.044987430444195</v>
      </c>
      <c r="AT10">
        <f t="shared" si="15"/>
        <v>7.1761796130130335</v>
      </c>
      <c r="AU10">
        <f t="shared" si="16"/>
        <v>-316.89124007177008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-731.71495444363393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-17.368409744844939</v>
      </c>
      <c r="AK11">
        <f t="shared" si="28"/>
        <v>7.3120599551184613</v>
      </c>
      <c r="AL11">
        <f t="shared" si="8"/>
        <v>-568.63365295459778</v>
      </c>
      <c r="AN11">
        <f t="shared" si="9"/>
        <v>0</v>
      </c>
      <c r="AO11">
        <f t="shared" si="10"/>
        <v>0</v>
      </c>
      <c r="AP11">
        <f t="shared" si="11"/>
        <v>-12.263801672444615</v>
      </c>
      <c r="AQ11">
        <f t="shared" si="12"/>
        <v>-300.15330824596441</v>
      </c>
      <c r="AR11">
        <f t="shared" si="13"/>
        <v>-312.41710991840904</v>
      </c>
      <c r="AS11">
        <f t="shared" si="14"/>
        <v>-9.7143015758403966</v>
      </c>
      <c r="AT11">
        <f t="shared" si="15"/>
        <v>4.0896982848835295</v>
      </c>
      <c r="AU11">
        <f t="shared" si="16"/>
        <v>-318.04171320936592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29.650363437621309</v>
      </c>
      <c r="AK12">
        <f t="shared" si="28"/>
        <v>7.0473381327350024</v>
      </c>
      <c r="AL12">
        <f t="shared" si="8"/>
        <v>-610.54914842468509</v>
      </c>
      <c r="AN12">
        <f t="shared" si="9"/>
        <v>0</v>
      </c>
      <c r="AO12">
        <f t="shared" si="10"/>
        <v>0</v>
      </c>
      <c r="AP12">
        <f t="shared" si="11"/>
        <v>-11.371416278398884</v>
      </c>
      <c r="AQ12">
        <f t="shared" si="12"/>
        <v>-332.64716518297013</v>
      </c>
      <c r="AR12">
        <f t="shared" si="13"/>
        <v>-344.01858146136897</v>
      </c>
      <c r="AS12">
        <f t="shared" si="14"/>
        <v>15.759483371302103</v>
      </c>
      <c r="AT12">
        <f t="shared" si="15"/>
        <v>3.7457351357070054</v>
      </c>
      <c r="AU12">
        <f t="shared" si="16"/>
        <v>-324.51336295435988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76.990033360239977</v>
      </c>
      <c r="AK13">
        <f t="shared" si="28"/>
        <v>6.0688193885464994</v>
      </c>
      <c r="AL13">
        <f t="shared" si="8"/>
        <v>-657.50509106916297</v>
      </c>
      <c r="AN13">
        <f t="shared" si="9"/>
        <v>0</v>
      </c>
      <c r="AO13">
        <f t="shared" si="10"/>
        <v>0</v>
      </c>
      <c r="AP13">
        <f t="shared" si="11"/>
        <v>-10.519416848336354</v>
      </c>
      <c r="AQ13">
        <f t="shared" si="12"/>
        <v>-363.64180829857435</v>
      </c>
      <c r="AR13">
        <f t="shared" si="13"/>
        <v>-374.16122514691074</v>
      </c>
      <c r="AS13">
        <f t="shared" si="14"/>
        <v>38.898309115155058</v>
      </c>
      <c r="AT13">
        <f t="shared" si="15"/>
        <v>3.0661996395710123</v>
      </c>
      <c r="AU13">
        <f t="shared" si="16"/>
        <v>-332.19671639218467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121.51038106728265</v>
      </c>
      <c r="AK14">
        <f t="shared" si="28"/>
        <v>5.3233553896434165</v>
      </c>
      <c r="AL14">
        <f t="shared" si="8"/>
        <v>-714.35514486895795</v>
      </c>
      <c r="AN14">
        <f t="shared" si="9"/>
        <v>0</v>
      </c>
      <c r="AO14">
        <f t="shared" si="10"/>
        <v>0</v>
      </c>
      <c r="AP14">
        <f t="shared" si="11"/>
        <v>-9.7041506910613613</v>
      </c>
      <c r="AQ14">
        <f t="shared" si="12"/>
        <v>-394.365816685016</v>
      </c>
      <c r="AR14">
        <f t="shared" si="13"/>
        <v>-404.06996737607739</v>
      </c>
      <c r="AS14">
        <f t="shared" si="14"/>
        <v>58.36821765442518</v>
      </c>
      <c r="AT14">
        <f t="shared" si="15"/>
        <v>2.557104695956105</v>
      </c>
      <c r="AU14">
        <f t="shared" si="16"/>
        <v>-343.14464502569609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154.46216755446585</v>
      </c>
      <c r="AK15">
        <f t="shared" si="28"/>
        <v>11.627228047367481</v>
      </c>
      <c r="AL15">
        <f t="shared" si="8"/>
        <v>-782.60742937753048</v>
      </c>
      <c r="AN15">
        <f t="shared" si="9"/>
        <v>0</v>
      </c>
      <c r="AO15">
        <f t="shared" si="10"/>
        <v>0</v>
      </c>
      <c r="AP15">
        <f t="shared" si="11"/>
        <v>-8.9023291341393342</v>
      </c>
      <c r="AQ15">
        <f t="shared" si="12"/>
        <v>-423.42101101313659</v>
      </c>
      <c r="AR15">
        <f t="shared" si="13"/>
        <v>-432.32334014727593</v>
      </c>
      <c r="AS15">
        <f t="shared" si="14"/>
        <v>70.388767460023303</v>
      </c>
      <c r="AT15">
        <f t="shared" si="15"/>
        <v>5.2985547476680344</v>
      </c>
      <c r="AU15">
        <f t="shared" si="16"/>
        <v>-356.63601793958458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183.89117106014055</v>
      </c>
      <c r="AK16">
        <f t="shared" si="28"/>
        <v>19.038274497267953</v>
      </c>
      <c r="AL16">
        <f t="shared" si="8"/>
        <v>-848.05778589330009</v>
      </c>
      <c r="AN16">
        <f t="shared" si="9"/>
        <v>0</v>
      </c>
      <c r="AO16">
        <f t="shared" si="10"/>
        <v>0</v>
      </c>
      <c r="AP16">
        <f t="shared" si="11"/>
        <v>-8.1147727256562678</v>
      </c>
      <c r="AQ16">
        <f t="shared" si="12"/>
        <v>-444.95240659672834</v>
      </c>
      <c r="AR16">
        <f t="shared" si="13"/>
        <v>-453.06717932238462</v>
      </c>
      <c r="AS16">
        <f t="shared" si="14"/>
        <v>79.273136420036025</v>
      </c>
      <c r="AT16">
        <f t="shared" si="15"/>
        <v>8.2071571066912838</v>
      </c>
      <c r="AU16">
        <f t="shared" si="16"/>
        <v>-365.58688579565728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193.36771666216828</v>
      </c>
      <c r="AK17">
        <f t="shared" si="28"/>
        <v>34.466271988989462</v>
      </c>
      <c r="AL17">
        <f t="shared" si="8"/>
        <v>-922.60624141053256</v>
      </c>
      <c r="AN17">
        <f t="shared" si="9"/>
        <v>0</v>
      </c>
      <c r="AO17">
        <f t="shared" si="10"/>
        <v>0</v>
      </c>
      <c r="AP17">
        <f t="shared" si="11"/>
        <v>-7.3223817677414225</v>
      </c>
      <c r="AQ17">
        <f t="shared" si="12"/>
        <v>-458.8743633697693</v>
      </c>
      <c r="AR17">
        <f t="shared" si="13"/>
        <v>-466.19674513751073</v>
      </c>
      <c r="AS17">
        <f t="shared" si="14"/>
        <v>78.359047056048496</v>
      </c>
      <c r="AT17">
        <f t="shared" si="15"/>
        <v>13.966882762287812</v>
      </c>
      <c r="AU17">
        <f t="shared" si="16"/>
        <v>-373.87081531917443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195.39667320625313</v>
      </c>
      <c r="AK18">
        <f t="shared" si="28"/>
        <v>49.770465650689367</v>
      </c>
      <c r="AL18">
        <f t="shared" si="8"/>
        <v>-1004.8682325671159</v>
      </c>
      <c r="AN18">
        <f t="shared" si="9"/>
        <v>0</v>
      </c>
      <c r="AO18">
        <f t="shared" si="10"/>
        <v>0</v>
      </c>
      <c r="AP18">
        <f t="shared" si="11"/>
        <v>-6.5317092488457638</v>
      </c>
      <c r="AQ18">
        <f t="shared" si="12"/>
        <v>-466.17827361121169</v>
      </c>
      <c r="AR18">
        <f t="shared" si="13"/>
        <v>-472.70998286005749</v>
      </c>
      <c r="AS18">
        <f t="shared" si="14"/>
        <v>73.890675539057369</v>
      </c>
      <c r="AT18">
        <f t="shared" si="15"/>
        <v>18.821064189465421</v>
      </c>
      <c r="AU18">
        <f t="shared" si="16"/>
        <v>-379.99824313153471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218.0633903052094</v>
      </c>
      <c r="AK19">
        <f t="shared" si="28"/>
        <v>47.026051595388189</v>
      </c>
      <c r="AL19">
        <f t="shared" si="8"/>
        <v>-1096.4054011631979</v>
      </c>
      <c r="AN19">
        <f t="shared" si="9"/>
        <v>0</v>
      </c>
      <c r="AO19">
        <f t="shared" si="10"/>
        <v>0</v>
      </c>
      <c r="AP19">
        <f t="shared" si="11"/>
        <v>-5.7932188693497766</v>
      </c>
      <c r="AQ19">
        <f t="shared" si="12"/>
        <v>-474.35151124413233</v>
      </c>
      <c r="AR19">
        <f t="shared" si="13"/>
        <v>-480.14473011348207</v>
      </c>
      <c r="AS19">
        <f t="shared" si="14"/>
        <v>76.902228619620004</v>
      </c>
      <c r="AT19">
        <f t="shared" si="15"/>
        <v>16.584205931151182</v>
      </c>
      <c r="AU19">
        <f t="shared" si="16"/>
        <v>-386.65829556271086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297.60528809716925</v>
      </c>
      <c r="AK20">
        <f t="shared" si="28"/>
        <v>8.1301310925472059</v>
      </c>
      <c r="AL20">
        <f t="shared" si="8"/>
        <v>-1158.0700488465027</v>
      </c>
      <c r="AN20">
        <f t="shared" si="9"/>
        <v>0</v>
      </c>
      <c r="AO20">
        <f t="shared" si="10"/>
        <v>0</v>
      </c>
      <c r="AP20">
        <f t="shared" si="11"/>
        <v>-5.1976798269643307</v>
      </c>
      <c r="AQ20">
        <f t="shared" si="12"/>
        <v>-484.44055598555497</v>
      </c>
      <c r="AR20">
        <f t="shared" si="13"/>
        <v>-489.63823581251927</v>
      </c>
      <c r="AS20">
        <f t="shared" si="14"/>
        <v>99.548014687952346</v>
      </c>
      <c r="AT20">
        <f t="shared" si="15"/>
        <v>2.7195027836723629</v>
      </c>
      <c r="AU20">
        <f t="shared" si="16"/>
        <v>-387.3707183408946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324.72418387340531</v>
      </c>
      <c r="AK21">
        <f t="shared" si="28"/>
        <v>2.5489965967365129</v>
      </c>
      <c r="AL21">
        <f t="shared" si="8"/>
        <v>-1216.5524071917082</v>
      </c>
      <c r="AN21">
        <f t="shared" si="9"/>
        <v>0</v>
      </c>
      <c r="AO21">
        <f t="shared" si="10"/>
        <v>0</v>
      </c>
      <c r="AP21">
        <f t="shared" si="11"/>
        <v>-4.6500053698027122</v>
      </c>
      <c r="AQ21">
        <f t="shared" si="12"/>
        <v>-486.41571283787613</v>
      </c>
      <c r="AR21">
        <f t="shared" si="13"/>
        <v>-491.06571820767886</v>
      </c>
      <c r="AS21">
        <f t="shared" si="14"/>
        <v>103.2894621306947</v>
      </c>
      <c r="AT21">
        <f t="shared" si="15"/>
        <v>0.81079420790084411</v>
      </c>
      <c r="AU21">
        <f t="shared" si="16"/>
        <v>-386.9654618690833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281.21984394836136</v>
      </c>
      <c r="AK22">
        <f t="shared" si="28"/>
        <v>26.636372470825219</v>
      </c>
      <c r="AL22">
        <f t="shared" si="8"/>
        <v>-1309.3041694023793</v>
      </c>
      <c r="AN22">
        <f t="shared" si="9"/>
        <v>0</v>
      </c>
      <c r="AO22">
        <f t="shared" si="10"/>
        <v>0</v>
      </c>
      <c r="AP22">
        <f t="shared" si="11"/>
        <v>-4.060208587868031</v>
      </c>
      <c r="AQ22">
        <f t="shared" si="12"/>
        <v>-476.23140709248037</v>
      </c>
      <c r="AR22">
        <f t="shared" si="13"/>
        <v>-480.2916156803484</v>
      </c>
      <c r="AS22">
        <f t="shared" si="14"/>
        <v>83.521420877939434</v>
      </c>
      <c r="AT22">
        <f t="shared" si="15"/>
        <v>7.9109199570065263</v>
      </c>
      <c r="AU22">
        <f t="shared" si="16"/>
        <v>-388.85927484540247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166.57969347650987</v>
      </c>
      <c r="AK23">
        <f t="shared" si="28"/>
        <v>69.102519159698772</v>
      </c>
      <c r="AL23">
        <f t="shared" si="8"/>
        <v>-1440.4875115683762</v>
      </c>
      <c r="AN23">
        <f t="shared" si="9"/>
        <v>0</v>
      </c>
      <c r="AO23">
        <f t="shared" si="10"/>
        <v>0</v>
      </c>
      <c r="AP23">
        <f t="shared" si="11"/>
        <v>-3.3683787420209899</v>
      </c>
      <c r="AQ23">
        <f t="shared" si="12"/>
        <v>-441.11126951043246</v>
      </c>
      <c r="AR23">
        <f t="shared" si="13"/>
        <v>-444.47964825245344</v>
      </c>
      <c r="AS23">
        <f t="shared" si="14"/>
        <v>44.172903551026984</v>
      </c>
      <c r="AT23">
        <f t="shared" si="15"/>
        <v>18.324315829076781</v>
      </c>
      <c r="AU23">
        <f t="shared" si="16"/>
        <v>-381.98242887234971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-1504.8687037598036</v>
      </c>
      <c r="AN24">
        <f t="shared" si="9"/>
        <v>0</v>
      </c>
      <c r="AO24">
        <f t="shared" si="10"/>
        <v>0</v>
      </c>
      <c r="AP24">
        <f t="shared" si="11"/>
        <v>-2.7743538337145113</v>
      </c>
      <c r="AQ24">
        <f t="shared" si="12"/>
        <v>-406.10475150094157</v>
      </c>
      <c r="AR24">
        <f t="shared" si="13"/>
        <v>-408.87910533465606</v>
      </c>
      <c r="AS24">
        <f t="shared" si="14"/>
        <v>38.98001995600908</v>
      </c>
      <c r="AT24">
        <f t="shared" si="15"/>
        <v>13.600189804022222</v>
      </c>
      <c r="AU24">
        <f t="shared" si="16"/>
        <v>-356.29889557462479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159.25230123310848</v>
      </c>
      <c r="AK25">
        <f t="shared" si="28"/>
        <v>45.917383851610893</v>
      </c>
      <c r="AL25">
        <f t="shared" si="40"/>
        <v>-1568.279902150746</v>
      </c>
      <c r="AN25">
        <f t="shared" si="9"/>
        <v>0</v>
      </c>
      <c r="AO25">
        <f t="shared" si="10"/>
        <v>0</v>
      </c>
      <c r="AP25">
        <f t="shared" si="11"/>
        <v>-2.266013087797516</v>
      </c>
      <c r="AQ25">
        <f t="shared" si="12"/>
        <v>-372.63506615026483</v>
      </c>
      <c r="AR25">
        <f t="shared" si="13"/>
        <v>-374.90107923806238</v>
      </c>
      <c r="AS25">
        <f t="shared" si="14"/>
        <v>33.665383010129148</v>
      </c>
      <c r="AT25">
        <f t="shared" si="15"/>
        <v>9.7067753634835583</v>
      </c>
      <c r="AU25">
        <f t="shared" si="16"/>
        <v>-331.52892086444967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152.23109269684346</v>
      </c>
      <c r="AK26">
        <f t="shared" si="28"/>
        <v>34.769722765293295</v>
      </c>
      <c r="AL26">
        <f t="shared" si="40"/>
        <v>-1611.7289261261512</v>
      </c>
      <c r="AN26">
        <f t="shared" si="9"/>
        <v>0</v>
      </c>
      <c r="AO26">
        <f t="shared" si="10"/>
        <v>0</v>
      </c>
      <c r="AP26">
        <f t="shared" si="11"/>
        <v>-1.8341584621910469</v>
      </c>
      <c r="AQ26">
        <f t="shared" si="12"/>
        <v>-337.6704986885149</v>
      </c>
      <c r="AR26">
        <f t="shared" si="13"/>
        <v>-339.50465715070595</v>
      </c>
      <c r="AS26">
        <f t="shared" si="14"/>
        <v>28.733146363656981</v>
      </c>
      <c r="AT26">
        <f t="shared" si="15"/>
        <v>6.562677279262962</v>
      </c>
      <c r="AU26">
        <f t="shared" si="16"/>
        <v>-304.20883350778604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140.88123667653122</v>
      </c>
      <c r="AK27">
        <f t="shared" si="28"/>
        <v>24.113546276514256</v>
      </c>
      <c r="AL27">
        <f t="shared" si="40"/>
        <v>-1635.5244303712309</v>
      </c>
      <c r="AN27">
        <f t="shared" si="9"/>
        <v>0</v>
      </c>
      <c r="AO27">
        <f t="shared" si="10"/>
        <v>0</v>
      </c>
      <c r="AP27">
        <f t="shared" si="11"/>
        <v>-1.4702848481161315</v>
      </c>
      <c r="AQ27">
        <f t="shared" si="12"/>
        <v>-301.96044228405157</v>
      </c>
      <c r="AR27">
        <f t="shared" si="13"/>
        <v>-303.4307271321677</v>
      </c>
      <c r="AS27">
        <f t="shared" si="14"/>
        <v>23.741871659960985</v>
      </c>
      <c r="AT27">
        <f t="shared" si="15"/>
        <v>4.0637116373276552</v>
      </c>
      <c r="AU27">
        <f t="shared" si="16"/>
        <v>-275.62514383487905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126.25574405906627</v>
      </c>
      <c r="AK28">
        <f t="shared" si="28"/>
        <v>14.251859709157069</v>
      </c>
      <c r="AL28">
        <f t="shared" si="40"/>
        <v>-1647.806697985774</v>
      </c>
      <c r="AN28">
        <f t="shared" si="9"/>
        <v>0</v>
      </c>
      <c r="AO28">
        <f t="shared" si="10"/>
        <v>0</v>
      </c>
      <c r="AP28">
        <f t="shared" si="11"/>
        <v>-1.16566769672327</v>
      </c>
      <c r="AQ28">
        <f t="shared" si="12"/>
        <v>-267.91817733019263</v>
      </c>
      <c r="AR28">
        <f t="shared" si="13"/>
        <v>-269.08384502691592</v>
      </c>
      <c r="AS28">
        <f t="shared" si="14"/>
        <v>18.997432965126041</v>
      </c>
      <c r="AT28">
        <f t="shared" si="15"/>
        <v>2.1444469831521302</v>
      </c>
      <c r="AU28">
        <f t="shared" si="16"/>
        <v>-247.94196507863774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111.03898248645532</v>
      </c>
      <c r="AK29">
        <f t="shared" si="28"/>
        <v>5.4139576250224293</v>
      </c>
      <c r="AL29">
        <f t="shared" si="40"/>
        <v>-1643.5056847015121</v>
      </c>
      <c r="AN29">
        <f t="shared" si="9"/>
        <v>0</v>
      </c>
      <c r="AO29">
        <f t="shared" si="10"/>
        <v>0</v>
      </c>
      <c r="AP29">
        <f t="shared" si="11"/>
        <v>-0.91260130637423076</v>
      </c>
      <c r="AQ29">
        <f t="shared" si="12"/>
        <v>-235.53135110160505</v>
      </c>
      <c r="AR29">
        <f t="shared" si="13"/>
        <v>-236.44395240797931</v>
      </c>
      <c r="AS29">
        <f t="shared" si="14"/>
        <v>14.917677904642586</v>
      </c>
      <c r="AT29">
        <f t="shared" si="15"/>
        <v>0.7273452460654527</v>
      </c>
      <c r="AU29">
        <f t="shared" si="16"/>
        <v>-220.79892925727125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95.46064141969714</v>
      </c>
      <c r="AK30">
        <f t="shared" si="28"/>
        <v>-2.3587711490294443</v>
      </c>
      <c r="AL30">
        <f t="shared" si="40"/>
        <v>-1622.7323056773437</v>
      </c>
      <c r="AN30">
        <f t="shared" si="9"/>
        <v>0</v>
      </c>
      <c r="AO30">
        <f t="shared" si="10"/>
        <v>0</v>
      </c>
      <c r="AP30">
        <f t="shared" si="11"/>
        <v>-0.70411750126602091</v>
      </c>
      <c r="AQ30">
        <f t="shared" si="12"/>
        <v>-205.11373552240173</v>
      </c>
      <c r="AR30">
        <f t="shared" si="13"/>
        <v>-205.81785302366777</v>
      </c>
      <c r="AS30">
        <f t="shared" si="14"/>
        <v>11.450701087946848</v>
      </c>
      <c r="AT30">
        <f t="shared" si="15"/>
        <v>-0.28293947076743609</v>
      </c>
      <c r="AU30">
        <f t="shared" si="16"/>
        <v>-194.65009140648837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80.050601877840563</v>
      </c>
      <c r="AK31">
        <f t="shared" si="28"/>
        <v>-9.0410160484082454</v>
      </c>
      <c r="AL31">
        <f t="shared" si="40"/>
        <v>-1583.836955101712</v>
      </c>
      <c r="AN31">
        <f t="shared" si="9"/>
        <v>0</v>
      </c>
      <c r="AO31">
        <f t="shared" si="10"/>
        <v>0</v>
      </c>
      <c r="AP31">
        <f t="shared" si="11"/>
        <v>-0.53403951630179447</v>
      </c>
      <c r="AQ31">
        <f t="shared" si="12"/>
        <v>-176.70012142026926</v>
      </c>
      <c r="AR31">
        <f t="shared" si="13"/>
        <v>-177.23416093657104</v>
      </c>
      <c r="AS31">
        <f t="shared" si="14"/>
        <v>8.5734241244529397</v>
      </c>
      <c r="AT31">
        <f t="shared" si="15"/>
        <v>-0.96829334546760315</v>
      </c>
      <c r="AU31">
        <f t="shared" si="16"/>
        <v>-169.6290301575857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65.036609237625839</v>
      </c>
      <c r="AK32">
        <f t="shared" si="28"/>
        <v>-14.644558179857086</v>
      </c>
      <c r="AL32">
        <f t="shared" si="40"/>
        <v>-1523.9088423518965</v>
      </c>
      <c r="AN32">
        <f t="shared" si="9"/>
        <v>0</v>
      </c>
      <c r="AO32">
        <f t="shared" si="10"/>
        <v>0</v>
      </c>
      <c r="AP32">
        <f t="shared" si="11"/>
        <v>-0.39697997430979215</v>
      </c>
      <c r="AQ32">
        <f t="shared" si="12"/>
        <v>-150.14562484251664</v>
      </c>
      <c r="AR32">
        <f t="shared" si="13"/>
        <v>-150.54260481682644</v>
      </c>
      <c r="AS32">
        <f t="shared" si="14"/>
        <v>6.219129141114264</v>
      </c>
      <c r="AT32">
        <f t="shared" si="15"/>
        <v>-1.4003866376600971</v>
      </c>
      <c r="AU32">
        <f t="shared" si="16"/>
        <v>-145.72386231337225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50.446060393727748</v>
      </c>
      <c r="AK33">
        <f t="shared" si="28"/>
        <v>-19.197120826490895</v>
      </c>
      <c r="AL33">
        <f t="shared" si="40"/>
        <v>-1446.630167276104</v>
      </c>
      <c r="AN33">
        <f t="shared" si="9"/>
        <v>0</v>
      </c>
      <c r="AO33">
        <f t="shared" si="10"/>
        <v>0</v>
      </c>
      <c r="AP33">
        <f t="shared" si="11"/>
        <v>-0.28795562186101026</v>
      </c>
      <c r="AQ33">
        <f t="shared" si="12"/>
        <v>-125.89263943279063</v>
      </c>
      <c r="AR33">
        <f t="shared" si="13"/>
        <v>-126.18059505465165</v>
      </c>
      <c r="AS33">
        <f t="shared" si="14"/>
        <v>4.307059954477185</v>
      </c>
      <c r="AT33">
        <f t="shared" si="15"/>
        <v>-1.6390407835161567</v>
      </c>
      <c r="AU33">
        <f t="shared" si="16"/>
        <v>-123.51257588369062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36.875171174943318</v>
      </c>
      <c r="AK34">
        <f t="shared" si="28"/>
        <v>-22.728345054051836</v>
      </c>
      <c r="AL34">
        <f t="shared" si="40"/>
        <v>-1343.145051996775</v>
      </c>
      <c r="AN34">
        <f t="shared" si="9"/>
        <v>0</v>
      </c>
      <c r="AO34">
        <f t="shared" si="10"/>
        <v>0</v>
      </c>
      <c r="AP34">
        <f t="shared" si="11"/>
        <v>-0.20289931341499612</v>
      </c>
      <c r="AQ34">
        <f t="shared" si="12"/>
        <v>-103.26577610286523</v>
      </c>
      <c r="AR34">
        <f t="shared" si="13"/>
        <v>-103.46867541628022</v>
      </c>
      <c r="AS34">
        <f t="shared" si="14"/>
        <v>2.8110572079097169</v>
      </c>
      <c r="AT34">
        <f t="shared" si="15"/>
        <v>-1.7326205181513923</v>
      </c>
      <c r="AU34">
        <f t="shared" si="16"/>
        <v>-102.39023872652191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-1214.6280201323027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-0.13813318699071733</v>
      </c>
      <c r="AQ35">
        <f t="shared" ref="AQ35:AQ66" si="51">AH35*$K35</f>
        <v>-82.430626520076359</v>
      </c>
      <c r="AR35">
        <f t="shared" ref="AR35:AR66" si="52">AI35*$K35</f>
        <v>-82.568759707067088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-82.672469764940757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-1065.5302133977646</v>
      </c>
      <c r="AN36">
        <f t="shared" si="48"/>
        <v>0</v>
      </c>
      <c r="AO36">
        <f t="shared" si="49"/>
        <v>0</v>
      </c>
      <c r="AP36">
        <f t="shared" si="50"/>
        <v>-9.0239309724321273E-2</v>
      </c>
      <c r="AQ36">
        <f t="shared" si="51"/>
        <v>-63.721121838518414</v>
      </c>
      <c r="AR36">
        <f t="shared" si="52"/>
        <v>-63.811361148242739</v>
      </c>
      <c r="AS36">
        <f t="shared" si="53"/>
        <v>0.69683253143105583</v>
      </c>
      <c r="AT36">
        <f t="shared" si="54"/>
        <v>-1.6392867273255189</v>
      </c>
      <c r="AU36">
        <f t="shared" si="55"/>
        <v>-64.753815344137209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0.36024622222555536</v>
      </c>
      <c r="AK37">
        <f t="shared" si="59"/>
        <v>-27.777270805470959</v>
      </c>
      <c r="AL37">
        <f t="shared" si="40"/>
        <v>-897.98064473027898</v>
      </c>
      <c r="AN37">
        <f t="shared" si="48"/>
        <v>0</v>
      </c>
      <c r="AO37">
        <f t="shared" si="49"/>
        <v>0</v>
      </c>
      <c r="AP37">
        <f t="shared" si="50"/>
        <v>-5.6174703578352303E-2</v>
      </c>
      <c r="AQ37">
        <f t="shared" si="51"/>
        <v>-47.180801105934762</v>
      </c>
      <c r="AR37">
        <f t="shared" si="52"/>
        <v>-47.236975809513112</v>
      </c>
      <c r="AS37">
        <f t="shared" si="53"/>
        <v>1.9547040205818586E-2</v>
      </c>
      <c r="AT37">
        <f t="shared" si="54"/>
        <v>-1.50720089689794</v>
      </c>
      <c r="AU37">
        <f t="shared" si="55"/>
        <v>-48.724629666205232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-9.3914092657554988</v>
      </c>
      <c r="AK38">
        <f t="shared" si="59"/>
        <v>-27.802488041026749</v>
      </c>
      <c r="AL38">
        <f t="shared" si="40"/>
        <v>-723.53691414025013</v>
      </c>
      <c r="AN38">
        <f t="shared" si="48"/>
        <v>0</v>
      </c>
      <c r="AO38">
        <f t="shared" si="49"/>
        <v>0</v>
      </c>
      <c r="AP38">
        <f t="shared" si="50"/>
        <v>-3.3045446034363934E-2</v>
      </c>
      <c r="AQ38">
        <f t="shared" si="51"/>
        <v>-33.217958900144957</v>
      </c>
      <c r="AR38">
        <f t="shared" si="52"/>
        <v>-33.251004346179322</v>
      </c>
      <c r="AS38">
        <f t="shared" si="53"/>
        <v>-0.45498210465242334</v>
      </c>
      <c r="AT38">
        <f t="shared" si="54"/>
        <v>-1.3469367765288816</v>
      </c>
      <c r="AU38">
        <f t="shared" si="55"/>
        <v>-35.05292322736063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-17.292943217435493</v>
      </c>
      <c r="AK39">
        <f t="shared" si="59"/>
        <v>-27.145089392423863</v>
      </c>
      <c r="AL39">
        <f t="shared" si="40"/>
        <v>-553.71880230502961</v>
      </c>
      <c r="AN39">
        <f t="shared" si="48"/>
        <v>0</v>
      </c>
      <c r="AO39">
        <f t="shared" si="49"/>
        <v>0</v>
      </c>
      <c r="AP39">
        <f t="shared" si="50"/>
        <v>-1.8204212597535758E-2</v>
      </c>
      <c r="AQ39">
        <f t="shared" si="51"/>
        <v>-22.011202615679011</v>
      </c>
      <c r="AR39">
        <f t="shared" si="52"/>
        <v>-22.029406828276546</v>
      </c>
      <c r="AS39">
        <f t="shared" si="53"/>
        <v>-0.74802212073153951</v>
      </c>
      <c r="AT39">
        <f t="shared" si="54"/>
        <v>-1.1741857403600104</v>
      </c>
      <c r="AU39">
        <f t="shared" si="55"/>
        <v>-23.951614689368096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-23.087817132160637</v>
      </c>
      <c r="AK40">
        <f t="shared" si="59"/>
        <v>-25.934583367203377</v>
      </c>
      <c r="AL40">
        <f t="shared" si="40"/>
        <v>-401.95671687335823</v>
      </c>
      <c r="AN40">
        <f t="shared" si="48"/>
        <v>0</v>
      </c>
      <c r="AO40">
        <f t="shared" si="49"/>
        <v>0</v>
      </c>
      <c r="AP40">
        <f t="shared" si="50"/>
        <v>-9.2804631606942401E-3</v>
      </c>
      <c r="AQ40">
        <f t="shared" si="51"/>
        <v>-13.621520949255093</v>
      </c>
      <c r="AR40">
        <f t="shared" si="52"/>
        <v>-13.630801412415787</v>
      </c>
      <c r="AS40">
        <f t="shared" si="53"/>
        <v>-0.89168277431307774</v>
      </c>
      <c r="AT40">
        <f t="shared" si="54"/>
        <v>-1.0016287427757165</v>
      </c>
      <c r="AU40">
        <f t="shared" si="55"/>
        <v>-15.524112929504582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-26.64546096845902</v>
      </c>
      <c r="AK41">
        <f t="shared" si="59"/>
        <v>-24.318436167952132</v>
      </c>
      <c r="AL41">
        <f t="shared" si="40"/>
        <v>-277.34567609438784</v>
      </c>
      <c r="AN41">
        <f t="shared" si="48"/>
        <v>0</v>
      </c>
      <c r="AO41">
        <f t="shared" si="49"/>
        <v>0</v>
      </c>
      <c r="AP41">
        <f t="shared" si="50"/>
        <v>-4.3022163221399295E-3</v>
      </c>
      <c r="AQ41">
        <f t="shared" si="51"/>
        <v>-7.8021004433760259</v>
      </c>
      <c r="AR41">
        <f t="shared" si="52"/>
        <v>-7.8064026596981666</v>
      </c>
      <c r="AS41">
        <f t="shared" si="53"/>
        <v>-0.91882482031239021</v>
      </c>
      <c r="AT41">
        <f t="shared" si="54"/>
        <v>-0.83858120408375081</v>
      </c>
      <c r="AU41">
        <f t="shared" si="55"/>
        <v>-9.5638086840943082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-28.150561983154375</v>
      </c>
      <c r="AK42">
        <f t="shared" si="59"/>
        <v>-22.453253900160004</v>
      </c>
      <c r="AL42">
        <f t="shared" si="40"/>
        <v>-182.65188619491923</v>
      </c>
      <c r="AN42">
        <f t="shared" si="48"/>
        <v>0</v>
      </c>
      <c r="AO42">
        <f t="shared" si="49"/>
        <v>0</v>
      </c>
      <c r="AP42">
        <f t="shared" si="50"/>
        <v>-1.7709426928436034E-3</v>
      </c>
      <c r="AQ42">
        <f t="shared" si="51"/>
        <v>-4.0638184695244535</v>
      </c>
      <c r="AR42">
        <f t="shared" si="52"/>
        <v>-4.0655894122172969</v>
      </c>
      <c r="AS42">
        <f t="shared" si="53"/>
        <v>-0.86671941874353198</v>
      </c>
      <c r="AT42">
        <f t="shared" si="54"/>
        <v>-0.69130666666239604</v>
      </c>
      <c r="AU42">
        <f t="shared" si="55"/>
        <v>-5.6236154976232253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-28.03677298273476</v>
      </c>
      <c r="AK43">
        <f t="shared" si="59"/>
        <v>-20.482714561339197</v>
      </c>
      <c r="AL43">
        <f t="shared" si="40"/>
        <v>-116.94165073357097</v>
      </c>
      <c r="AN43">
        <f t="shared" si="48"/>
        <v>0</v>
      </c>
      <c r="AO43">
        <f t="shared" si="49"/>
        <v>0</v>
      </c>
      <c r="AP43">
        <f t="shared" si="50"/>
        <v>-6.2523965695107902E-4</v>
      </c>
      <c r="AQ43">
        <f t="shared" si="51"/>
        <v>-1.8802943752320695</v>
      </c>
      <c r="AR43">
        <f t="shared" si="52"/>
        <v>-1.8809196148890206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-3.2147163201066227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-26.780947992856539</v>
      </c>
      <c r="AK44">
        <f t="shared" si="59"/>
        <v>-18.520140452547761</v>
      </c>
      <c r="AL44">
        <f t="shared" si="40"/>
        <v>-75.579040745984315</v>
      </c>
      <c r="AN44">
        <f t="shared" si="48"/>
        <v>0</v>
      </c>
      <c r="AO44">
        <f t="shared" si="49"/>
        <v>0</v>
      </c>
      <c r="AP44">
        <f t="shared" si="50"/>
        <v>-1.8117813941187318E-4</v>
      </c>
      <c r="AQ44">
        <f t="shared" si="51"/>
        <v>-0.74297811471476816</v>
      </c>
      <c r="AR44">
        <f t="shared" si="52"/>
        <v>-0.74315929285418003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-1.8550549891151984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-24.847416856792961</v>
      </c>
      <c r="AK45">
        <f t="shared" si="59"/>
        <v>-16.645474093047802</v>
      </c>
      <c r="AL45">
        <f t="shared" si="40"/>
        <v>-52.412264684834192</v>
      </c>
      <c r="AN45">
        <f t="shared" si="48"/>
        <v>0</v>
      </c>
      <c r="AO45">
        <f t="shared" si="49"/>
        <v>0</v>
      </c>
      <c r="AP45">
        <f t="shared" si="50"/>
        <v>-4.0520882191893326E-5</v>
      </c>
      <c r="AQ45">
        <f t="shared" si="51"/>
        <v>-0.23925530350506052</v>
      </c>
      <c r="AR45">
        <f t="shared" si="52"/>
        <v>-0.23929582438725239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-1.1486039758458562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-22.609311635341101</v>
      </c>
      <c r="AK46">
        <f t="shared" si="59"/>
        <v>-14.906154913072296</v>
      </c>
      <c r="AL46">
        <f t="shared" si="40"/>
        <v>-40.258907935081567</v>
      </c>
      <c r="AN46">
        <f t="shared" si="48"/>
        <v>0</v>
      </c>
      <c r="AO46">
        <f t="shared" si="49"/>
        <v>0</v>
      </c>
      <c r="AP46">
        <f t="shared" si="50"/>
        <v>-8.9818991228198283E-6</v>
      </c>
      <c r="AQ46">
        <f t="shared" si="51"/>
        <v>-5.3671332772171745E-2</v>
      </c>
      <c r="AR46">
        <f t="shared" si="52"/>
        <v>-5.3680314671294568E-2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-0.78773720363767741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-20.346834862626196</v>
      </c>
      <c r="AK47">
        <f t="shared" si="59"/>
        <v>-13.323503098598419</v>
      </c>
      <c r="AL47">
        <f t="shared" si="40"/>
        <v>-34.353636055345724</v>
      </c>
      <c r="AN47">
        <f t="shared" si="48"/>
        <v>0</v>
      </c>
      <c r="AO47">
        <f t="shared" si="49"/>
        <v>0</v>
      </c>
      <c r="AP47">
        <f t="shared" si="50"/>
        <v>-1.9716182322434211E-6</v>
      </c>
      <c r="AQ47">
        <f t="shared" si="51"/>
        <v>-1.1935478056212498E-2</v>
      </c>
      <c r="AR47">
        <f t="shared" si="52"/>
        <v>-1.1937449674444741E-2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-0.60016968446599217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-30.27061546663964</v>
      </c>
      <c r="AN48">
        <f t="shared" si="48"/>
        <v>0</v>
      </c>
      <c r="AO48">
        <f t="shared" si="49"/>
        <v>0</v>
      </c>
      <c r="AP48">
        <f t="shared" si="50"/>
        <v>-4.2811754734663483E-7</v>
      </c>
      <c r="AQ48">
        <f t="shared" si="51"/>
        <v>-2.6293042801656353E-3</v>
      </c>
      <c r="AR48">
        <f t="shared" si="52"/>
        <v>-2.629732397712982E-3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-0.47217672201151473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-26.92671913728438</v>
      </c>
      <c r="AN49">
        <f t="shared" si="48"/>
        <v>0</v>
      </c>
      <c r="AO49">
        <f t="shared" si="49"/>
        <v>0</v>
      </c>
      <c r="AP49">
        <f t="shared" si="50"/>
        <v>-9.18394475236834E-8</v>
      </c>
      <c r="AQ49">
        <f t="shared" si="51"/>
        <v>-5.7317176901186258E-4</v>
      </c>
      <c r="AR49">
        <f t="shared" si="52"/>
        <v>-5.7326360845938625E-4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-0.37501508655373977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-24.016823542878306</v>
      </c>
      <c r="AN50">
        <f t="shared" si="48"/>
        <v>0</v>
      </c>
      <c r="AO50">
        <f t="shared" si="49"/>
        <v>0</v>
      </c>
      <c r="AP50">
        <f t="shared" si="50"/>
        <v>-1.9462261891347497E-8</v>
      </c>
      <c r="AQ50">
        <f t="shared" si="51"/>
        <v>-1.2343449951810243E-4</v>
      </c>
      <c r="AR50">
        <f t="shared" si="52"/>
        <v>-1.2345396177999377E-4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-0.29865022312166128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-21.437517420674361</v>
      </c>
      <c r="AN51">
        <f t="shared" si="48"/>
        <v>0</v>
      </c>
      <c r="AO51">
        <f t="shared" si="49"/>
        <v>0</v>
      </c>
      <c r="AP51">
        <f t="shared" si="50"/>
        <v>-4.0696539616466186E-9</v>
      </c>
      <c r="AQ51">
        <f t="shared" si="51"/>
        <v>-2.6267190777481802E-5</v>
      </c>
      <c r="AR51">
        <f t="shared" si="52"/>
        <v>-2.6271260431443446E-5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-0.23801468008414095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-19.139175857997991</v>
      </c>
      <c r="AN52">
        <f t="shared" si="48"/>
        <v>0</v>
      </c>
      <c r="AO52">
        <f t="shared" si="49"/>
        <v>0</v>
      </c>
      <c r="AP52">
        <f t="shared" si="50"/>
        <v>-8.3899659774265828E-10</v>
      </c>
      <c r="AQ52">
        <f t="shared" si="51"/>
        <v>-5.5165736295685274E-6</v>
      </c>
      <c r="AR52">
        <f t="shared" si="52"/>
        <v>-5.5174126261662698E-6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-0.18972932599238501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-17.088201545572961</v>
      </c>
      <c r="AN53">
        <f t="shared" si="48"/>
        <v>0</v>
      </c>
      <c r="AO53">
        <f t="shared" si="49"/>
        <v>0</v>
      </c>
      <c r="AP53">
        <f t="shared" si="50"/>
        <v>-1.7041334304380907E-10</v>
      </c>
      <c r="AQ53">
        <f t="shared" si="51"/>
        <v>-1.1423994420645809E-6</v>
      </c>
      <c r="AR53">
        <f t="shared" si="52"/>
        <v>-1.1425698554076245E-6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-0.15124797401891465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-15.257241174760601</v>
      </c>
      <c r="AN54">
        <f t="shared" si="48"/>
        <v>0</v>
      </c>
      <c r="AO54">
        <f t="shared" si="49"/>
        <v>0</v>
      </c>
      <c r="AP54">
        <f t="shared" si="50"/>
        <v>-3.4057105846531371E-11</v>
      </c>
      <c r="AQ54">
        <f t="shared" si="51"/>
        <v>-2.3315223404509971E-7</v>
      </c>
      <c r="AR54">
        <f t="shared" si="52"/>
        <v>-2.3318629115094625E-7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-0.1205733137530091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-13.62251791059369</v>
      </c>
      <c r="AN55">
        <f t="shared" si="48"/>
        <v>0</v>
      </c>
      <c r="AO55">
        <f t="shared" si="49"/>
        <v>0</v>
      </c>
      <c r="AP55">
        <f t="shared" si="50"/>
        <v>-6.6919337291559192E-12</v>
      </c>
      <c r="AQ55">
        <f t="shared" si="51"/>
        <v>-4.6824230377520404E-8</v>
      </c>
      <c r="AR55">
        <f t="shared" si="52"/>
        <v>-4.6830922311249561E-8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-9.6120174496526004E-2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-12.162958137885244</v>
      </c>
      <c r="AN56">
        <f t="shared" si="48"/>
        <v>0</v>
      </c>
      <c r="AO56">
        <f t="shared" si="49"/>
        <v>0</v>
      </c>
      <c r="AP56">
        <f t="shared" si="50"/>
        <v>-1.2911045116465608E-12</v>
      </c>
      <c r="AQ56">
        <f t="shared" si="51"/>
        <v>-9.2481738193218062E-9</v>
      </c>
      <c r="AR56">
        <f t="shared" si="52"/>
        <v>-9.249464923833454E-9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-7.6626387639441323E-2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-10.859783095193954</v>
      </c>
      <c r="AN57">
        <f t="shared" si="48"/>
        <v>0</v>
      </c>
      <c r="AO57">
        <f t="shared" si="49"/>
        <v>0</v>
      </c>
      <c r="AP57">
        <f t="shared" si="50"/>
        <v>-2.442367199620631E-13</v>
      </c>
      <c r="AQ57">
        <f t="shared" si="51"/>
        <v>-1.7940148931653292E-9</v>
      </c>
      <c r="AR57">
        <f t="shared" si="52"/>
        <v>-1.7942591298852912E-9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-6.1086081704778951E-2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-9.6962346965988235</v>
      </c>
      <c r="AN58">
        <f t="shared" si="48"/>
        <v>0</v>
      </c>
      <c r="AO58">
        <f t="shared" si="49"/>
        <v>0</v>
      </c>
      <c r="AP58">
        <f t="shared" si="50"/>
        <v>-4.5265294332227515E-14</v>
      </c>
      <c r="AQ58">
        <f t="shared" si="51"/>
        <v>-3.4124504126847792E-10</v>
      </c>
      <c r="AR58">
        <f t="shared" si="52"/>
        <v>-3.412903065628101E-10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-4.8697449284829268E-2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-8.6573523625595534</v>
      </c>
      <c r="AN59">
        <f t="shared" si="48"/>
        <v>0</v>
      </c>
      <c r="AO59">
        <f t="shared" si="49"/>
        <v>0</v>
      </c>
      <c r="AP59">
        <f t="shared" si="50"/>
        <v>-8.2077656666111786E-15</v>
      </c>
      <c r="AQ59">
        <f t="shared" si="51"/>
        <v>-6.3607042575537005E-11</v>
      </c>
      <c r="AR59">
        <f t="shared" si="52"/>
        <v>-6.3615250341203608E-11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-3.8821308219899174E-2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-7.7297788856353407</v>
      </c>
      <c r="AN60">
        <f t="shared" si="48"/>
        <v>0</v>
      </c>
      <c r="AO60">
        <f t="shared" si="49"/>
        <v>0</v>
      </c>
      <c r="AP60">
        <f t="shared" si="50"/>
        <v>-1.4551617809477616E-15</v>
      </c>
      <c r="AQ60">
        <f t="shared" si="51"/>
        <v>-1.159983359872067E-11</v>
      </c>
      <c r="AR60">
        <f t="shared" si="52"/>
        <v>-1.1601288760501617E-11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-3.0948109193360589E-2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-6.901588288786348</v>
      </c>
      <c r="AN61">
        <f t="shared" si="48"/>
        <v>0</v>
      </c>
      <c r="AO61">
        <f t="shared" si="49"/>
        <v>0</v>
      </c>
      <c r="AP61">
        <f t="shared" si="50"/>
        <v>-2.5221150342437068E-16</v>
      </c>
      <c r="AQ61">
        <f t="shared" si="51"/>
        <v>-2.0680951416124795E-12</v>
      </c>
      <c r="AR61">
        <f t="shared" si="52"/>
        <v>-2.068347353115904E-12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-2.4671643163722761E-2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-6.1621324003074491</v>
      </c>
      <c r="AN62">
        <f t="shared" si="48"/>
        <v>0</v>
      </c>
      <c r="AO62">
        <f t="shared" si="49"/>
        <v>0</v>
      </c>
      <c r="AP62">
        <f t="shared" si="50"/>
        <v>-4.2688857882859853E-17</v>
      </c>
      <c r="AQ62">
        <f t="shared" si="51"/>
        <v>-3.6049619207379276E-13</v>
      </c>
      <c r="AR62">
        <f t="shared" si="52"/>
        <v>-3.6053888093167562E-13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-1.9668082877983651E-2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-5.5019039287682308</v>
      </c>
      <c r="AN63">
        <f t="shared" si="48"/>
        <v>0</v>
      </c>
      <c r="AO63">
        <f t="shared" si="49"/>
        <v>0</v>
      </c>
      <c r="AP63">
        <f t="shared" si="50"/>
        <v>-7.048922228219957E-18</v>
      </c>
      <c r="AQ63">
        <f t="shared" si="51"/>
        <v>-6.1369957872187332E-14</v>
      </c>
      <c r="AR63">
        <f t="shared" si="52"/>
        <v>-6.1377006794415555E-14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-1.5679275253273173E-2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-1.1344808391023126E-18</v>
      </c>
      <c r="AQ64">
        <f t="shared" si="51"/>
        <v>-1.0192525832398513E-14</v>
      </c>
      <c r="AR64">
        <f t="shared" si="52"/>
        <v>-1.0193660313237615E-14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-1.7782587754897624E-19</v>
      </c>
      <c r="AQ65">
        <f t="shared" si="51"/>
        <v>-1.6499482997436358E-15</v>
      </c>
      <c r="AR65">
        <f t="shared" si="52"/>
        <v>-1.6501261256211847E-15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-2.7123210789552365E-20</v>
      </c>
      <c r="AQ66">
        <f t="shared" si="51"/>
        <v>-2.6012432623069252E-16</v>
      </c>
      <c r="AR66">
        <f t="shared" si="52"/>
        <v>-2.6015144944148207E-16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-4.0217512807350597E-21</v>
      </c>
      <c r="AQ67">
        <f t="shared" ref="AQ67:AQ79" si="71">AH67*$K67</f>
        <v>-3.990645937005995E-17</v>
      </c>
      <c r="AR67">
        <f t="shared" ref="AR67:AR79" si="72">AI67*$K67</f>
        <v>-3.9910481121340685E-17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-5.7921874903131677E-22</v>
      </c>
      <c r="AQ68">
        <f t="shared" si="71"/>
        <v>-5.9514442303797036E-18</v>
      </c>
      <c r="AR68">
        <f t="shared" si="72"/>
        <v>-5.9520234491287357E-18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-8.0965970783677657E-23</v>
      </c>
      <c r="AQ69">
        <f t="shared" si="71"/>
        <v>-8.6204406118443691E-19</v>
      </c>
      <c r="AR69">
        <f t="shared" si="72"/>
        <v>-8.6212502715522053E-19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-1.0919554591562202E-23</v>
      </c>
      <c r="AQ70">
        <f t="shared" si="71"/>
        <v>-1.2129716059516286E-19</v>
      </c>
      <c r="AR70">
        <f t="shared" si="72"/>
        <v>-1.2130808014975443E-19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-1.4192568722873936E-24</v>
      </c>
      <c r="AQ71">
        <f t="shared" si="71"/>
        <v>-1.646569883693696E-20</v>
      </c>
      <c r="AR71">
        <f t="shared" si="72"/>
        <v>-1.6467118093809249E-20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-1.7756971152171102E-25</v>
      </c>
      <c r="AQ72">
        <f t="shared" si="71"/>
        <v>-2.1539039761789347E-21</v>
      </c>
      <c r="AR72">
        <f t="shared" si="72"/>
        <v>-2.1540815458904563E-21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-2.1360590061663313E-26</v>
      </c>
      <c r="AQ73">
        <f t="shared" si="71"/>
        <v>-2.711967027454125E-22</v>
      </c>
      <c r="AR73">
        <f t="shared" si="72"/>
        <v>-2.7121806333547416E-22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-2.4675411297633822E-27</v>
      </c>
      <c r="AQ74">
        <f t="shared" si="71"/>
        <v>-3.2827389456628024E-23</v>
      </c>
      <c r="AR74">
        <f t="shared" si="72"/>
        <v>-3.2829856997757785E-23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-2.7332199833395913E-28</v>
      </c>
      <c r="AQ75">
        <f t="shared" si="71"/>
        <v>-3.8156162148780611E-24</v>
      </c>
      <c r="AR75">
        <f t="shared" si="72"/>
        <v>-3.8158895368763946E-24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-2.8976412241123607E-29</v>
      </c>
      <c r="AQ76">
        <f t="shared" si="71"/>
        <v>-4.2524142257243046E-25</v>
      </c>
      <c r="AR76">
        <f t="shared" si="72"/>
        <v>-4.2527039898467157E-25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-2.9342735149291477E-30</v>
      </c>
      <c r="AQ77">
        <f t="shared" si="71"/>
        <v>-4.5357610324985217E-26</v>
      </c>
      <c r="AR77">
        <f t="shared" si="72"/>
        <v>-4.5360544598500152E-26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-2.831948402365099E-31</v>
      </c>
      <c r="AQ78">
        <f t="shared" si="71"/>
        <v>-4.62098671199101E-27</v>
      </c>
      <c r="AR78">
        <f t="shared" si="72"/>
        <v>-4.621269906831247E-27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13121.387914029945</v>
      </c>
      <c r="AO81" s="6">
        <f t="shared" ref="AO81:AU81" si="90">SUM(AO3:AO79)</f>
        <v>-1312.1387914029947</v>
      </c>
      <c r="AP81" s="6">
        <f t="shared" si="90"/>
        <v>-1731.8233954533412</v>
      </c>
      <c r="AQ81" s="6">
        <f t="shared" si="90"/>
        <v>-9731.0197338206817</v>
      </c>
      <c r="AR81" s="6">
        <f t="shared" si="90"/>
        <v>346.40599335292575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-731.71495444363393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22262.410594179895</v>
      </c>
      <c r="K3">
        <v>1</v>
      </c>
      <c r="L3" s="2">
        <v>0</v>
      </c>
      <c r="O3">
        <f>$C$3</f>
        <v>22262.410594179895</v>
      </c>
      <c r="P3" s="2">
        <f>O3*C5</f>
        <v>2226.2410594179896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22262.410594179895</v>
      </c>
      <c r="AF3">
        <f t="shared" ref="AF3:AF34" si="3">-$Z3*P3</f>
        <v>-2226.2410594179896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18513.736947761907</v>
      </c>
      <c r="AJ3">
        <f t="shared" ref="AJ3:AJ34" si="7">AB3-AC3</f>
        <v>0</v>
      </c>
      <c r="AL3">
        <f t="shared" ref="AL3:AL23" si="8">SUM(AI3:AK3)</f>
        <v>18513.736947761907</v>
      </c>
      <c r="AN3">
        <f t="shared" ref="AN3:AN34" si="9">AE3*$K3</f>
        <v>22262.410594179895</v>
      </c>
      <c r="AO3">
        <f t="shared" ref="AO3:AO34" si="10">AF3*$K3</f>
        <v>-2226.2410594179896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18513.736947761907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18513.736947761907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-551.49822116258656</v>
      </c>
      <c r="AK5">
        <f t="shared" si="27"/>
        <v>51.994210917889383</v>
      </c>
      <c r="AL5">
        <f t="shared" si="8"/>
        <v>-1638.630644024398</v>
      </c>
      <c r="AN5">
        <f t="shared" si="9"/>
        <v>0</v>
      </c>
      <c r="AO5">
        <f t="shared" si="10"/>
        <v>0</v>
      </c>
      <c r="AP5">
        <f t="shared" si="11"/>
        <v>-20.058014861943541</v>
      </c>
      <c r="AQ5">
        <f t="shared" si="12"/>
        <v>-954.01830282718947</v>
      </c>
      <c r="AR5">
        <f t="shared" si="13"/>
        <v>-974.07631768913291</v>
      </c>
      <c r="AS5">
        <f t="shared" si="14"/>
        <v>-471.59055064816471</v>
      </c>
      <c r="AT5">
        <f t="shared" si="15"/>
        <v>44.460666628434261</v>
      </c>
      <c r="AU5">
        <f t="shared" si="16"/>
        <v>-1401.2062017088633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7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-628.36442793382776</v>
      </c>
      <c r="AK6">
        <f t="shared" si="27"/>
        <v>106.44950785743886</v>
      </c>
      <c r="AL6">
        <f t="shared" si="8"/>
        <v>-1783.8644866662582</v>
      </c>
      <c r="AN6">
        <f t="shared" si="9"/>
        <v>0</v>
      </c>
      <c r="AO6">
        <f t="shared" si="10"/>
        <v>0</v>
      </c>
      <c r="AP6">
        <f t="shared" si="11"/>
        <v>-17.43576625225516</v>
      </c>
      <c r="AQ6">
        <f t="shared" si="12"/>
        <v>-956.04478610601257</v>
      </c>
      <c r="AR6">
        <f t="shared" si="13"/>
        <v>-973.4805523582678</v>
      </c>
      <c r="AS6">
        <f t="shared" si="14"/>
        <v>-484.72662187308384</v>
      </c>
      <c r="AT6">
        <f t="shared" si="15"/>
        <v>82.116217993839783</v>
      </c>
      <c r="AU6">
        <f t="shared" si="16"/>
        <v>-1376.0909562375118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-358.93247529316614</v>
      </c>
      <c r="AK7">
        <f t="shared" si="27"/>
        <v>120.19749402352097</v>
      </c>
      <c r="AL7">
        <f t="shared" si="8"/>
        <v>-1620.1005262248782</v>
      </c>
      <c r="AN7">
        <f t="shared" si="9"/>
        <v>0</v>
      </c>
      <c r="AO7">
        <f t="shared" si="10"/>
        <v>0</v>
      </c>
      <c r="AP7">
        <f t="shared" si="11"/>
        <v>-15.227893240459016</v>
      </c>
      <c r="AQ7">
        <f t="shared" si="12"/>
        <v>-954.29192820327182</v>
      </c>
      <c r="AR7">
        <f t="shared" si="13"/>
        <v>-969.51982144373085</v>
      </c>
      <c r="AS7">
        <f t="shared" si="14"/>
        <v>-251.91894399527999</v>
      </c>
      <c r="AT7">
        <f t="shared" si="15"/>
        <v>84.36134328762671</v>
      </c>
      <c r="AU7">
        <f t="shared" si="16"/>
        <v>-1137.0774221513841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71.165231621504063</v>
      </c>
      <c r="AK8">
        <f t="shared" si="27"/>
        <v>59.787962797084496</v>
      </c>
      <c r="AL8">
        <f t="shared" si="8"/>
        <v>-1369.9990036525073</v>
      </c>
      <c r="AN8">
        <f t="shared" si="9"/>
        <v>0</v>
      </c>
      <c r="AO8">
        <f t="shared" si="10"/>
        <v>0</v>
      </c>
      <c r="AP8">
        <f t="shared" si="11"/>
        <v>-13.587385578250286</v>
      </c>
      <c r="AQ8">
        <f t="shared" si="12"/>
        <v>-969.7528947538375</v>
      </c>
      <c r="AR8">
        <f t="shared" si="13"/>
        <v>-983.34028033208779</v>
      </c>
      <c r="AS8">
        <f t="shared" si="14"/>
        <v>46.623496006415145</v>
      </c>
      <c r="AT8">
        <f t="shared" si="15"/>
        <v>39.16974316232335</v>
      </c>
      <c r="AU8">
        <f t="shared" si="16"/>
        <v>-897.54704116334938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314.0267474150296</v>
      </c>
      <c r="AK9">
        <f t="shared" si="27"/>
        <v>16.141110133564514</v>
      </c>
      <c r="AL9">
        <f t="shared" si="8"/>
        <v>-1304.6168246088694</v>
      </c>
      <c r="AN9">
        <f t="shared" si="9"/>
        <v>0</v>
      </c>
      <c r="AO9">
        <f t="shared" si="10"/>
        <v>0</v>
      </c>
      <c r="AP9">
        <f t="shared" si="11"/>
        <v>-12.238339823010623</v>
      </c>
      <c r="AQ9">
        <f t="shared" si="12"/>
        <v>-1002.0810746299171</v>
      </c>
      <c r="AR9">
        <f t="shared" si="13"/>
        <v>-1014.3194144529277</v>
      </c>
      <c r="AS9">
        <f t="shared" si="14"/>
        <v>194.84121061142284</v>
      </c>
      <c r="AT9">
        <f t="shared" si="15"/>
        <v>10.014922183935898</v>
      </c>
      <c r="AU9">
        <f t="shared" si="16"/>
        <v>-809.46328165756904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400.03996772578489</v>
      </c>
      <c r="AK10">
        <f t="shared" si="27"/>
        <v>9.929193987736431</v>
      </c>
      <c r="AL10">
        <f t="shared" si="8"/>
        <v>-1347.6627301700516</v>
      </c>
      <c r="AN10">
        <f t="shared" si="9"/>
        <v>0</v>
      </c>
      <c r="AO10">
        <f t="shared" si="10"/>
        <v>0</v>
      </c>
      <c r="AP10">
        <f t="shared" si="11"/>
        <v>-10.982329978639148</v>
      </c>
      <c r="AQ10">
        <f t="shared" si="12"/>
        <v>-1023.5886430072887</v>
      </c>
      <c r="AR10">
        <f t="shared" si="13"/>
        <v>-1034.5709729859277</v>
      </c>
      <c r="AS10">
        <f t="shared" si="14"/>
        <v>235.47008935972329</v>
      </c>
      <c r="AT10">
        <f t="shared" si="15"/>
        <v>5.8444865118201665</v>
      </c>
      <c r="AU10">
        <f t="shared" si="16"/>
        <v>-793.2563971143843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-653.28195385576339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469.49989872037236</v>
      </c>
      <c r="AK11">
        <f t="shared" si="27"/>
        <v>4.8521151922306602</v>
      </c>
      <c r="AL11">
        <f t="shared" si="8"/>
        <v>-1379.362258668066</v>
      </c>
      <c r="AN11">
        <f t="shared" si="9"/>
        <v>0</v>
      </c>
      <c r="AO11">
        <f t="shared" si="10"/>
        <v>0</v>
      </c>
      <c r="AP11">
        <f t="shared" si="11"/>
        <v>-9.81766382944482</v>
      </c>
      <c r="AQ11">
        <f t="shared" si="12"/>
        <v>-1026.9807387780816</v>
      </c>
      <c r="AR11">
        <f t="shared" si="13"/>
        <v>-1036.7984026075264</v>
      </c>
      <c r="AS11">
        <f t="shared" si="14"/>
        <v>262.5953482787861</v>
      </c>
      <c r="AT11">
        <f t="shared" si="15"/>
        <v>2.7138299332231837</v>
      </c>
      <c r="AU11">
        <f t="shared" si="16"/>
        <v>-771.48922439551711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501.43543513919758</v>
      </c>
      <c r="AK12">
        <f t="shared" si="27"/>
        <v>3.57009395883086</v>
      </c>
      <c r="AL12">
        <f t="shared" si="8"/>
        <v>-1436.7638729687203</v>
      </c>
      <c r="AN12">
        <f t="shared" si="9"/>
        <v>0</v>
      </c>
      <c r="AO12">
        <f t="shared" si="10"/>
        <v>0</v>
      </c>
      <c r="AP12">
        <f t="shared" si="11"/>
        <v>-8.7247491394024053</v>
      </c>
      <c r="AQ12">
        <f t="shared" si="12"/>
        <v>-1023.346330432806</v>
      </c>
      <c r="AR12">
        <f t="shared" si="13"/>
        <v>-1032.0710795722082</v>
      </c>
      <c r="AS12">
        <f t="shared" si="14"/>
        <v>266.5182643876484</v>
      </c>
      <c r="AT12">
        <f t="shared" si="15"/>
        <v>1.8975428917270196</v>
      </c>
      <c r="AU12">
        <f t="shared" si="16"/>
        <v>-763.65527229283282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526.64414086360011</v>
      </c>
      <c r="AK13">
        <f t="shared" si="27"/>
        <v>2.1015586591397444</v>
      </c>
      <c r="AL13">
        <f t="shared" si="8"/>
        <v>-1483.8778544963757</v>
      </c>
      <c r="AN13">
        <f t="shared" si="9"/>
        <v>0</v>
      </c>
      <c r="AO13">
        <f t="shared" si="10"/>
        <v>0</v>
      </c>
      <c r="AP13">
        <f t="shared" si="11"/>
        <v>-7.7059786934590999</v>
      </c>
      <c r="AQ13">
        <f t="shared" si="12"/>
        <v>-1009.148407774539</v>
      </c>
      <c r="AR13">
        <f t="shared" si="13"/>
        <v>-1016.8543864679981</v>
      </c>
      <c r="AS13">
        <f t="shared" si="14"/>
        <v>266.08075994907875</v>
      </c>
      <c r="AT13">
        <f t="shared" si="15"/>
        <v>1.0617878026412866</v>
      </c>
      <c r="AU13">
        <f t="shared" si="16"/>
        <v>-749.71183871627807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538.72456623394282</v>
      </c>
      <c r="AK14">
        <f t="shared" si="27"/>
        <v>0.94344333967128946</v>
      </c>
      <c r="AL14">
        <f t="shared" si="8"/>
        <v>-1533.9254337789175</v>
      </c>
      <c r="AN14">
        <f t="shared" si="9"/>
        <v>0</v>
      </c>
      <c r="AO14">
        <f t="shared" si="10"/>
        <v>0</v>
      </c>
      <c r="AP14">
        <f t="shared" si="11"/>
        <v>-6.758550936845289</v>
      </c>
      <c r="AQ14">
        <f t="shared" si="12"/>
        <v>-989.30410943265679</v>
      </c>
      <c r="AR14">
        <f t="shared" si="13"/>
        <v>-996.06266036950205</v>
      </c>
      <c r="AS14">
        <f t="shared" si="14"/>
        <v>258.77947597182828</v>
      </c>
      <c r="AT14">
        <f t="shared" si="15"/>
        <v>0.45318849065299105</v>
      </c>
      <c r="AU14">
        <f t="shared" si="16"/>
        <v>-736.82999590702082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523.20849551717583</v>
      </c>
      <c r="AK15">
        <f t="shared" si="27"/>
        <v>-5.9816447863450597E-2</v>
      </c>
      <c r="AL15">
        <f t="shared" si="8"/>
        <v>-1606.2815090516174</v>
      </c>
      <c r="AN15">
        <f t="shared" si="9"/>
        <v>0</v>
      </c>
      <c r="AO15">
        <f t="shared" si="10"/>
        <v>0</v>
      </c>
      <c r="AP15">
        <f t="shared" si="11"/>
        <v>-5.8653018235528274</v>
      </c>
      <c r="AQ15">
        <f t="shared" si="12"/>
        <v>-964.52096626468244</v>
      </c>
      <c r="AR15">
        <f t="shared" si="13"/>
        <v>-970.38626808823528</v>
      </c>
      <c r="AS15">
        <f t="shared" si="14"/>
        <v>238.427323060069</v>
      </c>
      <c r="AT15">
        <f t="shared" si="15"/>
        <v>-2.725849381506559E-2</v>
      </c>
      <c r="AU15">
        <f t="shared" si="16"/>
        <v>-731.98620352198134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499.15160565435508</v>
      </c>
      <c r="AK16">
        <f t="shared" si="27"/>
        <v>-3.818364898618412</v>
      </c>
      <c r="AL16">
        <f t="shared" si="8"/>
        <v>-1664.4515310120698</v>
      </c>
      <c r="AN16">
        <f t="shared" si="9"/>
        <v>0</v>
      </c>
      <c r="AO16">
        <f t="shared" si="10"/>
        <v>0</v>
      </c>
      <c r="AP16">
        <f t="shared" si="11"/>
        <v>-5.0299857565160178</v>
      </c>
      <c r="AQ16">
        <f t="shared" si="12"/>
        <v>-926.02565907523876</v>
      </c>
      <c r="AR16">
        <f t="shared" si="13"/>
        <v>-931.05564483175488</v>
      </c>
      <c r="AS16">
        <f t="shared" si="14"/>
        <v>215.17788538296273</v>
      </c>
      <c r="AT16">
        <f t="shared" si="15"/>
        <v>-1.6460483652619742</v>
      </c>
      <c r="AU16">
        <f t="shared" si="16"/>
        <v>-717.52380781405407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437.23559301428486</v>
      </c>
      <c r="AK17">
        <f t="shared" si="27"/>
        <v>-14.309902806048985</v>
      </c>
      <c r="AL17">
        <f t="shared" si="8"/>
        <v>-1739.0077499868146</v>
      </c>
      <c r="AN17">
        <f t="shared" si="9"/>
        <v>0</v>
      </c>
      <c r="AO17">
        <f t="shared" si="10"/>
        <v>0</v>
      </c>
      <c r="AP17">
        <f t="shared" si="11"/>
        <v>-4.2451146091655287</v>
      </c>
      <c r="AQ17">
        <f t="shared" si="12"/>
        <v>-871.84240970213887</v>
      </c>
      <c r="AR17">
        <f t="shared" si="13"/>
        <v>-876.08752431130449</v>
      </c>
      <c r="AS17">
        <f t="shared" si="14"/>
        <v>177.18244285546106</v>
      </c>
      <c r="AT17">
        <f t="shared" si="15"/>
        <v>-5.798849811655522</v>
      </c>
      <c r="AU17">
        <f t="shared" si="16"/>
        <v>-704.70393126749889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359.94608717905066</v>
      </c>
      <c r="AK18">
        <f t="shared" si="27"/>
        <v>-31.842397549011313</v>
      </c>
      <c r="AL18">
        <f t="shared" si="8"/>
        <v>-1819.1749741743206</v>
      </c>
      <c r="AN18">
        <f t="shared" si="9"/>
        <v>0</v>
      </c>
      <c r="AO18">
        <f t="shared" si="10"/>
        <v>0</v>
      </c>
      <c r="AP18">
        <f t="shared" si="11"/>
        <v>-3.5176126724827284</v>
      </c>
      <c r="AQ18">
        <f t="shared" si="12"/>
        <v>-808.49145808395338</v>
      </c>
      <c r="AR18">
        <f t="shared" si="13"/>
        <v>-812.00907075643602</v>
      </c>
      <c r="AS18">
        <f t="shared" si="14"/>
        <v>136.11623526070014</v>
      </c>
      <c r="AT18">
        <f t="shared" si="15"/>
        <v>-12.041434621540803</v>
      </c>
      <c r="AU18">
        <f t="shared" si="16"/>
        <v>-687.93427011727681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326.4426886083902</v>
      </c>
      <c r="AK19">
        <f t="shared" si="27"/>
        <v>-40.901124843303585</v>
      </c>
      <c r="AL19">
        <f t="shared" si="8"/>
        <v>-1827.6896509787621</v>
      </c>
      <c r="AN19">
        <f t="shared" si="9"/>
        <v>0</v>
      </c>
      <c r="AO19">
        <f t="shared" si="10"/>
        <v>0</v>
      </c>
      <c r="AP19">
        <f t="shared" si="11"/>
        <v>-2.8764448958018711</v>
      </c>
      <c r="AQ19">
        <f t="shared" si="12"/>
        <v>-742.37561128332493</v>
      </c>
      <c r="AR19">
        <f t="shared" si="13"/>
        <v>-745.25205617912684</v>
      </c>
      <c r="AS19">
        <f t="shared" si="14"/>
        <v>115.12326867627411</v>
      </c>
      <c r="AT19">
        <f t="shared" si="15"/>
        <v>-14.424189448292783</v>
      </c>
      <c r="AU19">
        <f t="shared" si="16"/>
        <v>-644.55297695114541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398.98508894868064</v>
      </c>
      <c r="AK20">
        <f t="shared" si="27"/>
        <v>-9.290467544253989</v>
      </c>
      <c r="AL20">
        <f t="shared" si="8"/>
        <v>-1670.5551417528825</v>
      </c>
      <c r="AN20">
        <f t="shared" si="9"/>
        <v>0</v>
      </c>
      <c r="AO20">
        <f t="shared" si="10"/>
        <v>0</v>
      </c>
      <c r="AP20">
        <f t="shared" si="11"/>
        <v>-2.3576206554478096</v>
      </c>
      <c r="AQ20">
        <f t="shared" si="12"/>
        <v>-686.78931955843132</v>
      </c>
      <c r="AR20">
        <f t="shared" si="13"/>
        <v>-689.14694021387913</v>
      </c>
      <c r="AS20">
        <f t="shared" si="14"/>
        <v>133.45923302938456</v>
      </c>
      <c r="AT20">
        <f t="shared" si="15"/>
        <v>-3.1076316065034923</v>
      </c>
      <c r="AU20">
        <f t="shared" si="16"/>
        <v>-558.79533879099802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376.48515877655109</v>
      </c>
      <c r="AK21">
        <f t="shared" si="27"/>
        <v>-4.0952942983193736</v>
      </c>
      <c r="AL21">
        <f t="shared" si="8"/>
        <v>-1614.6303509988059</v>
      </c>
      <c r="AN21">
        <f t="shared" si="9"/>
        <v>0</v>
      </c>
      <c r="AO21">
        <f t="shared" si="10"/>
        <v>0</v>
      </c>
      <c r="AP21">
        <f t="shared" si="11"/>
        <v>-1.90445023124135</v>
      </c>
      <c r="AQ21">
        <f t="shared" si="12"/>
        <v>-630.13424442740177</v>
      </c>
      <c r="AR21">
        <f t="shared" si="13"/>
        <v>-632.03869465864307</v>
      </c>
      <c r="AS21">
        <f t="shared" si="14"/>
        <v>119.75378330731088</v>
      </c>
      <c r="AT21">
        <f t="shared" si="15"/>
        <v>-1.3026462651922992</v>
      </c>
      <c r="AU21">
        <f t="shared" si="16"/>
        <v>-513.58755761652446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231.47046907593131</v>
      </c>
      <c r="AK22">
        <f t="shared" si="27"/>
        <v>-61.656925999749348</v>
      </c>
      <c r="AL22">
        <f t="shared" si="8"/>
        <v>-1720.4932757593685</v>
      </c>
      <c r="AN22">
        <f t="shared" si="9"/>
        <v>0</v>
      </c>
      <c r="AO22">
        <f t="shared" si="10"/>
        <v>0</v>
      </c>
      <c r="AP22">
        <f t="shared" si="11"/>
        <v>-1.4804487752432518</v>
      </c>
      <c r="AQ22">
        <f t="shared" si="12"/>
        <v>-559.93480979162211</v>
      </c>
      <c r="AR22">
        <f t="shared" si="13"/>
        <v>-561.41525856686542</v>
      </c>
      <c r="AS22">
        <f t="shared" si="14"/>
        <v>68.746010939593845</v>
      </c>
      <c r="AT22">
        <f t="shared" si="15"/>
        <v>-18.311915667696034</v>
      </c>
      <c r="AU22">
        <f t="shared" si="16"/>
        <v>-510.98116329496759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-41.670485004358852</v>
      </c>
      <c r="AK23">
        <f t="shared" si="27"/>
        <v>-221.72601950114637</v>
      </c>
      <c r="AL23">
        <f t="shared" si="8"/>
        <v>-2037.9270054887097</v>
      </c>
      <c r="AN23">
        <f t="shared" si="9"/>
        <v>0</v>
      </c>
      <c r="AO23">
        <f t="shared" si="10"/>
        <v>0</v>
      </c>
      <c r="AP23">
        <f t="shared" si="11"/>
        <v>-1.0738666313073668</v>
      </c>
      <c r="AQ23">
        <f t="shared" si="12"/>
        <v>-469.48867933315773</v>
      </c>
      <c r="AR23">
        <f t="shared" si="13"/>
        <v>-470.56254596446513</v>
      </c>
      <c r="AS23">
        <f t="shared" si="14"/>
        <v>-11.050004214839221</v>
      </c>
      <c r="AT23">
        <f t="shared" si="15"/>
        <v>-58.796374694724726</v>
      </c>
      <c r="AU23">
        <f t="shared" si="16"/>
        <v>-540.40892487402903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-1916.2060562397869</v>
      </c>
      <c r="AN24">
        <f t="shared" si="9"/>
        <v>0</v>
      </c>
      <c r="AO24">
        <f t="shared" si="10"/>
        <v>0</v>
      </c>
      <c r="AP24">
        <f t="shared" si="11"/>
        <v>-0.75666799204465085</v>
      </c>
      <c r="AQ24">
        <f t="shared" si="12"/>
        <v>-385.10681054336413</v>
      </c>
      <c r="AR24">
        <f t="shared" si="13"/>
        <v>-385.86347853540877</v>
      </c>
      <c r="AS24">
        <f t="shared" si="14"/>
        <v>-16.019200330318938</v>
      </c>
      <c r="AT24">
        <f t="shared" si="15"/>
        <v>-51.806137856862478</v>
      </c>
      <c r="AU24">
        <f t="shared" si="16"/>
        <v>-453.68881672259022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-94.489247170269209</v>
      </c>
      <c r="AK25">
        <f t="shared" si="27"/>
        <v>-214.07296217941342</v>
      </c>
      <c r="AL25">
        <f t="shared" si="40"/>
        <v>-1765.1702521648156</v>
      </c>
      <c r="AN25">
        <f t="shared" si="9"/>
        <v>0</v>
      </c>
      <c r="AO25">
        <f t="shared" si="10"/>
        <v>0</v>
      </c>
      <c r="AP25">
        <f t="shared" si="11"/>
        <v>-0.51513708684274595</v>
      </c>
      <c r="AQ25">
        <f t="shared" si="12"/>
        <v>-307.4067408220161</v>
      </c>
      <c r="AR25">
        <f t="shared" si="13"/>
        <v>-307.92187790885885</v>
      </c>
      <c r="AS25">
        <f t="shared" si="14"/>
        <v>-19.974698460837956</v>
      </c>
      <c r="AT25">
        <f t="shared" si="15"/>
        <v>-45.254280208696557</v>
      </c>
      <c r="AU25">
        <f t="shared" si="16"/>
        <v>-373.15085657839336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-120.80402499372804</v>
      </c>
      <c r="AK26">
        <f t="shared" si="27"/>
        <v>-207.45871487749457</v>
      </c>
      <c r="AL26">
        <f t="shared" si="40"/>
        <v>-1589.0533738279387</v>
      </c>
      <c r="AN26">
        <f t="shared" si="9"/>
        <v>0</v>
      </c>
      <c r="AO26">
        <f t="shared" si="10"/>
        <v>0</v>
      </c>
      <c r="AP26">
        <f t="shared" si="11"/>
        <v>-0.33652749308687857</v>
      </c>
      <c r="AQ26">
        <f t="shared" si="12"/>
        <v>-237.63379235181142</v>
      </c>
      <c r="AR26">
        <f t="shared" si="13"/>
        <v>-237.97031984489831</v>
      </c>
      <c r="AS26">
        <f t="shared" si="14"/>
        <v>-22.801384854906434</v>
      </c>
      <c r="AT26">
        <f t="shared" si="15"/>
        <v>-39.157188675390984</v>
      </c>
      <c r="AU26">
        <f t="shared" si="16"/>
        <v>-299.92889337519568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-144.69724855510322</v>
      </c>
      <c r="AK27">
        <f t="shared" si="27"/>
        <v>-199.00243312793361</v>
      </c>
      <c r="AL27">
        <f t="shared" si="40"/>
        <v>-1389.0096057788946</v>
      </c>
      <c r="AN27">
        <f t="shared" si="9"/>
        <v>0</v>
      </c>
      <c r="AO27">
        <f t="shared" si="10"/>
        <v>0</v>
      </c>
      <c r="AP27">
        <f t="shared" si="11"/>
        <v>-0.2094910990329342</v>
      </c>
      <c r="AQ27">
        <f t="shared" si="12"/>
        <v>-175.95033435557758</v>
      </c>
      <c r="AR27">
        <f t="shared" si="13"/>
        <v>-176.15982545461051</v>
      </c>
      <c r="AS27">
        <f t="shared" si="14"/>
        <v>-24.384961303487909</v>
      </c>
      <c r="AT27">
        <f t="shared" si="15"/>
        <v>-33.536689049596006</v>
      </c>
      <c r="AU27">
        <f t="shared" si="16"/>
        <v>-234.08147580769446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-165.41666645416717</v>
      </c>
      <c r="AK28">
        <f t="shared" si="27"/>
        <v>-188.87362572907639</v>
      </c>
      <c r="AL28">
        <f t="shared" si="40"/>
        <v>-1178.4014199934575</v>
      </c>
      <c r="AN28">
        <f t="shared" si="9"/>
        <v>0</v>
      </c>
      <c r="AO28">
        <f t="shared" si="10"/>
        <v>0</v>
      </c>
      <c r="AP28">
        <f t="shared" si="11"/>
        <v>-0.1232356624386388</v>
      </c>
      <c r="AQ28">
        <f t="shared" si="12"/>
        <v>-123.87901091308829</v>
      </c>
      <c r="AR28">
        <f t="shared" si="13"/>
        <v>-124.00224657552694</v>
      </c>
      <c r="AS28">
        <f t="shared" si="14"/>
        <v>-24.889893570366993</v>
      </c>
      <c r="AT28">
        <f t="shared" si="15"/>
        <v>-28.419412284242728</v>
      </c>
      <c r="AU28">
        <f t="shared" si="16"/>
        <v>-177.31155243013669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-180.9129540956128</v>
      </c>
      <c r="AK29">
        <f t="shared" si="27"/>
        <v>-177.2944590772847</v>
      </c>
      <c r="AL29">
        <f t="shared" si="40"/>
        <v>-969.71498182552102</v>
      </c>
      <c r="AN29">
        <f t="shared" si="9"/>
        <v>0</v>
      </c>
      <c r="AO29">
        <f t="shared" si="10"/>
        <v>0</v>
      </c>
      <c r="AP29">
        <f t="shared" si="11"/>
        <v>-6.7888573702355667E-2</v>
      </c>
      <c r="AQ29">
        <f t="shared" si="12"/>
        <v>-82.085898692167973</v>
      </c>
      <c r="AR29">
        <f t="shared" si="13"/>
        <v>-82.153787265870321</v>
      </c>
      <c r="AS29">
        <f t="shared" si="14"/>
        <v>-24.304988370232451</v>
      </c>
      <c r="AT29">
        <f t="shared" si="15"/>
        <v>-23.818856905640214</v>
      </c>
      <c r="AU29">
        <f t="shared" si="16"/>
        <v>-130.27763254174297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-190.04978435131488</v>
      </c>
      <c r="AK30">
        <f t="shared" si="27"/>
        <v>-164.63055229059179</v>
      </c>
      <c r="AL30">
        <f t="shared" si="40"/>
        <v>-778.45837528475045</v>
      </c>
      <c r="AN30">
        <f t="shared" si="9"/>
        <v>0</v>
      </c>
      <c r="AO30">
        <f t="shared" si="10"/>
        <v>0</v>
      </c>
      <c r="AP30">
        <f t="shared" si="11"/>
        <v>-3.4609429213218128E-2</v>
      </c>
      <c r="AQ30">
        <f t="shared" si="12"/>
        <v>-50.798441511656804</v>
      </c>
      <c r="AR30">
        <f t="shared" si="13"/>
        <v>-50.833050940870024</v>
      </c>
      <c r="AS30">
        <f t="shared" si="14"/>
        <v>-22.796864132390297</v>
      </c>
      <c r="AT30">
        <f t="shared" si="15"/>
        <v>-19.747774749753518</v>
      </c>
      <c r="AU30">
        <f t="shared" si="16"/>
        <v>-93.377689823013853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-192.17984692002437</v>
      </c>
      <c r="AK31">
        <f t="shared" si="27"/>
        <v>-151.32706738599975</v>
      </c>
      <c r="AL31">
        <f t="shared" si="40"/>
        <v>-615.32980547999807</v>
      </c>
      <c r="AN31">
        <f t="shared" si="9"/>
        <v>0</v>
      </c>
      <c r="AO31">
        <f t="shared" si="10"/>
        <v>0</v>
      </c>
      <c r="AP31">
        <f t="shared" si="11"/>
        <v>-1.6044161663361967E-2</v>
      </c>
      <c r="AQ31">
        <f t="shared" si="12"/>
        <v>-29.096203318072394</v>
      </c>
      <c r="AR31">
        <f t="shared" si="13"/>
        <v>-29.112247479735757</v>
      </c>
      <c r="AS31">
        <f t="shared" si="14"/>
        <v>-20.582472800543751</v>
      </c>
      <c r="AT31">
        <f t="shared" si="15"/>
        <v>-16.20713773257696</v>
      </c>
      <c r="AU31">
        <f t="shared" si="16"/>
        <v>-65.901858012856465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-187.84869706735753</v>
      </c>
      <c r="AK32">
        <f t="shared" si="27"/>
        <v>-137.87447810159804</v>
      </c>
      <c r="AL32">
        <f t="shared" si="40"/>
        <v>-484.27696165858106</v>
      </c>
      <c r="AN32">
        <f t="shared" si="9"/>
        <v>0</v>
      </c>
      <c r="AO32">
        <f t="shared" si="10"/>
        <v>0</v>
      </c>
      <c r="AP32">
        <f t="shared" si="11"/>
        <v>-6.6043380278933842E-3</v>
      </c>
      <c r="AQ32">
        <f t="shared" si="12"/>
        <v>-15.155109741942422</v>
      </c>
      <c r="AR32">
        <f t="shared" si="13"/>
        <v>-15.161714079970317</v>
      </c>
      <c r="AS32">
        <f t="shared" si="14"/>
        <v>-17.963041427689841</v>
      </c>
      <c r="AT32">
        <f t="shared" si="15"/>
        <v>-13.184254139766871</v>
      </c>
      <c r="AU32">
        <f t="shared" si="16"/>
        <v>-46.309009647427025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-178.54569417361949</v>
      </c>
      <c r="AK33">
        <f t="shared" si="27"/>
        <v>-124.72506930688301</v>
      </c>
      <c r="AL33">
        <f t="shared" si="40"/>
        <v>-385.42715567847631</v>
      </c>
      <c r="AN33">
        <f t="shared" si="9"/>
        <v>0</v>
      </c>
      <c r="AO33">
        <f t="shared" si="10"/>
        <v>0</v>
      </c>
      <c r="AP33">
        <f t="shared" si="11"/>
        <v>-2.331692640103794E-3</v>
      </c>
      <c r="AQ33">
        <f t="shared" si="12"/>
        <v>-7.0121408762467849</v>
      </c>
      <c r="AR33">
        <f t="shared" si="13"/>
        <v>-7.0144725688868892</v>
      </c>
      <c r="AS33">
        <f t="shared" si="14"/>
        <v>-15.244144010800534</v>
      </c>
      <c r="AT33">
        <f t="shared" si="15"/>
        <v>-10.64896539270409</v>
      </c>
      <c r="AU33">
        <f t="shared" si="16"/>
        <v>-32.907581972391519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-165.93500547693361</v>
      </c>
      <c r="AK34">
        <f t="shared" si="27"/>
        <v>-112.22687071472964</v>
      </c>
      <c r="AL34">
        <f t="shared" si="40"/>
        <v>-314.51745467971426</v>
      </c>
      <c r="AN34">
        <f t="shared" si="9"/>
        <v>0</v>
      </c>
      <c r="AO34">
        <f t="shared" si="10"/>
        <v>0</v>
      </c>
      <c r="AP34">
        <f t="shared" si="11"/>
        <v>-6.7566369074285708E-4</v>
      </c>
      <c r="AQ34">
        <f t="shared" si="12"/>
        <v>-2.7707721072692073</v>
      </c>
      <c r="AR34">
        <f t="shared" si="13"/>
        <v>-2.7714477709599499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-23.976202138733193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-265.36893858022836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-1.5111364374755776E-4</v>
      </c>
      <c r="AQ35">
        <f t="shared" ref="AQ35:AQ69" si="51">AH35*$K35</f>
        <v>-0.89224959435386386</v>
      </c>
      <c r="AR35">
        <f t="shared" ref="AR35:AR69" si="52">AI35*$K35</f>
        <v>-0.8924007079976114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-18.062077597171427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-230.27046063942998</v>
      </c>
      <c r="AN36">
        <f t="shared" si="48"/>
        <v>0</v>
      </c>
      <c r="AO36">
        <f t="shared" si="49"/>
        <v>0</v>
      </c>
      <c r="AP36">
        <f t="shared" si="50"/>
        <v>-3.349600084703582E-5</v>
      </c>
      <c r="AQ36">
        <f t="shared" si="51"/>
        <v>-0.20015533278821795</v>
      </c>
      <c r="AR36">
        <f t="shared" si="52"/>
        <v>-0.20018882878906499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-13.993869624688717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-204.12822913011516</v>
      </c>
      <c r="AN37">
        <f t="shared" si="48"/>
        <v>0</v>
      </c>
      <c r="AO37">
        <f t="shared" si="49"/>
        <v>0</v>
      </c>
      <c r="AP37">
        <f t="shared" si="50"/>
        <v>-7.3527129479186932E-6</v>
      </c>
      <c r="AQ37">
        <f t="shared" si="51"/>
        <v>-4.4510718458743791E-2</v>
      </c>
      <c r="AR37">
        <f t="shared" si="52"/>
        <v>-4.4518071171691709E-2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-11.076043149872779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-181.87350868107416</v>
      </c>
      <c r="AN38">
        <f t="shared" si="48"/>
        <v>0</v>
      </c>
      <c r="AO38">
        <f t="shared" si="49"/>
        <v>0</v>
      </c>
      <c r="AP38">
        <f t="shared" si="50"/>
        <v>-1.5965694484499757E-6</v>
      </c>
      <c r="AQ38">
        <f t="shared" si="51"/>
        <v>-9.8054072074563094E-3</v>
      </c>
      <c r="AR38">
        <f t="shared" si="52"/>
        <v>-9.8070037769047609E-3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-8.8111580933832396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-162.28836890460167</v>
      </c>
      <c r="AN39">
        <f t="shared" si="48"/>
        <v>0</v>
      </c>
      <c r="AO39">
        <f t="shared" si="49"/>
        <v>0</v>
      </c>
      <c r="AP39">
        <f t="shared" si="50"/>
        <v>-3.4249485214423363E-7</v>
      </c>
      <c r="AQ39">
        <f t="shared" si="51"/>
        <v>-2.1375169992213111E-3</v>
      </c>
      <c r="AR39">
        <f t="shared" si="52"/>
        <v>-2.1378594940734555E-3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-7.0199322551228063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-144.87533169151399</v>
      </c>
      <c r="AN40">
        <f t="shared" si="48"/>
        <v>0</v>
      </c>
      <c r="AO40">
        <f t="shared" si="49"/>
        <v>0</v>
      </c>
      <c r="AP40">
        <f t="shared" si="50"/>
        <v>-7.2580189543828322E-8</v>
      </c>
      <c r="AQ40">
        <f t="shared" si="51"/>
        <v>-4.6032159166732779E-4</v>
      </c>
      <c r="AR40">
        <f t="shared" si="52"/>
        <v>-4.603941718568716E-4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-5.5952815700479857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-129.34674978127509</v>
      </c>
      <c r="AN41">
        <f t="shared" si="48"/>
        <v>0</v>
      </c>
      <c r="AO41">
        <f t="shared" si="49"/>
        <v>0</v>
      </c>
      <c r="AP41">
        <f t="shared" si="50"/>
        <v>-1.5176871915664711E-8</v>
      </c>
      <c r="AQ41">
        <f t="shared" si="51"/>
        <v>-9.7957662683652769E-5</v>
      </c>
      <c r="AR41">
        <f t="shared" si="52"/>
        <v>-9.7972839555568434E-5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-4.460309553903171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-115.48664187517883</v>
      </c>
      <c r="AN42">
        <f t="shared" si="48"/>
        <v>0</v>
      </c>
      <c r="AO42">
        <f t="shared" si="49"/>
        <v>0</v>
      </c>
      <c r="AP42">
        <f t="shared" si="50"/>
        <v>-3.1288517455343469E-9</v>
      </c>
      <c r="AQ42">
        <f t="shared" si="51"/>
        <v>-2.0572837931267133E-5</v>
      </c>
      <c r="AR42">
        <f t="shared" si="52"/>
        <v>-2.0575966783012667E-5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-3.5556844363744906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-103.11270422825265</v>
      </c>
      <c r="AN43">
        <f t="shared" si="48"/>
        <v>0</v>
      </c>
      <c r="AO43">
        <f t="shared" si="49"/>
        <v>0</v>
      </c>
      <c r="AP43">
        <f t="shared" si="50"/>
        <v>-6.3551877001593139E-10</v>
      </c>
      <c r="AQ43">
        <f t="shared" si="51"/>
        <v>-4.260325367252071E-6</v>
      </c>
      <c r="AR43">
        <f t="shared" si="52"/>
        <v>-4.2609608860220874E-6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-2.8345597228493036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-92.064826879964173</v>
      </c>
      <c r="AN44">
        <f t="shared" si="48"/>
        <v>0</v>
      </c>
      <c r="AO44">
        <f t="shared" si="49"/>
        <v>0</v>
      </c>
      <c r="AP44">
        <f t="shared" si="50"/>
        <v>-1.2700842335054651E-10</v>
      </c>
      <c r="AQ44">
        <f t="shared" si="51"/>
        <v>-8.6948955029135699E-7</v>
      </c>
      <c r="AR44">
        <f t="shared" si="52"/>
        <v>-8.6961655871470748E-7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-2.2596915062695975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-82.200717813453593</v>
      </c>
      <c r="AN45">
        <f t="shared" si="48"/>
        <v>0</v>
      </c>
      <c r="AO45">
        <f t="shared" si="49"/>
        <v>0</v>
      </c>
      <c r="AP45">
        <f t="shared" si="50"/>
        <v>-2.4956082761007715E-11</v>
      </c>
      <c r="AQ45">
        <f t="shared" si="51"/>
        <v>-1.7462058290127212E-7</v>
      </c>
      <c r="AR45">
        <f t="shared" si="52"/>
        <v>-1.7464553898403315E-7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-1.8014117853074942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-73.393493349580581</v>
      </c>
      <c r="AN46">
        <f t="shared" si="48"/>
        <v>0</v>
      </c>
      <c r="AO46">
        <f t="shared" si="49"/>
        <v>0</v>
      </c>
      <c r="AP46">
        <f t="shared" si="50"/>
        <v>-4.8148879456739867E-12</v>
      </c>
      <c r="AQ46">
        <f t="shared" si="51"/>
        <v>-3.4489013275433515E-8</v>
      </c>
      <c r="AR46">
        <f t="shared" si="52"/>
        <v>-3.4493828163379191E-8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-1.4360743542678003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-65.529903717437918</v>
      </c>
      <c r="AN47">
        <f t="shared" si="48"/>
        <v>0</v>
      </c>
      <c r="AO47">
        <f t="shared" si="49"/>
        <v>0</v>
      </c>
      <c r="AP47">
        <f t="shared" si="50"/>
        <v>-9.1082668229279098E-13</v>
      </c>
      <c r="AQ47">
        <f t="shared" si="51"/>
        <v>-6.6903806822309309E-9</v>
      </c>
      <c r="AR47">
        <f t="shared" si="52"/>
        <v>-6.6912915089132239E-9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-1.144829664429702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-58.508842370675637</v>
      </c>
      <c r="AN48">
        <f t="shared" si="48"/>
        <v>0</v>
      </c>
      <c r="AO48">
        <f t="shared" si="49"/>
        <v>0</v>
      </c>
      <c r="AP48">
        <f t="shared" si="50"/>
        <v>-1.6880687664833312E-13</v>
      </c>
      <c r="AQ48">
        <f t="shared" si="51"/>
        <v>-1.2725977028995179E-9</v>
      </c>
      <c r="AR48">
        <f t="shared" si="52"/>
        <v>-1.2727665097761663E-9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-0.91265119566929243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-52.240037780248883</v>
      </c>
      <c r="AN49">
        <f t="shared" si="48"/>
        <v>0</v>
      </c>
      <c r="AO49">
        <f t="shared" si="49"/>
        <v>0</v>
      </c>
      <c r="AP49">
        <f t="shared" si="50"/>
        <v>-3.0609041803039901E-14</v>
      </c>
      <c r="AQ49">
        <f t="shared" si="51"/>
        <v>-2.3720835904008051E-10</v>
      </c>
      <c r="AR49">
        <f t="shared" si="52"/>
        <v>-2.3723896808188351E-10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-0.72755994482090647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-46.642890864468868</v>
      </c>
      <c r="AN50">
        <f t="shared" si="48"/>
        <v>0</v>
      </c>
      <c r="AO50">
        <f t="shared" si="49"/>
        <v>0</v>
      </c>
      <c r="AP50">
        <f t="shared" si="50"/>
        <v>-5.4267031482644853E-15</v>
      </c>
      <c r="AQ50">
        <f t="shared" si="51"/>
        <v>-4.325900689098799E-11</v>
      </c>
      <c r="AR50">
        <f t="shared" si="52"/>
        <v>-4.3264433594136254E-11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-0.58000633342886643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-41.64543826961841</v>
      </c>
      <c r="AN51">
        <f t="shared" si="48"/>
        <v>0</v>
      </c>
      <c r="AO51">
        <f t="shared" si="49"/>
        <v>0</v>
      </c>
      <c r="AP51">
        <f t="shared" si="50"/>
        <v>-9.4056686863375285E-16</v>
      </c>
      <c r="AQ51">
        <f t="shared" si="51"/>
        <v>-7.7125021855572086E-12</v>
      </c>
      <c r="AR51">
        <f t="shared" si="52"/>
        <v>-7.7134427524258431E-12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-0.46237749792556238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</v>
      </c>
      <c r="AN52">
        <f t="shared" si="48"/>
        <v>0</v>
      </c>
      <c r="AO52">
        <f t="shared" si="49"/>
        <v>0</v>
      </c>
      <c r="AP52">
        <f t="shared" si="50"/>
        <v>-1.5919862829124635E-16</v>
      </c>
      <c r="AQ52">
        <f t="shared" si="51"/>
        <v>-1.3443906004664629E-12</v>
      </c>
      <c r="AR52">
        <f t="shared" si="52"/>
        <v>-1.3445497990947541E-12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-0.36860451045914605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-2.6287392198301517E-17</v>
      </c>
      <c r="AQ53">
        <f t="shared" si="51"/>
        <v>-2.2886564776113599E-13</v>
      </c>
      <c r="AR53">
        <f t="shared" si="52"/>
        <v>-2.288919351533343E-13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-4.2307946936267584E-18</v>
      </c>
      <c r="AQ54">
        <f t="shared" si="51"/>
        <v>-3.8010764677600956E-14</v>
      </c>
      <c r="AR54">
        <f t="shared" si="52"/>
        <v>-3.801499547229458E-14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-6.6316217356217531E-19</v>
      </c>
      <c r="AQ55">
        <f t="shared" si="51"/>
        <v>-6.1531162719658106E-15</v>
      </c>
      <c r="AR55">
        <f t="shared" si="52"/>
        <v>-6.1537794341393729E-15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-1.0114999947761052E-19</v>
      </c>
      <c r="AQ56">
        <f t="shared" si="51"/>
        <v>-9.7007598644933875E-16</v>
      </c>
      <c r="AR56">
        <f t="shared" si="52"/>
        <v>-9.7017713644881646E-16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-1.4998229490666603E-20</v>
      </c>
      <c r="AQ57">
        <f t="shared" si="51"/>
        <v>-1.4882229009515682E-16</v>
      </c>
      <c r="AR57">
        <f t="shared" si="52"/>
        <v>-1.488372883246475E-16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-2.1600678701545012E-21</v>
      </c>
      <c r="AQ58">
        <f t="shared" si="51"/>
        <v>-2.21945913949766E-17</v>
      </c>
      <c r="AR58">
        <f t="shared" si="52"/>
        <v>-2.2196751462846753E-17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-3.0194463207238847E-22</v>
      </c>
      <c r="AQ59">
        <f t="shared" si="51"/>
        <v>-3.2148021491640733E-18</v>
      </c>
      <c r="AR59">
        <f t="shared" si="52"/>
        <v>-3.2151040937961455E-18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-4.0722057200458937E-23</v>
      </c>
      <c r="AQ60">
        <f t="shared" si="51"/>
        <v>-4.5235086015562609E-19</v>
      </c>
      <c r="AR60">
        <f t="shared" si="52"/>
        <v>-4.5239158221282655E-19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-5.2928037541101996E-24</v>
      </c>
      <c r="AQ61">
        <f t="shared" si="51"/>
        <v>-6.140517218544807E-20</v>
      </c>
      <c r="AR61">
        <f t="shared" si="52"/>
        <v>-6.1410464989202181E-20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-6.6220685917387847E-25</v>
      </c>
      <c r="AQ62">
        <f t="shared" si="51"/>
        <v>-8.0325072040970591E-21</v>
      </c>
      <c r="AR62">
        <f t="shared" si="52"/>
        <v>-8.0331694109562324E-21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-7.9659583459453576E-26</v>
      </c>
      <c r="AQ63">
        <f t="shared" si="51"/>
        <v>-1.0113679591206279E-21</v>
      </c>
      <c r="AR63">
        <f t="shared" si="52"/>
        <v>-1.0114476187040873E-21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-9.2021474125286675E-27</v>
      </c>
      <c r="AQ64">
        <f t="shared" si="51"/>
        <v>-1.2242246879076239E-22</v>
      </c>
      <c r="AR64">
        <f t="shared" si="52"/>
        <v>-1.2243167093817493E-22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-1.0192937776875829E-27</v>
      </c>
      <c r="AQ65">
        <f t="shared" si="51"/>
        <v>-1.4229494477488017E-23</v>
      </c>
      <c r="AR65">
        <f t="shared" si="52"/>
        <v>-1.4230513771265704E-23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-1.0806110330350938E-28</v>
      </c>
      <c r="AQ66">
        <f t="shared" si="51"/>
        <v>-1.5858435789478148E-24</v>
      </c>
      <c r="AR66">
        <f t="shared" si="52"/>
        <v>-1.5859516400511183E-24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-1.0942722334944768E-29</v>
      </c>
      <c r="AQ67">
        <f t="shared" si="51"/>
        <v>-1.6915114867024308E-25</v>
      </c>
      <c r="AR67">
        <f t="shared" si="52"/>
        <v>-1.6916209139257803E-25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ref="AC68:AC69" si="62">S68*Z68</f>
        <v>-30.571685531646075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-1.0561123520456809E-30</v>
      </c>
      <c r="AQ68">
        <f t="shared" si="51"/>
        <v>-1.7232945138043139E-26</v>
      </c>
      <c r="AR68">
        <f t="shared" si="52"/>
        <v>-1.7234001250395185E-26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22262.410594179895</v>
      </c>
      <c r="AO71" s="6">
        <f t="shared" si="63"/>
        <v>-2226.2410594179896</v>
      </c>
      <c r="AP71" s="6">
        <f t="shared" si="63"/>
        <v>-1675.389512569953</v>
      </c>
      <c r="AQ71" s="6">
        <f t="shared" si="63"/>
        <v>-18905.86338847502</v>
      </c>
      <c r="AR71" s="6">
        <f t="shared" si="63"/>
        <v>-545.08336628307165</v>
      </c>
      <c r="AS71" s="6">
        <f t="shared" si="63"/>
        <v>59.321470032792838</v>
      </c>
      <c r="AT71" s="6">
        <f t="shared" si="63"/>
        <v>-167.5200576054859</v>
      </c>
      <c r="AU71" s="6">
        <f t="shared" si="63"/>
        <v>-653.28195385576339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5582.3780644830958</v>
      </c>
      <c r="K3">
        <v>1</v>
      </c>
      <c r="L3" s="2">
        <v>0</v>
      </c>
      <c r="O3">
        <f>$C$3</f>
        <v>5582.3780644830958</v>
      </c>
      <c r="P3">
        <f>O3*C5</f>
        <v>558.23780644830958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5582.3780644830958</v>
      </c>
      <c r="AF3">
        <f t="shared" ref="AF3:AF34" si="4">-$Z3*P3</f>
        <v>-558.23780644830958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3501.7076710347856</v>
      </c>
      <c r="AJ3">
        <f t="shared" ref="AJ3:AJ34" si="8">AB3-AC3</f>
        <v>0</v>
      </c>
      <c r="AL3">
        <f t="shared" ref="AL3:AL34" si="9">SUM(AI3:AK3)</f>
        <v>3501.7076710347856</v>
      </c>
      <c r="AN3">
        <f t="shared" ref="AN3:AN34" si="10">AE3*$K3</f>
        <v>5582.3780644830958</v>
      </c>
      <c r="AO3">
        <f t="shared" ref="AO3:AO34" si="11">AF3*$K3</f>
        <v>-558.23780644830958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3501.7076710347856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3501.7076710347856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-182.16157360019042</v>
      </c>
      <c r="AK5">
        <f>G5*SUM(AB5, AE5:AF5)</f>
        <v>10.073844781058174</v>
      </c>
      <c r="AL5">
        <f t="shared" si="9"/>
        <v>-306.65198905323751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-94.16157161474041</v>
      </c>
      <c r="AR5">
        <f t="shared" si="14"/>
        <v>-115.06697781833154</v>
      </c>
      <c r="AS5">
        <f t="shared" si="15"/>
        <v>-155.76782209733406</v>
      </c>
      <c r="AT5">
        <f t="shared" si="16"/>
        <v>8.6142254410695678</v>
      </c>
      <c r="AU5">
        <f t="shared" si="17"/>
        <v>-262.22057447459599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-212.42406037200908</v>
      </c>
      <c r="AK6">
        <f>G6*SUM(AB6, AE6:AF6)</f>
        <v>25.030108633462437</v>
      </c>
      <c r="AL6">
        <f t="shared" si="9"/>
        <v>-321.78521246798721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-85.021428937102684</v>
      </c>
      <c r="AR6">
        <f t="shared" si="14"/>
        <v>-103.67076640039633</v>
      </c>
      <c r="AS6">
        <f t="shared" si="15"/>
        <v>-163.86605067263827</v>
      </c>
      <c r="AT6">
        <f t="shared" si="16"/>
        <v>19.308476838686104</v>
      </c>
      <c r="AU6">
        <f t="shared" si="17"/>
        <v>-248.22834023434854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-169.7545660842693</v>
      </c>
      <c r="AK7">
        <f>G7*SUM(AB7, AE7:AF7)</f>
        <v>31.438198012180269</v>
      </c>
      <c r="AL7">
        <f t="shared" si="9"/>
        <v>-272.60712591811188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-77.474007187518083</v>
      </c>
      <c r="AR7">
        <f t="shared" si="14"/>
        <v>-94.252786341676739</v>
      </c>
      <c r="AS7">
        <f t="shared" si="15"/>
        <v>-119.14327615910854</v>
      </c>
      <c r="AT7">
        <f t="shared" si="16"/>
        <v>22.065090760801809</v>
      </c>
      <c r="AU7">
        <f t="shared" si="17"/>
        <v>-191.33097173998343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-93.631219842908649</v>
      </c>
      <c r="AK8">
        <f>G8*SUM(AB8, AE8:AF8)</f>
        <v>17.25393147672813</v>
      </c>
      <c r="AL8">
        <f t="shared" si="9"/>
        <v>-210.89611249578778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-72.641949051918317</v>
      </c>
      <c r="AR8">
        <f t="shared" si="14"/>
        <v>-88.129241157409069</v>
      </c>
      <c r="AS8">
        <f t="shared" si="15"/>
        <v>-61.341960181332823</v>
      </c>
      <c r="AT8">
        <f t="shared" si="16"/>
        <v>11.303814896277476</v>
      </c>
      <c r="AU8">
        <f t="shared" si="17"/>
        <v>-138.16738644246442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-184.73334886698245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-69.668671958555592</v>
      </c>
      <c r="AR9">
        <f t="shared" si="14"/>
        <v>-84.171966206832494</v>
      </c>
      <c r="AS9">
        <f t="shared" si="15"/>
        <v>-33.755888840925948</v>
      </c>
      <c r="AT9">
        <f t="shared" si="16"/>
        <v>3.3080985148074822</v>
      </c>
      <c r="AU9">
        <f t="shared" si="17"/>
        <v>-114.61975653295094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-46.976403631620087</v>
      </c>
      <c r="AK10">
        <f t="shared" si="30"/>
        <v>3.9281260303220464</v>
      </c>
      <c r="AL10">
        <f t="shared" si="9"/>
        <v>-180.31008278880992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-67.190001935107105</v>
      </c>
      <c r="AR10">
        <f t="shared" si="14"/>
        <v>-80.794550896812979</v>
      </c>
      <c r="AS10">
        <f t="shared" si="15"/>
        <v>-27.651082025179935</v>
      </c>
      <c r="AT10">
        <f t="shared" si="16"/>
        <v>2.3121594390543909</v>
      </c>
      <c r="AU10">
        <f t="shared" si="17"/>
        <v>-106.13347348293853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-993.94001336960275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-40.164334371536938</v>
      </c>
      <c r="AK11">
        <f t="shared" si="30"/>
        <v>2.4121342157336709</v>
      </c>
      <c r="AL11">
        <f t="shared" si="9"/>
        <v>-176.4743922226389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-64.806827995244049</v>
      </c>
      <c r="AR11">
        <f t="shared" si="14"/>
        <v>-77.588520123373357</v>
      </c>
      <c r="AS11">
        <f t="shared" si="15"/>
        <v>-22.464259100854441</v>
      </c>
      <c r="AT11">
        <f t="shared" si="16"/>
        <v>1.3491274997122273</v>
      </c>
      <c r="AU11">
        <f t="shared" si="17"/>
        <v>-98.703651724515566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-37.017235122725879</v>
      </c>
      <c r="AK12">
        <f t="shared" si="30"/>
        <v>2.4040065924659699</v>
      </c>
      <c r="AL12">
        <f t="shared" si="9"/>
        <v>-175.56537736305967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-62.908323294043655</v>
      </c>
      <c r="AR12">
        <f t="shared" si="14"/>
        <v>-74.917565525058976</v>
      </c>
      <c r="AS12">
        <f t="shared" si="15"/>
        <v>-19.675053986959817</v>
      </c>
      <c r="AT12">
        <f t="shared" si="16"/>
        <v>1.2777550601756626</v>
      </c>
      <c r="AU12">
        <f t="shared" si="17"/>
        <v>-93.314864451843121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-33.327405103371575</v>
      </c>
      <c r="AK13">
        <f t="shared" si="30"/>
        <v>2.1644749854332517</v>
      </c>
      <c r="AL13">
        <f t="shared" si="9"/>
        <v>-174.43427670262557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-61.099965082700706</v>
      </c>
      <c r="AR13">
        <f t="shared" si="14"/>
        <v>-72.386163293621266</v>
      </c>
      <c r="AS13">
        <f t="shared" si="15"/>
        <v>-16.838279568617956</v>
      </c>
      <c r="AT13">
        <f t="shared" si="16"/>
        <v>1.0935755367380313</v>
      </c>
      <c r="AU13">
        <f t="shared" si="17"/>
        <v>-88.130867325501185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-30.044350357974054</v>
      </c>
      <c r="AK14">
        <f t="shared" si="30"/>
        <v>2.0080168160759952</v>
      </c>
      <c r="AL14">
        <f t="shared" si="9"/>
        <v>-174.19448098777627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-59.599753767352816</v>
      </c>
      <c r="AR14">
        <f t="shared" si="14"/>
        <v>-70.207915464974249</v>
      </c>
      <c r="AS14">
        <f t="shared" si="15"/>
        <v>-14.431978285122938</v>
      </c>
      <c r="AT14">
        <f t="shared" si="16"/>
        <v>0.9645625463849975</v>
      </c>
      <c r="AU14">
        <f t="shared" si="17"/>
        <v>-83.675331203712176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-30.705970366659358</v>
      </c>
      <c r="AK15">
        <f t="shared" si="30"/>
        <v>4.6969979175296839</v>
      </c>
      <c r="AL15">
        <f t="shared" si="9"/>
        <v>-176.63500732236193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-58.692228387132914</v>
      </c>
      <c r="AR15">
        <f t="shared" si="14"/>
        <v>-68.640632913420276</v>
      </c>
      <c r="AS15">
        <f t="shared" si="15"/>
        <v>-13.99278180536359</v>
      </c>
      <c r="AT15">
        <f t="shared" si="16"/>
        <v>2.1404328283858254</v>
      </c>
      <c r="AU15">
        <f t="shared" si="17"/>
        <v>-80.492981890398042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-31.472784638110397</v>
      </c>
      <c r="AK16">
        <f t="shared" si="30"/>
        <v>8.3518380516668795</v>
      </c>
      <c r="AL16">
        <f t="shared" si="9"/>
        <v>-179.02795497350999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-57.907073771939075</v>
      </c>
      <c r="AR16">
        <f t="shared" si="14"/>
        <v>-67.20952111760495</v>
      </c>
      <c r="AS16">
        <f t="shared" si="15"/>
        <v>-13.567515698289734</v>
      </c>
      <c r="AT16">
        <f t="shared" si="16"/>
        <v>3.6003707704450267</v>
      </c>
      <c r="AU16">
        <f t="shared" si="17"/>
        <v>-77.176666045449664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-36.795685806378742</v>
      </c>
      <c r="AK17">
        <f t="shared" si="30"/>
        <v>16.667474443921829</v>
      </c>
      <c r="AL17">
        <f t="shared" si="9"/>
        <v>-181.31799913153233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-56.676546463907663</v>
      </c>
      <c r="AR17">
        <f t="shared" si="14"/>
        <v>-65.319477225965514</v>
      </c>
      <c r="AS17">
        <f t="shared" si="15"/>
        <v>-14.910838920433457</v>
      </c>
      <c r="AT17">
        <f t="shared" si="16"/>
        <v>6.754216457644505</v>
      </c>
      <c r="AU17">
        <f t="shared" si="17"/>
        <v>-73.476099688754459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-42.503035379073935</v>
      </c>
      <c r="AK18">
        <f t="shared" si="30"/>
        <v>26.883007682164994</v>
      </c>
      <c r="AL18">
        <f t="shared" si="9"/>
        <v>-182.32061672057569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-55.06801878658338</v>
      </c>
      <c r="AR18">
        <f t="shared" si="14"/>
        <v>-63.039042239554959</v>
      </c>
      <c r="AS18">
        <f t="shared" si="15"/>
        <v>-16.072832485255041</v>
      </c>
      <c r="AT18">
        <f t="shared" si="16"/>
        <v>10.166005211665349</v>
      </c>
      <c r="AU18">
        <f t="shared" si="17"/>
        <v>-68.945869513144658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-38.328618932677273</v>
      </c>
      <c r="AK19">
        <f t="shared" si="30"/>
        <v>28.702033953410726</v>
      </c>
      <c r="AL19">
        <f t="shared" si="9"/>
        <v>-182.8133834850411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-53.730243520660558</v>
      </c>
      <c r="AR19">
        <f t="shared" si="14"/>
        <v>-61.076051114999892</v>
      </c>
      <c r="AS19">
        <f t="shared" si="15"/>
        <v>-13.516969591775755</v>
      </c>
      <c r="AT19">
        <f t="shared" si="16"/>
        <v>10.122058424589016</v>
      </c>
      <c r="AU19">
        <f t="shared" si="17"/>
        <v>-64.470962282186619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-12.801448377667612</v>
      </c>
      <c r="AK20">
        <f t="shared" si="30"/>
        <v>5.699285976193746</v>
      </c>
      <c r="AL20">
        <f t="shared" si="9"/>
        <v>-186.5071413572015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-53.125872690526684</v>
      </c>
      <c r="AR20">
        <f t="shared" si="14"/>
        <v>-60.01039025336604</v>
      </c>
      <c r="AS20">
        <f t="shared" si="15"/>
        <v>-4.2820434383915797</v>
      </c>
      <c r="AT20">
        <f t="shared" si="16"/>
        <v>1.9063928860152952</v>
      </c>
      <c r="AU20">
        <f t="shared" si="17"/>
        <v>-62.386040805742319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-6.9953580282119674</v>
      </c>
      <c r="AK21">
        <f t="shared" si="30"/>
        <v>2.1411468666856623</v>
      </c>
      <c r="AL21">
        <f t="shared" si="9"/>
        <v>-191.47528978204141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-52.893101620597903</v>
      </c>
      <c r="AR21">
        <f t="shared" si="14"/>
        <v>-59.361118728618919</v>
      </c>
      <c r="AS21">
        <f t="shared" si="15"/>
        <v>-2.2251091973714474</v>
      </c>
      <c r="AT21">
        <f t="shared" si="16"/>
        <v>0.68106386646275596</v>
      </c>
      <c r="AU21">
        <f t="shared" si="17"/>
        <v>-60.905164059527614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-24.347747347446557</v>
      </c>
      <c r="AK22">
        <f t="shared" si="30"/>
        <v>28.249455143841768</v>
      </c>
      <c r="AL22">
        <f t="shared" si="9"/>
        <v>-190.44933572207415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-51.75575634588229</v>
      </c>
      <c r="AR22">
        <f t="shared" si="14"/>
        <v>-57.721656750344657</v>
      </c>
      <c r="AS22">
        <f t="shared" si="15"/>
        <v>-7.2312053981838744</v>
      </c>
      <c r="AT22">
        <f t="shared" si="16"/>
        <v>8.3900005046390955</v>
      </c>
      <c r="AU22">
        <f t="shared" si="17"/>
        <v>-56.562861643889441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-64.804880929839328</v>
      </c>
      <c r="AK23">
        <f t="shared" si="30"/>
        <v>95.869192793793829</v>
      </c>
      <c r="AL23">
        <f t="shared" si="9"/>
        <v>-171.64809541896989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-48.493118313696151</v>
      </c>
      <c r="AR23">
        <f t="shared" si="14"/>
        <v>-53.754424855919297</v>
      </c>
      <c r="AS23">
        <f t="shared" si="15"/>
        <v>-17.18468617156659</v>
      </c>
      <c r="AT23">
        <f t="shared" si="16"/>
        <v>25.42218993452666</v>
      </c>
      <c r="AU23">
        <f t="shared" si="17"/>
        <v>-45.516921092959215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-55.578879253912419</v>
      </c>
      <c r="AK24">
        <f t="shared" si="30"/>
        <v>100.40553445888257</v>
      </c>
      <c r="AL24">
        <f t="shared" si="9"/>
        <v>-166.63095005945729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-45.426308589359643</v>
      </c>
      <c r="AR24">
        <f t="shared" si="14"/>
        <v>-50.065571187927397</v>
      </c>
      <c r="AS24">
        <f t="shared" si="15"/>
        <v>-13.159083743298568</v>
      </c>
      <c r="AT24">
        <f t="shared" si="16"/>
        <v>23.772426755835998</v>
      </c>
      <c r="AU24">
        <f t="shared" si="17"/>
        <v>-39.452228175389962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-47.495117810290594</v>
      </c>
      <c r="AK25">
        <f t="shared" si="30"/>
        <v>104.29605600665644</v>
      </c>
      <c r="AL25">
        <f t="shared" si="9"/>
        <v>-248.5506456577873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-60.4646029876032</v>
      </c>
      <c r="AR25">
        <f t="shared" si="14"/>
        <v>-64.550263598090297</v>
      </c>
      <c r="AS25">
        <f t="shared" si="15"/>
        <v>-10.040302839041299</v>
      </c>
      <c r="AT25">
        <f t="shared" si="16"/>
        <v>22.047823765952586</v>
      </c>
      <c r="AU25">
        <f t="shared" si="17"/>
        <v>-52.542742671179006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-22.500956297798894</v>
      </c>
      <c r="AK26">
        <f t="shared" si="30"/>
        <v>107.62071425337679</v>
      </c>
      <c r="AL26">
        <f t="shared" si="9"/>
        <v>-325.07587428518201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-73.830178119772697</v>
      </c>
      <c r="AR26">
        <f t="shared" si="14"/>
        <v>-77.423152722012588</v>
      </c>
      <c r="AS26">
        <f t="shared" si="15"/>
        <v>-4.2469856792948759</v>
      </c>
      <c r="AT26">
        <f t="shared" si="16"/>
        <v>20.313075861326318</v>
      </c>
      <c r="AU26">
        <f t="shared" si="17"/>
        <v>-61.357062539981143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-0.24621409933706673</v>
      </c>
      <c r="AK27">
        <f t="shared" si="30"/>
        <v>109.1957811942227</v>
      </c>
      <c r="AL27">
        <f t="shared" si="9"/>
        <v>-408.55269276997967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-84.056639919334685</v>
      </c>
      <c r="AR27">
        <f t="shared" si="14"/>
        <v>-87.211558666691914</v>
      </c>
      <c r="AS27">
        <f t="shared" si="15"/>
        <v>-4.1492988599718283E-2</v>
      </c>
      <c r="AT27">
        <f t="shared" si="16"/>
        <v>18.402111481140143</v>
      </c>
      <c r="AU27">
        <f t="shared" si="17"/>
        <v>-68.850940174151489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17.917004009416814</v>
      </c>
      <c r="AK28">
        <f t="shared" si="30"/>
        <v>109.2130161811763</v>
      </c>
      <c r="AL28">
        <f t="shared" si="9"/>
        <v>-504.42510188920437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-92.263097366597947</v>
      </c>
      <c r="AR28">
        <f t="shared" si="14"/>
        <v>-95.028754413580984</v>
      </c>
      <c r="AS28">
        <f t="shared" si="15"/>
        <v>2.6959334416147569</v>
      </c>
      <c r="AT28">
        <f t="shared" si="16"/>
        <v>16.433049991376894</v>
      </c>
      <c r="AU28">
        <f t="shared" si="17"/>
        <v>-75.899770980589338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33.209851018455538</v>
      </c>
      <c r="AK29">
        <f t="shared" si="30"/>
        <v>107.95882590051713</v>
      </c>
      <c r="AL29">
        <f t="shared" si="9"/>
        <v>-608.04245909067561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-98.233668972188383</v>
      </c>
      <c r="AR29">
        <f t="shared" si="14"/>
        <v>-100.65375383754642</v>
      </c>
      <c r="AS29">
        <f t="shared" si="15"/>
        <v>4.4616210420958913</v>
      </c>
      <c r="AT29">
        <f t="shared" si="16"/>
        <v>14.503870223628448</v>
      </c>
      <c r="AU29">
        <f t="shared" si="17"/>
        <v>-81.688262571822079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45.507556161347338</v>
      </c>
      <c r="AK30">
        <f t="shared" si="30"/>
        <v>105.63413632922524</v>
      </c>
      <c r="AL30">
        <f t="shared" si="9"/>
        <v>-728.87026604185132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-103.44593119167287</v>
      </c>
      <c r="AR30">
        <f t="shared" si="14"/>
        <v>-105.55925186664678</v>
      </c>
      <c r="AS30">
        <f t="shared" si="15"/>
        <v>5.4587253458263589</v>
      </c>
      <c r="AT30">
        <f t="shared" si="16"/>
        <v>12.671032813108692</v>
      </c>
      <c r="AU30">
        <f t="shared" si="17"/>
        <v>-87.429493707711714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56.369044753422031</v>
      </c>
      <c r="AK31">
        <f t="shared" si="30"/>
        <v>102.44860739793093</v>
      </c>
      <c r="AL31">
        <f t="shared" si="9"/>
        <v>-864.11329248268464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-107.71486795278744</v>
      </c>
      <c r="AR31">
        <f t="shared" si="14"/>
        <v>-109.5559637609994</v>
      </c>
      <c r="AS31">
        <f t="shared" si="15"/>
        <v>6.0371279768620347</v>
      </c>
      <c r="AT31">
        <f t="shared" si="16"/>
        <v>10.972251820447184</v>
      </c>
      <c r="AU31">
        <f t="shared" si="17"/>
        <v>-92.546583963690182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65.681933632920618</v>
      </c>
      <c r="AK32">
        <f t="shared" si="30"/>
        <v>98.502774265191377</v>
      </c>
      <c r="AL32">
        <f t="shared" si="9"/>
        <v>-1009.1672442279485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-110.60209478799986</v>
      </c>
      <c r="AR32">
        <f t="shared" si="14"/>
        <v>-112.20184145191878</v>
      </c>
      <c r="AS32">
        <f t="shared" si="15"/>
        <v>6.2808383199797548</v>
      </c>
      <c r="AT32">
        <f t="shared" si="16"/>
        <v>9.4193329125596783</v>
      </c>
      <c r="AU32">
        <f t="shared" si="17"/>
        <v>-96.501670219379349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73.07268914526162</v>
      </c>
      <c r="AK33">
        <f t="shared" si="30"/>
        <v>93.905038910886944</v>
      </c>
      <c r="AL33">
        <f t="shared" si="9"/>
        <v>-1168.5749515012985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-112.64293327961862</v>
      </c>
      <c r="AR33">
        <f t="shared" si="14"/>
        <v>-114.0288343295842</v>
      </c>
      <c r="AS33">
        <f t="shared" si="15"/>
        <v>6.2389104466648897</v>
      </c>
      <c r="AT33">
        <f t="shared" si="16"/>
        <v>8.0175662769295499</v>
      </c>
      <c r="AU33">
        <f t="shared" si="17"/>
        <v>-99.772357605989754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79.134535384316678</v>
      </c>
      <c r="AK34">
        <f t="shared" si="30"/>
        <v>88.789950670718625</v>
      </c>
      <c r="AL34">
        <f t="shared" si="9"/>
        <v>-1340.9283536213411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-113.8258450057444</v>
      </c>
      <c r="AR34">
        <f t="shared" si="14"/>
        <v>-115.02242607973038</v>
      </c>
      <c r="AS34">
        <f t="shared" si="15"/>
        <v>6.0325606362968127</v>
      </c>
      <c r="AT34">
        <f t="shared" si="16"/>
        <v>6.7686094157705412</v>
      </c>
      <c r="AU34">
        <f t="shared" si="17"/>
        <v>-102.22125602766303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-1506.6463112426877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-112.89639868965773</v>
      </c>
      <c r="AR35">
        <f t="shared" ref="AR35:AR66" si="45">AI35*$K35</f>
        <v>-113.92586678931221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-102.54840951150064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86.183709040979352</v>
      </c>
      <c r="AK36">
        <f t="shared" si="30"/>
        <v>77.376998911870729</v>
      </c>
      <c r="AL36">
        <f t="shared" si="40"/>
        <v>-1670.6702527328937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-110.58654420638983</v>
      </c>
      <c r="AR36">
        <f t="shared" si="45"/>
        <v>-111.46887383699712</v>
      </c>
      <c r="AS36">
        <f t="shared" si="46"/>
        <v>5.2375089047138355</v>
      </c>
      <c r="AT36">
        <f t="shared" si="47"/>
        <v>4.7023123665779805</v>
      </c>
      <c r="AU36">
        <f t="shared" si="48"/>
        <v>-101.52905256570531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86.735928448641744</v>
      </c>
      <c r="AK37">
        <f t="shared" si="30"/>
        <v>71.344139279002178</v>
      </c>
      <c r="AL37">
        <f t="shared" si="40"/>
        <v>-1836.8400696881877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-107.49176728098286</v>
      </c>
      <c r="AR37">
        <f t="shared" si="45"/>
        <v>-108.24481070907441</v>
      </c>
      <c r="AS37">
        <f t="shared" si="46"/>
        <v>4.7063107843309195</v>
      </c>
      <c r="AT37">
        <f t="shared" si="47"/>
        <v>3.8711488779000107</v>
      </c>
      <c r="AU37">
        <f t="shared" si="48"/>
        <v>-99.667351046843478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86.196574640135964</v>
      </c>
      <c r="AK38">
        <f t="shared" si="30"/>
        <v>65.272624287597253</v>
      </c>
      <c r="AL38">
        <f t="shared" si="40"/>
        <v>-2023.244728618751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-104.71809808557391</v>
      </c>
      <c r="AR38">
        <f t="shared" si="45"/>
        <v>-105.35755516266914</v>
      </c>
      <c r="AS38">
        <f t="shared" si="46"/>
        <v>4.1759333273443335</v>
      </c>
      <c r="AT38">
        <f t="shared" si="47"/>
        <v>3.1622385026757556</v>
      </c>
      <c r="AU38">
        <f t="shared" si="48"/>
        <v>-98.019383332649056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85.704533227675256</v>
      </c>
      <c r="AK39">
        <f t="shared" si="30"/>
        <v>59.238864062787741</v>
      </c>
      <c r="AL39">
        <f t="shared" si="40"/>
        <v>-2194.8968532081544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-100.67186982831221</v>
      </c>
      <c r="AR39">
        <f t="shared" si="45"/>
        <v>-101.21193624150182</v>
      </c>
      <c r="AS39">
        <f t="shared" si="46"/>
        <v>3.7072281967961929</v>
      </c>
      <c r="AT39">
        <f t="shared" si="47"/>
        <v>2.5624314015729035</v>
      </c>
      <c r="AU39">
        <f t="shared" si="48"/>
        <v>-94.942276643132715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83.695472633759664</v>
      </c>
      <c r="AK40">
        <f t="shared" si="30"/>
        <v>53.239546736850471</v>
      </c>
      <c r="AL40">
        <f t="shared" si="40"/>
        <v>-2332.2362398596151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-94.909086113777093</v>
      </c>
      <c r="AR40">
        <f t="shared" si="45"/>
        <v>-95.362738975335887</v>
      </c>
      <c r="AS40">
        <f t="shared" si="46"/>
        <v>3.2324325339340114</v>
      </c>
      <c r="AT40">
        <f t="shared" si="47"/>
        <v>2.0561834176760443</v>
      </c>
      <c r="AU40">
        <f t="shared" si="48"/>
        <v>-90.074123023725832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-2460.6489995332613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-88.856597148212117</v>
      </c>
      <c r="AR41">
        <f t="shared" si="45"/>
        <v>-89.235379724767213</v>
      </c>
      <c r="AS41">
        <f t="shared" si="46"/>
        <v>2.7501021344269927</v>
      </c>
      <c r="AT41">
        <f t="shared" si="47"/>
        <v>1.6338510181255923</v>
      </c>
      <c r="AU41">
        <f t="shared" si="48"/>
        <v>-84.851426572214635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75.323117241840578</v>
      </c>
      <c r="AK42">
        <f t="shared" si="61"/>
        <v>41.798252449182442</v>
      </c>
      <c r="AL42">
        <f t="shared" si="40"/>
        <v>-2566.2658357077921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-82.303782969134218</v>
      </c>
      <c r="AR42">
        <f t="shared" si="45"/>
        <v>-82.618023765168303</v>
      </c>
      <c r="AS42">
        <f t="shared" si="46"/>
        <v>2.3191014244357069</v>
      </c>
      <c r="AT42">
        <f t="shared" si="47"/>
        <v>1.2869141684961631</v>
      </c>
      <c r="AU42">
        <f t="shared" si="48"/>
        <v>-79.012008172236435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70.220318767016522</v>
      </c>
      <c r="AK43">
        <f t="shared" si="61"/>
        <v>36.525634242253602</v>
      </c>
      <c r="AL43">
        <f t="shared" si="40"/>
        <v>-2659.0314227471226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-75.772168249891422</v>
      </c>
      <c r="AR43">
        <f t="shared" si="45"/>
        <v>-76.030991625751938</v>
      </c>
      <c r="AS43">
        <f t="shared" si="46"/>
        <v>1.930350763200007</v>
      </c>
      <c r="AT43">
        <f t="shared" si="47"/>
        <v>1.0040866685586283</v>
      </c>
      <c r="AU43">
        <f t="shared" si="48"/>
        <v>-73.096554193993299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64.983360926572175</v>
      </c>
      <c r="AK44">
        <f t="shared" si="61"/>
        <v>31.610211928562443</v>
      </c>
      <c r="AL44">
        <f t="shared" si="40"/>
        <v>-2744.7152040858491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-69.527300096319635</v>
      </c>
      <c r="AR44">
        <f t="shared" si="45"/>
        <v>-69.738699648172272</v>
      </c>
      <c r="AS44">
        <f t="shared" si="46"/>
        <v>1.5949885934840518</v>
      </c>
      <c r="AT44">
        <f t="shared" si="47"/>
        <v>0.77585903137020329</v>
      </c>
      <c r="AU44">
        <f t="shared" si="48"/>
        <v>-67.367852023318022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59.894436414784707</v>
      </c>
      <c r="AK45">
        <f t="shared" si="61"/>
        <v>27.06137666370239</v>
      </c>
      <c r="AL45">
        <f t="shared" si="40"/>
        <v>-2795.7828648624895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-63.003512628419877</v>
      </c>
      <c r="AR45">
        <f t="shared" si="45"/>
        <v>-63.174623854132513</v>
      </c>
      <c r="AS45">
        <f t="shared" si="46"/>
        <v>1.312574226867453</v>
      </c>
      <c r="AT45">
        <f t="shared" si="47"/>
        <v>0.5930444909163568</v>
      </c>
      <c r="AU45">
        <f t="shared" si="48"/>
        <v>-61.269005136348703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54.402741484191949</v>
      </c>
      <c r="AK46">
        <f t="shared" si="61"/>
        <v>22.868766114667459</v>
      </c>
      <c r="AL46">
        <f t="shared" si="40"/>
        <v>-2809.1407702717343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-56.340629734064372</v>
      </c>
      <c r="AR46">
        <f t="shared" si="45"/>
        <v>-56.477794677930419</v>
      </c>
      <c r="AS46">
        <f t="shared" si="46"/>
        <v>1.0644864862227668</v>
      </c>
      <c r="AT46">
        <f t="shared" si="47"/>
        <v>0.44746812056753121</v>
      </c>
      <c r="AU46">
        <f t="shared" si="48"/>
        <v>-54.965840071140121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48.661369783861119</v>
      </c>
      <c r="AK47">
        <f t="shared" si="61"/>
        <v>19.060574210774021</v>
      </c>
      <c r="AL47">
        <f t="shared" si="40"/>
        <v>-2799.8625632516232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-49.988928065572082</v>
      </c>
      <c r="AR47">
        <f t="shared" si="45"/>
        <v>-50.097674846437286</v>
      </c>
      <c r="AS47">
        <f t="shared" si="46"/>
        <v>0.85013064997870369</v>
      </c>
      <c r="AT47">
        <f t="shared" si="47"/>
        <v>0.33299470226065847</v>
      </c>
      <c r="AU47">
        <f t="shared" si="48"/>
        <v>-48.914549494197921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43.132445967176182</v>
      </c>
      <c r="AK48">
        <f t="shared" si="61"/>
        <v>15.654278325903745</v>
      </c>
      <c r="AL48">
        <f t="shared" si="40"/>
        <v>-2763.9969770996249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-43.946102816661288</v>
      </c>
      <c r="AR48">
        <f t="shared" si="45"/>
        <v>-44.031240677614754</v>
      </c>
      <c r="AS48">
        <f t="shared" si="46"/>
        <v>0.67280220884722186</v>
      </c>
      <c r="AT48">
        <f t="shared" si="47"/>
        <v>0.24418353282334754</v>
      </c>
      <c r="AU48">
        <f t="shared" si="48"/>
        <v>-43.114254935944189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37.824243800236417</v>
      </c>
      <c r="AK49">
        <f t="shared" si="61"/>
        <v>12.63500710820141</v>
      </c>
      <c r="AL49">
        <f t="shared" si="40"/>
        <v>-2702.1583113643032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-38.270698436610424</v>
      </c>
      <c r="AR49">
        <f t="shared" si="45"/>
        <v>-38.336386549808353</v>
      </c>
      <c r="AS49">
        <f t="shared" si="46"/>
        <v>0.52678761160079335</v>
      </c>
      <c r="AT49">
        <f t="shared" si="47"/>
        <v>0.17597087339646605</v>
      </c>
      <c r="AU49">
        <f t="shared" si="48"/>
        <v>-37.633628064811099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32.804752886231128</v>
      </c>
      <c r="AK50">
        <f t="shared" si="61"/>
        <v>9.9873100421848608</v>
      </c>
      <c r="AL50">
        <f t="shared" si="40"/>
        <v>-2612.5287702720452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-32.969206296030833</v>
      </c>
      <c r="AR50">
        <f t="shared" si="45"/>
        <v>-33.019027594515713</v>
      </c>
      <c r="AS50">
        <f t="shared" si="46"/>
        <v>0.4079284985973522</v>
      </c>
      <c r="AT50">
        <f t="shared" si="47"/>
        <v>0.12419262552179508</v>
      </c>
      <c r="AU50">
        <f t="shared" si="48"/>
        <v>-32.486906470396562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28.088897768906463</v>
      </c>
      <c r="AK51">
        <f t="shared" si="61"/>
        <v>7.6909773401486818</v>
      </c>
      <c r="AL51">
        <f t="shared" si="40"/>
        <v>-2490.7755097478316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-28.014593538992031</v>
      </c>
      <c r="AR51">
        <f t="shared" si="45"/>
        <v>-28.051628359803733</v>
      </c>
      <c r="AS51">
        <f t="shared" si="46"/>
        <v>0.31186307095124938</v>
      </c>
      <c r="AT51">
        <f t="shared" si="47"/>
        <v>8.5390741624982516E-2</v>
      </c>
      <c r="AU51">
        <f t="shared" si="48"/>
        <v>-27.654374547227505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23.657175211202357</v>
      </c>
      <c r="AK52">
        <f t="shared" si="61"/>
        <v>5.7247544963252297</v>
      </c>
      <c r="AL52">
        <f t="shared" si="40"/>
        <v>-2342.850024091802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-23.489403217441069</v>
      </c>
      <c r="AR52">
        <f t="shared" si="45"/>
        <v>-23.516267002889911</v>
      </c>
      <c r="AS52">
        <f t="shared" si="46"/>
        <v>0.23451688521005559</v>
      </c>
      <c r="AT52">
        <f t="shared" si="47"/>
        <v>5.6750291659281298E-2</v>
      </c>
      <c r="AU52">
        <f t="shared" si="48"/>
        <v>-23.224999826020579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19.598851139057473</v>
      </c>
      <c r="AK53">
        <f t="shared" si="61"/>
        <v>4.0687522315410645</v>
      </c>
      <c r="AL53">
        <f t="shared" si="40"/>
        <v>-2155.3527975186762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-19.267619333195057</v>
      </c>
      <c r="AR53">
        <f t="shared" si="45"/>
        <v>-19.28654809585672</v>
      </c>
      <c r="AS53">
        <f t="shared" si="46"/>
        <v>0.17346977796201721</v>
      </c>
      <c r="AT53">
        <f t="shared" si="47"/>
        <v>3.6012597941586962E-2</v>
      </c>
      <c r="AU53">
        <f t="shared" si="48"/>
        <v>-19.077065719953115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15.793912120352566</v>
      </c>
      <c r="AK54">
        <f t="shared" si="61"/>
        <v>2.6968326518070413</v>
      </c>
      <c r="AL54">
        <f t="shared" si="40"/>
        <v>-1929.329123715705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-15.380138445902178</v>
      </c>
      <c r="AR54">
        <f t="shared" si="45"/>
        <v>-15.393025085429136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-15.246898381039841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12.278614148721388</v>
      </c>
      <c r="AK55">
        <f t="shared" si="61"/>
        <v>1.5912588033823616</v>
      </c>
      <c r="AL55">
        <f t="shared" si="40"/>
        <v>-1672.3154342156608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-11.889266370745354</v>
      </c>
      <c r="AR55">
        <f t="shared" si="45"/>
        <v>-11.897684923020247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-11.799819417013895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9.1200482482624992</v>
      </c>
      <c r="AK56">
        <f t="shared" si="61"/>
        <v>0.73175581297186421</v>
      </c>
      <c r="AL56">
        <f t="shared" si="40"/>
        <v>-1388.3062822140446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-8.8031267458717721</v>
      </c>
      <c r="AR56">
        <f t="shared" si="45"/>
        <v>-8.8083673630711452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-8.746301198871123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-1095.9766236631544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-6.1979003234930703</v>
      </c>
      <c r="AR57">
        <f t="shared" si="45"/>
        <v>-6.2009831796866433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-6.1648485050538229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3.9902965906464054</v>
      </c>
      <c r="AK58">
        <f t="shared" si="61"/>
        <v>-0.34979030396235594</v>
      </c>
      <c r="AL58">
        <f t="shared" si="40"/>
        <v>-814.43214408856045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-4.1069121742935613</v>
      </c>
      <c r="AR58">
        <f t="shared" si="45"/>
        <v>-4.1086104709210929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-4.0903267375117647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2.1358374128233226</v>
      </c>
      <c r="AK59">
        <f t="shared" si="61"/>
        <v>-0.6291110653076043</v>
      </c>
      <c r="AL59">
        <f t="shared" si="40"/>
        <v>-565.46329174597315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-2.5415417410696892</v>
      </c>
      <c r="AR59">
        <f t="shared" si="45"/>
        <v>-2.5424075285462582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-2.5356510647348838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-363.6907295255026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-1.4557378738196554</v>
      </c>
      <c r="AR60">
        <f t="shared" si="45"/>
        <v>-1.4561392336385244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-1.4561270867508251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-213.10307832577436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-0.75823869499618224</v>
      </c>
      <c r="AR61">
        <f t="shared" si="45"/>
        <v>-0.75840390873375496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-0.76179610917777929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-111.40566250146676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-0.35083062001326598</v>
      </c>
      <c r="AR62">
        <f t="shared" si="45"/>
        <v>-0.35088894950129573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-0.35558077315024922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-50.332472136451734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-0.13862694909646714</v>
      </c>
      <c r="AR63">
        <f t="shared" si="45"/>
        <v>-0.13864385146021932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-0.14343701653507615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-19.242674034440725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-4.4640928343883779E-2</v>
      </c>
      <c r="AR64">
        <f t="shared" si="45"/>
        <v>-4.4644708594043042E-2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-4.8962138947909746E-2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-6.0106882266558506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-1.001414842347511E-2</v>
      </c>
      <c r="AR65">
        <f t="shared" si="45"/>
        <v>-1.0014986357492163E-2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-1.3655296611627498E-2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-2.5611852518622804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-2.2269551096747572E-3</v>
      </c>
      <c r="AR66">
        <f t="shared" si="45"/>
        <v>-2.2271390447159826E-3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-5.1951717050716462E-3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-1.5846642826869772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-4.9058299751611771E-4</v>
      </c>
      <c r="AR67">
        <f t="shared" ref="AR67:AR98" si="76">AI67*$K67</f>
        <v>-4.9062293720496448E-4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-2.8699753078422581E-3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-1.2407778530505236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-1.069440028887572E-4</v>
      </c>
      <c r="AR68">
        <f t="shared" si="76"/>
        <v>-1.0695257072014062E-4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-2.006397145618604E-3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-1.065096771970838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-2.3030756549286785E-5</v>
      </c>
      <c r="AR69">
        <f t="shared" si="76"/>
        <v>-2.3032572211104457E-5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-1.5377789581723759E-3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-0.94061676176468723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-4.9010064316835042E-6</v>
      </c>
      <c r="AR70">
        <f t="shared" si="76"/>
        <v>-4.9013860954322801E-6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-1.2125496665212024E-3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-0.83735299593404067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-1.0292978441588395E-6</v>
      </c>
      <c r="AR71">
        <f t="shared" si="76"/>
        <v>-1.0293761153328781E-6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-9.6377882163975275E-4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-0.74704915384795201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-2.1315210524568017E-7</v>
      </c>
      <c r="AR72">
        <f t="shared" si="76"/>
        <v>-2.131680033464207E-7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-7.6771487556049353E-4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-0.66687115044181988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-4.350220045593922E-8</v>
      </c>
      <c r="AR73">
        <f t="shared" si="76"/>
        <v>-4.3505377691301237E-8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-6.1189187250842991E-4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-0.59538916042920098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-8.7365967751522964E-9</v>
      </c>
      <c r="AR74">
        <f t="shared" si="76"/>
        <v>-8.7372210750731522E-9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-4.8777064034258852E-4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-0.53159033432003244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-1.7255503168873114E-9</v>
      </c>
      <c r="AR75">
        <f t="shared" si="76"/>
        <v>-1.7256707658452747E-9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-3.8884255249165564E-4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-0.47463263982952131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-3.3473235125991639E-10</v>
      </c>
      <c r="AR76">
        <f t="shared" si="76"/>
        <v>-3.347551364474442E-10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-3.0998186555233003E-4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-0.42377879556455106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-6.3670460849991493E-11</v>
      </c>
      <c r="AR77">
        <f t="shared" si="76"/>
        <v>-6.367468371304019E-11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-2.4711544294439238E-4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-0.3783738501666315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-1.1867981140576281E-11</v>
      </c>
      <c r="AR78">
        <f t="shared" si="76"/>
        <v>-1.1868746854593105E-11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-1.9699887940429861E-4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-0.33783377914288837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-2.1643296215187661E-12</v>
      </c>
      <c r="AR79">
        <f t="shared" si="76"/>
        <v>-2.1644653756104E-12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-1.5704629327100127E-4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-0.30163729958777685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-3.8587101590876231E-13</v>
      </c>
      <c r="AR80">
        <f t="shared" si="76"/>
        <v>-3.8589454507506906E-13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-1.2519634215191932E-4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-0.26931901684215293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-6.726239478435957E-14</v>
      </c>
      <c r="AR81">
        <f t="shared" si="76"/>
        <v>-6.7266377288023885E-14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-9.9805757215548535E-5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-0.24046340776762259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-1.145057957631245E-14</v>
      </c>
      <c r="AR82">
        <f t="shared" si="76"/>
        <v>-1.1451237180193079E-14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-7.9564538554505217E-5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-0.21469947119668148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-1.9017501750704679E-15</v>
      </c>
      <c r="AR83">
        <f t="shared" si="76"/>
        <v>-1.9018560123854697E-15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-6.3428362998612211E-5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-3.0785200052382849E-16</v>
      </c>
      <c r="AR84">
        <f t="shared" si="76"/>
        <v>-3.0786859015035094E-16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-5.0564702644371457E-5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-4.8534729377565519E-17</v>
      </c>
      <c r="AR85">
        <f t="shared" si="76"/>
        <v>-4.8537259740093692E-17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-7.445859578027197E-18</v>
      </c>
      <c r="AR86">
        <f t="shared" si="76"/>
        <v>-7.446234772867416E-18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-1.1104372255864417E-18</v>
      </c>
      <c r="AR87">
        <f t="shared" si="76"/>
        <v>-1.1104912617191672E-18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-1.6084260871479973E-19</v>
      </c>
      <c r="AR88">
        <f t="shared" si="76"/>
        <v>-1.6085016214422659E-19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-2.2631965833646459E-20</v>
      </c>
      <c r="AR89">
        <f t="shared" si="76"/>
        <v>-2.2632984534270703E-20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-3.0722164614258102E-21</v>
      </c>
      <c r="AR90">
        <f t="shared" si="76"/>
        <v>-3.0723488658979558E-21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-4.0188146992602277E-22</v>
      </c>
      <c r="AR91">
        <f t="shared" si="76"/>
        <v>-4.0189803565445589E-22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-5.0600644570871451E-23</v>
      </c>
      <c r="AR92">
        <f t="shared" si="76"/>
        <v>-5.0602637330397276E-23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-6.1250267767590233E-24</v>
      </c>
      <c r="AR93">
        <f t="shared" si="76"/>
        <v>-6.1252569771456935E-24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-7.11928419311008E-25</v>
      </c>
      <c r="AR94">
        <f t="shared" si="76"/>
        <v>-7.1195391790511166E-25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-7.9342742233112562E-26</v>
      </c>
      <c r="AR95">
        <f t="shared" si="76"/>
        <v>-7.9345445483413736E-26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-8.462950675300896E-27</v>
      </c>
      <c r="AR96">
        <f t="shared" si="76"/>
        <v>-8.4632244178090086E-27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-8.6219671483130599E-28</v>
      </c>
      <c r="AR97">
        <f t="shared" si="76"/>
        <v>-8.6222313447673321E-28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5582.3780644830958</v>
      </c>
      <c r="AO100" s="6">
        <f t="shared" si="93"/>
        <v>-558.23780644830958</v>
      </c>
      <c r="AP100" s="6">
        <f t="shared" si="93"/>
        <v>-1771.8266992552494</v>
      </c>
      <c r="AQ100" s="6">
        <f t="shared" si="93"/>
        <v>-3662.9988197755119</v>
      </c>
      <c r="AR100" s="6">
        <f t="shared" si="93"/>
        <v>-410.68526099597693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-993.94001336960275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11731.129599552807</v>
      </c>
      <c r="K3">
        <v>1</v>
      </c>
      <c r="L3" s="2">
        <v>0</v>
      </c>
      <c r="O3">
        <f>$C$3</f>
        <v>11731.129599552807</v>
      </c>
      <c r="P3">
        <f>O3*C5</f>
        <v>1173.1129599552808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11731.129599552807</v>
      </c>
      <c r="AF3">
        <f t="shared" ref="AF3:AF34" si="4">-$Z3*P3</f>
        <v>-1173.1129599552808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9035.5840525975273</v>
      </c>
      <c r="AJ3">
        <f t="shared" ref="AJ3:AJ34" si="8">AB3-AC3</f>
        <v>0</v>
      </c>
      <c r="AL3">
        <f t="shared" ref="AL3:AL34" si="9">SUM(AI3:AK3)</f>
        <v>9035.5840525975273</v>
      </c>
      <c r="AN3">
        <f t="shared" ref="AN3:AN34" si="10">AE3*$K3</f>
        <v>11731.129599552807</v>
      </c>
      <c r="AO3">
        <f t="shared" ref="AO3:AO34" si="11">AF3*$K3</f>
        <v>-1173.1129599552808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9035.5840525975273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9035.5840525975273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-505.45154770674981</v>
      </c>
      <c r="AK5">
        <f>G5*SUM(AB5, AE5:AF5)</f>
        <v>22.275745925276624</v>
      </c>
      <c r="AL5">
        <f t="shared" si="9"/>
        <v>-644.89418425090389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-117.39206822783491</v>
      </c>
      <c r="AR5">
        <f t="shared" si="14"/>
        <v>-138.28668545461329</v>
      </c>
      <c r="AS5">
        <f t="shared" si="15"/>
        <v>-432.21567098893826</v>
      </c>
      <c r="AT5">
        <f t="shared" si="16"/>
        <v>19.048168940336144</v>
      </c>
      <c r="AU5">
        <f t="shared" si="17"/>
        <v>-551.45418750321539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-560.54409129276064</v>
      </c>
      <c r="AK6">
        <f>G6*SUM(AB6, AE6:AF6)</f>
        <v>61.352601800081025</v>
      </c>
      <c r="AL6">
        <f t="shared" si="9"/>
        <v>-665.85341798012996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-109.93120877047721</v>
      </c>
      <c r="AR6">
        <f t="shared" si="14"/>
        <v>-128.56468316676055</v>
      </c>
      <c r="AS6">
        <f t="shared" si="15"/>
        <v>-432.4093339858361</v>
      </c>
      <c r="AT6">
        <f t="shared" si="16"/>
        <v>47.328012362930188</v>
      </c>
      <c r="AU6">
        <f t="shared" si="17"/>
        <v>-513.64600478966645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-453.44111394258471</v>
      </c>
      <c r="AK7">
        <f>G7*SUM(AB7, AE7:AF7)</f>
        <v>79.016949897585278</v>
      </c>
      <c r="AL7">
        <f t="shared" si="9"/>
        <v>-546.92928710932017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-104.3159911215254</v>
      </c>
      <c r="AR7">
        <f t="shared" si="14"/>
        <v>-121.07377132884055</v>
      </c>
      <c r="AS7">
        <f t="shared" si="15"/>
        <v>-318.25040767113404</v>
      </c>
      <c r="AT7">
        <f t="shared" si="16"/>
        <v>55.45852756752943</v>
      </c>
      <c r="AU7">
        <f t="shared" si="17"/>
        <v>-383.86565143244513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-408.45349716302565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-101.38449204189691</v>
      </c>
      <c r="AR8">
        <f t="shared" si="14"/>
        <v>-116.84519315611409</v>
      </c>
      <c r="AS8">
        <f t="shared" si="15"/>
        <v>-179.53555187661482</v>
      </c>
      <c r="AT8">
        <f t="shared" si="16"/>
        <v>28.784763682304618</v>
      </c>
      <c r="AU8">
        <f t="shared" si="17"/>
        <v>-267.59598135042427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-179.54657310585935</v>
      </c>
      <c r="AK9">
        <f t="shared" si="30"/>
        <v>13.78704527689899</v>
      </c>
      <c r="AL9">
        <f t="shared" si="9"/>
        <v>-350.2073337481711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-99.971801345849798</v>
      </c>
      <c r="AR9">
        <f t="shared" si="14"/>
        <v>-114.44258839653143</v>
      </c>
      <c r="AS9">
        <f t="shared" si="15"/>
        <v>-111.40156675521344</v>
      </c>
      <c r="AT9">
        <f t="shared" si="16"/>
        <v>8.5543177917746078</v>
      </c>
      <c r="AU9">
        <f t="shared" si="17"/>
        <v>-217.28983735997028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-157.95912013976795</v>
      </c>
      <c r="AK10">
        <f t="shared" si="30"/>
        <v>10.316969023511289</v>
      </c>
      <c r="AL10">
        <f t="shared" si="9"/>
        <v>-339.26669896969844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-99.227344085101393</v>
      </c>
      <c r="AR10">
        <f t="shared" si="14"/>
        <v>-112.79335328188044</v>
      </c>
      <c r="AS10">
        <f t="shared" si="15"/>
        <v>-92.977330105151424</v>
      </c>
      <c r="AT10">
        <f t="shared" si="16"/>
        <v>6.0727372609752246</v>
      </c>
      <c r="AU10">
        <f t="shared" si="17"/>
        <v>-199.69794612605665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-675.65281369941204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-138.15947013702316</v>
      </c>
      <c r="AK11">
        <f t="shared" si="30"/>
        <v>6.4183032679518064</v>
      </c>
      <c r="AL11">
        <f t="shared" si="9"/>
        <v>-330.24589281618955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-98.28834052068494</v>
      </c>
      <c r="AR11">
        <f t="shared" si="14"/>
        <v>-111.02540764575173</v>
      </c>
      <c r="AS11">
        <f t="shared" si="15"/>
        <v>-77.273784887975097</v>
      </c>
      <c r="AT11">
        <f t="shared" si="16"/>
        <v>3.5898124506529161</v>
      </c>
      <c r="AU11">
        <f t="shared" si="17"/>
        <v>-184.70938008307391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-126.86968090923801</v>
      </c>
      <c r="AK12">
        <f t="shared" si="30"/>
        <v>6.4686407464356348</v>
      </c>
      <c r="AL12">
        <f t="shared" si="9"/>
        <v>-326.89010352744123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-97.792594178946615</v>
      </c>
      <c r="AR12">
        <f t="shared" si="14"/>
        <v>-109.75113230220279</v>
      </c>
      <c r="AS12">
        <f t="shared" si="15"/>
        <v>-67.432584117152459</v>
      </c>
      <c r="AT12">
        <f t="shared" si="16"/>
        <v>3.4381513229288738</v>
      </c>
      <c r="AU12">
        <f t="shared" si="17"/>
        <v>-173.74556509642636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-115.00824614624707</v>
      </c>
      <c r="AK13">
        <f t="shared" si="30"/>
        <v>5.8786443587190282</v>
      </c>
      <c r="AL13">
        <f t="shared" si="9"/>
        <v>-324.17157473461452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-97.418025539361352</v>
      </c>
      <c r="AR13">
        <f t="shared" si="14"/>
        <v>-108.64742839231455</v>
      </c>
      <c r="AS13">
        <f t="shared" si="15"/>
        <v>-58.106564111438317</v>
      </c>
      <c r="AT13">
        <f t="shared" si="16"/>
        <v>2.9701159418071783</v>
      </c>
      <c r="AU13">
        <f t="shared" si="17"/>
        <v>-163.78387656194568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-104.12444979312704</v>
      </c>
      <c r="AK14">
        <f t="shared" si="30"/>
        <v>5.4977947659103696</v>
      </c>
      <c r="AL14">
        <f t="shared" si="9"/>
        <v>-322.92015617752475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-97.195382144781448</v>
      </c>
      <c r="AR14">
        <f t="shared" si="14"/>
        <v>-107.74068666910993</v>
      </c>
      <c r="AS14">
        <f t="shared" si="15"/>
        <v>-50.016784535530704</v>
      </c>
      <c r="AT14">
        <f t="shared" si="16"/>
        <v>2.6408976640302804</v>
      </c>
      <c r="AU14">
        <f t="shared" si="17"/>
        <v>-155.11657354061035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-102.49276176923286</v>
      </c>
      <c r="AK15">
        <f t="shared" si="30"/>
        <v>12.949664988725441</v>
      </c>
      <c r="AL15">
        <f t="shared" si="9"/>
        <v>-323.51282396855527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-96.740688916420993</v>
      </c>
      <c r="AR15">
        <f t="shared" si="14"/>
        <v>-106.62054650966499</v>
      </c>
      <c r="AS15">
        <f t="shared" si="15"/>
        <v>-46.706188892281382</v>
      </c>
      <c r="AT15">
        <f t="shared" si="16"/>
        <v>5.9011923243611539</v>
      </c>
      <c r="AU15">
        <f t="shared" si="17"/>
        <v>-147.42554307758522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-102.63630816379555</v>
      </c>
      <c r="AK16">
        <f t="shared" si="30"/>
        <v>23.152728223183662</v>
      </c>
      <c r="AL16">
        <f t="shared" si="9"/>
        <v>-417.34339198877694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-136.4284309683886</v>
      </c>
      <c r="AR16">
        <f t="shared" si="14"/>
        <v>-145.64705209573452</v>
      </c>
      <c r="AS16">
        <f t="shared" si="15"/>
        <v>-44.245202267250185</v>
      </c>
      <c r="AT16">
        <f t="shared" si="16"/>
        <v>9.9808455857415979</v>
      </c>
      <c r="AU16">
        <f t="shared" si="17"/>
        <v>-179.91140877724311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-72.982638651802972</v>
      </c>
      <c r="AK17">
        <f t="shared" si="30"/>
        <v>46.417458444200449</v>
      </c>
      <c r="AL17">
        <f t="shared" si="9"/>
        <v>-480.4309092225738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-175.38628606669107</v>
      </c>
      <c r="AR17">
        <f t="shared" si="14"/>
        <v>-183.9215285307755</v>
      </c>
      <c r="AS17">
        <f t="shared" si="15"/>
        <v>-29.574998945571593</v>
      </c>
      <c r="AT17">
        <f t="shared" si="16"/>
        <v>18.809902052087942</v>
      </c>
      <c r="AU17">
        <f t="shared" si="17"/>
        <v>-194.68662542425912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-43.924137522877572</v>
      </c>
      <c r="AK18">
        <f t="shared" si="30"/>
        <v>74.22983821188835</v>
      </c>
      <c r="AL18">
        <f t="shared" si="9"/>
        <v>-542.29069473677953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-208.69837079626504</v>
      </c>
      <c r="AR18">
        <f t="shared" si="14"/>
        <v>-216.53149859199786</v>
      </c>
      <c r="AS18">
        <f t="shared" si="15"/>
        <v>-16.610232614400601</v>
      </c>
      <c r="AT18">
        <f t="shared" si="16"/>
        <v>28.070554122698521</v>
      </c>
      <c r="AU18">
        <f t="shared" si="17"/>
        <v>-205.07117708369995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2.1754575167906296</v>
      </c>
      <c r="AK19">
        <f t="shared" si="30"/>
        <v>77.614943087367109</v>
      </c>
      <c r="AL19">
        <f t="shared" si="9"/>
        <v>-619.00111097304364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-239.26368111076039</v>
      </c>
      <c r="AR19">
        <f t="shared" si="14"/>
        <v>-246.43579330553956</v>
      </c>
      <c r="AS19">
        <f t="shared" si="15"/>
        <v>0.76719678197403129</v>
      </c>
      <c r="AT19">
        <f t="shared" si="16"/>
        <v>27.371683478136362</v>
      </c>
      <c r="AU19">
        <f t="shared" si="17"/>
        <v>-218.29691304542916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92.145763680403888</v>
      </c>
      <c r="AK20">
        <f t="shared" si="30"/>
        <v>14.956755634726168</v>
      </c>
      <c r="AL20">
        <f t="shared" si="9"/>
        <v>-721.870857543184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-270.62189515829351</v>
      </c>
      <c r="AR20">
        <f t="shared" si="14"/>
        <v>-277.28893670891006</v>
      </c>
      <c r="AS20">
        <f t="shared" si="15"/>
        <v>30.822462513819435</v>
      </c>
      <c r="AT20">
        <f t="shared" si="16"/>
        <v>5.0029868055425757</v>
      </c>
      <c r="AU20">
        <f t="shared" si="17"/>
        <v>-241.46348738954805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137.67908242767271</v>
      </c>
      <c r="AK21">
        <f t="shared" si="30"/>
        <v>5.4178712003350444</v>
      </c>
      <c r="AL21">
        <f t="shared" si="9"/>
        <v>-830.60251488993981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-303.51728214850698</v>
      </c>
      <c r="AR21">
        <f t="shared" si="14"/>
        <v>-309.71790637980553</v>
      </c>
      <c r="AS21">
        <f t="shared" si="15"/>
        <v>43.793468663072893</v>
      </c>
      <c r="AT21">
        <f t="shared" si="16"/>
        <v>1.7233363881334851</v>
      </c>
      <c r="AU21">
        <f t="shared" si="17"/>
        <v>-264.20110132859918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132.71878722826932</v>
      </c>
      <c r="AK22">
        <f t="shared" si="30"/>
        <v>68.218298773416336</v>
      </c>
      <c r="AL22">
        <f t="shared" si="9"/>
        <v>-930.89675723582718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-330.50209482543852</v>
      </c>
      <c r="AR22">
        <f t="shared" si="14"/>
        <v>-336.15113875923504</v>
      </c>
      <c r="AS22">
        <f t="shared" si="15"/>
        <v>39.41706790982154</v>
      </c>
      <c r="AT22">
        <f t="shared" si="16"/>
        <v>20.260623018046182</v>
      </c>
      <c r="AU22">
        <f t="shared" si="17"/>
        <v>-276.47344783136731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72.757887199325069</v>
      </c>
      <c r="AK23">
        <f t="shared" si="30"/>
        <v>218.10401413874226</v>
      </c>
      <c r="AL23">
        <f t="shared" si="9"/>
        <v>-1007.4070154559151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-339.36098808140184</v>
      </c>
      <c r="AR23">
        <f t="shared" si="14"/>
        <v>-344.26949916871951</v>
      </c>
      <c r="AS23">
        <f t="shared" si="15"/>
        <v>19.293630974807243</v>
      </c>
      <c r="AT23">
        <f t="shared" si="16"/>
        <v>57.835906523630747</v>
      </c>
      <c r="AU23">
        <f t="shared" si="17"/>
        <v>-267.13996167028148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109.23223127237043</v>
      </c>
      <c r="AK24">
        <f t="shared" si="30"/>
        <v>213.01096203478949</v>
      </c>
      <c r="AL24">
        <f t="shared" si="9"/>
        <v>-1155.4946052012824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-345.62290353931274</v>
      </c>
      <c r="AR24">
        <f t="shared" si="14"/>
        <v>-349.87527100668188</v>
      </c>
      <c r="AS24">
        <f t="shared" si="15"/>
        <v>25.862271749196797</v>
      </c>
      <c r="AT24">
        <f t="shared" si="16"/>
        <v>50.433350317316275</v>
      </c>
      <c r="AU24">
        <f t="shared" si="17"/>
        <v>-273.57964894016885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140.15079924553629</v>
      </c>
      <c r="AK25">
        <f t="shared" si="30"/>
        <v>205.36470584572356</v>
      </c>
      <c r="AL25">
        <f t="shared" si="9"/>
        <v>-1323.9722715462117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-349.25243779868259</v>
      </c>
      <c r="AR25">
        <f t="shared" si="14"/>
        <v>-352.92391378985388</v>
      </c>
      <c r="AS25">
        <f t="shared" si="15"/>
        <v>29.627391875928385</v>
      </c>
      <c r="AT25">
        <f t="shared" si="16"/>
        <v>43.413385084707585</v>
      </c>
      <c r="AU25">
        <f t="shared" si="17"/>
        <v>-279.8831368292179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165.7952018220949</v>
      </c>
      <c r="AK26">
        <f t="shared" si="30"/>
        <v>195.55414989853602</v>
      </c>
      <c r="AL26">
        <f t="shared" si="9"/>
        <v>-1490.6510829218728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-346.40061278758884</v>
      </c>
      <c r="AR26">
        <f t="shared" si="14"/>
        <v>-349.55933516230226</v>
      </c>
      <c r="AS26">
        <f t="shared" si="15"/>
        <v>31.293329870745122</v>
      </c>
      <c r="AT26">
        <f t="shared" si="16"/>
        <v>36.910238976243392</v>
      </c>
      <c r="AU26">
        <f t="shared" si="17"/>
        <v>-281.3557663153137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182.59950923706583</v>
      </c>
      <c r="AK27">
        <f t="shared" si="30"/>
        <v>183.94848577098938</v>
      </c>
      <c r="AL27">
        <f t="shared" si="9"/>
        <v>-1662.958188677592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-339.31327415020962</v>
      </c>
      <c r="AR27">
        <f t="shared" si="14"/>
        <v>-342.02053078789197</v>
      </c>
      <c r="AS27">
        <f t="shared" si="15"/>
        <v>30.772402455780458</v>
      </c>
      <c r="AT27">
        <f t="shared" si="16"/>
        <v>30.999737397581455</v>
      </c>
      <c r="AU27">
        <f t="shared" si="17"/>
        <v>-280.24839093453005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193.06228883724179</v>
      </c>
      <c r="AK28">
        <f t="shared" si="30"/>
        <v>171.16652012439476</v>
      </c>
      <c r="AL28">
        <f t="shared" si="9"/>
        <v>-1843.0737835814577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-329.81755386289751</v>
      </c>
      <c r="AR28">
        <f t="shared" si="14"/>
        <v>-332.12812096666892</v>
      </c>
      <c r="AS28">
        <f t="shared" si="15"/>
        <v>29.049671502972942</v>
      </c>
      <c r="AT28">
        <f t="shared" si="16"/>
        <v>25.755061808640022</v>
      </c>
      <c r="AU28">
        <f t="shared" si="17"/>
        <v>-277.32338765505597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199.23631697632027</v>
      </c>
      <c r="AK29">
        <f t="shared" si="30"/>
        <v>157.65215990578784</v>
      </c>
      <c r="AL29">
        <f t="shared" si="9"/>
        <v>-2049.349046255561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-321.30709010930269</v>
      </c>
      <c r="AR29">
        <f t="shared" si="14"/>
        <v>-323.26913961600184</v>
      </c>
      <c r="AS29">
        <f t="shared" si="15"/>
        <v>26.766664616388802</v>
      </c>
      <c r="AT29">
        <f t="shared" si="16"/>
        <v>21.179986431635637</v>
      </c>
      <c r="AU29">
        <f t="shared" si="17"/>
        <v>-275.32248856797742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204.71670003200143</v>
      </c>
      <c r="AK30">
        <f t="shared" si="30"/>
        <v>143.70561771744542</v>
      </c>
      <c r="AL30">
        <f t="shared" si="9"/>
        <v>-2240.521146299468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-308.89202670549275</v>
      </c>
      <c r="AR30">
        <f t="shared" si="14"/>
        <v>-310.54911531634508</v>
      </c>
      <c r="AS30">
        <f t="shared" si="15"/>
        <v>24.556190959069344</v>
      </c>
      <c r="AT30">
        <f t="shared" si="16"/>
        <v>17.237785632578948</v>
      </c>
      <c r="AU30">
        <f t="shared" si="17"/>
        <v>-268.75513872469679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204.79346413647318</v>
      </c>
      <c r="AK31">
        <f t="shared" si="30"/>
        <v>129.37544871520532</v>
      </c>
      <c r="AL31">
        <f t="shared" si="9"/>
        <v>-2397.8743502895873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-291.21004718048795</v>
      </c>
      <c r="AR31">
        <f t="shared" si="14"/>
        <v>-292.60199263721404</v>
      </c>
      <c r="AS31">
        <f t="shared" si="15"/>
        <v>21.93339193922986</v>
      </c>
      <c r="AT31">
        <f t="shared" si="16"/>
        <v>13.856118094146511</v>
      </c>
      <c r="AU31">
        <f t="shared" si="17"/>
        <v>-256.81248260383768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198.26490202957689</v>
      </c>
      <c r="AK32">
        <f t="shared" si="30"/>
        <v>115.0399062256522</v>
      </c>
      <c r="AL32">
        <f t="shared" si="9"/>
        <v>-2549.9760822279159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-272.63916351284189</v>
      </c>
      <c r="AR32">
        <f t="shared" si="14"/>
        <v>-273.80138408103409</v>
      </c>
      <c r="AS32">
        <f t="shared" si="15"/>
        <v>18.959091568982881</v>
      </c>
      <c r="AT32">
        <f t="shared" si="16"/>
        <v>11.000697016428946</v>
      </c>
      <c r="AU32">
        <f t="shared" si="17"/>
        <v>-243.8415954956223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189.65242677095762</v>
      </c>
      <c r="AK33">
        <f t="shared" si="30"/>
        <v>101.16136308358182</v>
      </c>
      <c r="AL33">
        <f t="shared" si="9"/>
        <v>-2678.2511988554033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-252.53312936594642</v>
      </c>
      <c r="AR33">
        <f t="shared" si="14"/>
        <v>-253.49731605013196</v>
      </c>
      <c r="AS33">
        <f t="shared" si="15"/>
        <v>16.192431405727202</v>
      </c>
      <c r="AT33">
        <f t="shared" si="16"/>
        <v>8.6371076844644143</v>
      </c>
      <c r="AU33">
        <f t="shared" si="17"/>
        <v>-228.66777695994037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178.43782870354971</v>
      </c>
      <c r="AK34">
        <f t="shared" si="30"/>
        <v>87.885693209614786</v>
      </c>
      <c r="AL34">
        <f t="shared" si="9"/>
        <v>-2793.9030292169782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-232.49214163295673</v>
      </c>
      <c r="AR34">
        <f t="shared" si="14"/>
        <v>-233.28629075589109</v>
      </c>
      <c r="AS34">
        <f t="shared" si="15"/>
        <v>13.602620097983689</v>
      </c>
      <c r="AT34">
        <f t="shared" si="16"/>
        <v>6.6996763268424191</v>
      </c>
      <c r="AU34">
        <f t="shared" si="17"/>
        <v>-212.98399433106499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-2902.0684802274736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-213.33097989278934</v>
      </c>
      <c r="AR35">
        <f t="shared" ref="AR35:AR66" si="45">AI35*$K35</f>
        <v>-213.97961824755276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-197.52645642182708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154.26265984942472</v>
      </c>
      <c r="AK36">
        <f t="shared" si="30"/>
        <v>63.751551577459111</v>
      </c>
      <c r="AL36">
        <f t="shared" si="40"/>
        <v>-2971.6255330923791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-193.31400855618722</v>
      </c>
      <c r="AR36">
        <f t="shared" si="45"/>
        <v>-193.83903002834799</v>
      </c>
      <c r="AS36">
        <f t="shared" si="46"/>
        <v>9.3747654123592152</v>
      </c>
      <c r="AT36">
        <f t="shared" si="47"/>
        <v>3.8742741846663877</v>
      </c>
      <c r="AU36">
        <f t="shared" si="48"/>
        <v>-180.58999043132238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140.5744370888973</v>
      </c>
      <c r="AK37">
        <f t="shared" si="30"/>
        <v>52.953165387999384</v>
      </c>
      <c r="AL37">
        <f t="shared" si="40"/>
        <v>-3000.1768394187311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-172.87024999236235</v>
      </c>
      <c r="AR37">
        <f t="shared" si="45"/>
        <v>-173.29111390972062</v>
      </c>
      <c r="AS37">
        <f t="shared" si="46"/>
        <v>7.6276002471624658</v>
      </c>
      <c r="AT37">
        <f t="shared" si="47"/>
        <v>2.8732505408939666</v>
      </c>
      <c r="AU37">
        <f t="shared" si="48"/>
        <v>-162.7902631216642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125.7813468965677</v>
      </c>
      <c r="AK38">
        <f t="shared" si="30"/>
        <v>43.112954791776566</v>
      </c>
      <c r="AL38">
        <f t="shared" si="40"/>
        <v>-3003.9779343803693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-153.38129041750534</v>
      </c>
      <c r="AR38">
        <f t="shared" si="45"/>
        <v>-153.71495873613731</v>
      </c>
      <c r="AS38">
        <f t="shared" si="46"/>
        <v>6.09368203616597</v>
      </c>
      <c r="AT38">
        <f t="shared" si="47"/>
        <v>2.0886772532076727</v>
      </c>
      <c r="AU38">
        <f t="shared" si="48"/>
        <v>-145.53259944676364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111.33762693911694</v>
      </c>
      <c r="AK39">
        <f t="shared" si="30"/>
        <v>34.308260509016826</v>
      </c>
      <c r="AL39">
        <f t="shared" si="40"/>
        <v>-2977.6559758252733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-134.84005798240224</v>
      </c>
      <c r="AR39">
        <f t="shared" si="45"/>
        <v>-135.101286928126</v>
      </c>
      <c r="AS39">
        <f t="shared" si="46"/>
        <v>4.8160111771052199</v>
      </c>
      <c r="AT39">
        <f t="shared" si="47"/>
        <v>1.4840352773893346</v>
      </c>
      <c r="AU39">
        <f t="shared" si="48"/>
        <v>-128.80124047363145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-2921.8500230586069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-117.42618492812308</v>
      </c>
      <c r="AR40">
        <f t="shared" si="45"/>
        <v>-117.62773611070041</v>
      </c>
      <c r="AS40">
        <f t="shared" si="46"/>
        <v>3.757899241071772</v>
      </c>
      <c r="AT40">
        <f t="shared" si="47"/>
        <v>1.0240307990999724</v>
      </c>
      <c r="AU40">
        <f t="shared" si="48"/>
        <v>-112.84580607052867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83.909233813336755</v>
      </c>
      <c r="AK41">
        <f t="shared" si="61"/>
        <v>19.703551531909739</v>
      </c>
      <c r="AL41">
        <f t="shared" si="40"/>
        <v>-2834.3978393554389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-101.15958876119338</v>
      </c>
      <c r="AR41">
        <f t="shared" si="45"/>
        <v>-101.31245571288841</v>
      </c>
      <c r="AS41">
        <f t="shared" si="46"/>
        <v>2.8934716788106019</v>
      </c>
      <c r="AT41">
        <f t="shared" si="47"/>
        <v>0.67944451091513236</v>
      </c>
      <c r="AU41">
        <f t="shared" si="48"/>
        <v>-97.739539523162662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71.23373955156282</v>
      </c>
      <c r="AK42">
        <f t="shared" si="61"/>
        <v>13.829905164976166</v>
      </c>
      <c r="AL42">
        <f t="shared" si="40"/>
        <v>-2710.4729517621836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-85.957324427843375</v>
      </c>
      <c r="AR42">
        <f t="shared" si="45"/>
        <v>-86.070958562966837</v>
      </c>
      <c r="AS42">
        <f t="shared" si="46"/>
        <v>2.1931947708896327</v>
      </c>
      <c r="AT42">
        <f t="shared" si="47"/>
        <v>0.42580490481999123</v>
      </c>
      <c r="AU42">
        <f t="shared" si="48"/>
        <v>-83.45195888725722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59.237816204958818</v>
      </c>
      <c r="AK43">
        <f t="shared" si="61"/>
        <v>8.8435433963667673</v>
      </c>
      <c r="AL43">
        <f t="shared" si="40"/>
        <v>-2556.7022813707431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-72.072659207700099</v>
      </c>
      <c r="AR43">
        <f t="shared" si="45"/>
        <v>-72.15508550162339</v>
      </c>
      <c r="AS43">
        <f t="shared" si="46"/>
        <v>1.6284426748466385</v>
      </c>
      <c r="AT43">
        <f t="shared" si="47"/>
        <v>0.24310827755153294</v>
      </c>
      <c r="AU43">
        <f t="shared" si="48"/>
        <v>-70.283534549225209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48.215955437267553</v>
      </c>
      <c r="AK44">
        <f t="shared" si="61"/>
        <v>4.6968962620196502</v>
      </c>
      <c r="AL44">
        <f t="shared" si="40"/>
        <v>-2358.0896189648383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-59.118937551975094</v>
      </c>
      <c r="AR44">
        <f t="shared" si="45"/>
        <v>-59.177016773822864</v>
      </c>
      <c r="AS44">
        <f t="shared" si="46"/>
        <v>1.1834398505992096</v>
      </c>
      <c r="AT44">
        <f t="shared" si="47"/>
        <v>0.11528329492166808</v>
      </c>
      <c r="AU44">
        <f t="shared" si="48"/>
        <v>-57.878293628301989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37.818309185517421</v>
      </c>
      <c r="AK45">
        <f t="shared" si="61"/>
        <v>1.3217793814109213</v>
      </c>
      <c r="AL45">
        <f t="shared" si="40"/>
        <v>-2116.0478635129871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-47.190959536838854</v>
      </c>
      <c r="AR45">
        <f t="shared" si="45"/>
        <v>-47.230499680552228</v>
      </c>
      <c r="AS45">
        <f t="shared" si="46"/>
        <v>0.82878044960385577</v>
      </c>
      <c r="AT45">
        <f t="shared" si="47"/>
        <v>2.8966522660467321E-2</v>
      </c>
      <c r="AU45">
        <f t="shared" si="48"/>
        <v>-46.372752708287898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28.172541352501625</v>
      </c>
      <c r="AK46">
        <f t="shared" si="61"/>
        <v>-1.3255022615752985</v>
      </c>
      <c r="AL46">
        <f t="shared" si="40"/>
        <v>-1838.8523090748404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-36.479898422112782</v>
      </c>
      <c r="AR46">
        <f t="shared" si="45"/>
        <v>-36.505729110253895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-35.980418996687476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19.499167900383128</v>
      </c>
      <c r="AK47">
        <f t="shared" si="61"/>
        <v>-3.2975801562504126</v>
      </c>
      <c r="AL47">
        <f t="shared" si="40"/>
        <v>-1530.8066913031896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-27.010680009371676</v>
      </c>
      <c r="AR47">
        <f t="shared" si="45"/>
        <v>-27.026759822636922</v>
      </c>
      <c r="AS47">
        <f t="shared" si="46"/>
        <v>0.34065708291455471</v>
      </c>
      <c r="AT47">
        <f t="shared" si="47"/>
        <v>-5.760984481205042E-2</v>
      </c>
      <c r="AU47">
        <f t="shared" si="48"/>
        <v>-26.743712584534418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11.849313472113067</v>
      </c>
      <c r="AK48">
        <f t="shared" si="61"/>
        <v>-4.6625219092772312</v>
      </c>
      <c r="AL48">
        <f t="shared" si="40"/>
        <v>-1212.5771615526903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-19.017050100563338</v>
      </c>
      <c r="AR48">
        <f t="shared" si="45"/>
        <v>-19.026509244406583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-18.914405951176235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5.4801156922967209</v>
      </c>
      <c r="AK49">
        <f t="shared" si="61"/>
        <v>-5.4919738523251462</v>
      </c>
      <c r="AL49">
        <f t="shared" si="40"/>
        <v>-905.17785864011694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-12.601260185019733</v>
      </c>
      <c r="AR49">
        <f t="shared" si="45"/>
        <v>-12.606471077477774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-12.606636229009483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0.51471160621022705</v>
      </c>
      <c r="AK50">
        <f t="shared" si="61"/>
        <v>-5.8755819507859171</v>
      </c>
      <c r="AL50">
        <f t="shared" si="40"/>
        <v>-632.69144231077507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-7.7982258668134721</v>
      </c>
      <c r="AR50">
        <f t="shared" si="45"/>
        <v>-7.8008823670730738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-7.8675450180133799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-2.9933353642664144</v>
      </c>
      <c r="AK51">
        <f t="shared" si="61"/>
        <v>-5.9116117632206331</v>
      </c>
      <c r="AL51">
        <f t="shared" si="40"/>
        <v>-411.31814241958449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-4.4666481606328272</v>
      </c>
      <c r="AR51">
        <f t="shared" si="45"/>
        <v>-4.4678796550721387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-4.5667487591816913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-5.1686743671170774</v>
      </c>
      <c r="AK52">
        <f t="shared" si="61"/>
        <v>-5.7020782877219833</v>
      </c>
      <c r="AL52">
        <f t="shared" si="40"/>
        <v>-245.61118211894046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-2.3265077684891686</v>
      </c>
      <c r="AR52">
        <f t="shared" si="45"/>
        <v>-2.327014694667509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-2.43477798549754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-6.276458774144686</v>
      </c>
      <c r="AK53">
        <f t="shared" si="61"/>
        <v>-5.3402710820237882</v>
      </c>
      <c r="AL53">
        <f t="shared" si="40"/>
        <v>-133.256347429058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-1.0764554331915819</v>
      </c>
      <c r="AR53">
        <f t="shared" si="45"/>
        <v>-1.0766344058659241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-1.17945428722001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-6.6047646941600462</v>
      </c>
      <c r="AK54">
        <f t="shared" si="61"/>
        <v>-4.9009189678336602</v>
      </c>
      <c r="AL54">
        <f t="shared" si="40"/>
        <v>-65.335635576276658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-0.42534979568209358</v>
      </c>
      <c r="AR54">
        <f t="shared" si="45"/>
        <v>-0.42540165729352913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-0.51632755865604762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-6.4328824608818849</v>
      </c>
      <c r="AK55">
        <f t="shared" si="61"/>
        <v>-4.4385854392424573</v>
      </c>
      <c r="AL55">
        <f t="shared" si="40"/>
        <v>-30.285305517280761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-0.13697199479530234</v>
      </c>
      <c r="AR55">
        <f t="shared" si="45"/>
        <v>-0.13698359375671174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-0.21369242236325761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-5.9864496628511006</v>
      </c>
      <c r="AK56">
        <f t="shared" si="61"/>
        <v>-3.9882836669807249</v>
      </c>
      <c r="AL56">
        <f t="shared" si="40"/>
        <v>-14.852373793977051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-3.0726464180432927E-2</v>
      </c>
      <c r="AR56">
        <f t="shared" si="45"/>
        <v>-3.0729035217776469E-2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-9.35696512971015E-2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-5.4366143015752826</v>
      </c>
      <c r="AK57">
        <f t="shared" si="61"/>
        <v>-3.5692321905811477</v>
      </c>
      <c r="AL57">
        <f t="shared" si="40"/>
        <v>-10.220702420296227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-6.8329780541746899E-3</v>
      </c>
      <c r="AR57">
        <f t="shared" si="45"/>
        <v>-6.8335424230273108E-3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-5.7491264572563421E-2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-4.8747212770848449</v>
      </c>
      <c r="AK58">
        <f t="shared" si="61"/>
        <v>-3.1886691894708781</v>
      </c>
      <c r="AL58">
        <f t="shared" si="40"/>
        <v>-8.3631295095122073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-1.5052583867613046E-3</v>
      </c>
      <c r="AR58">
        <f t="shared" si="45"/>
        <v>-1.5053809339182701E-3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-4.2002188261262556E-2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-7.2776461015213636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-3.2813684550255559E-4</v>
      </c>
      <c r="AR59">
        <f t="shared" si="45"/>
        <v>-3.2816313422456914E-4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-3.263442800877045E-2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-6.4513151440843899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-7.0665391227980298E-5</v>
      </c>
      <c r="AR60">
        <f t="shared" si="45"/>
        <v>-7.0670962232667419E-5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-2.582945883367193E-2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-5.7487919279394841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-1.5037783763837656E-5</v>
      </c>
      <c r="AR61">
        <f t="shared" si="45"/>
        <v>-1.5038948688111198E-5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-2.0550652564868384E-2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-5.1301356099564472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-3.1581999788823062E-6</v>
      </c>
      <c r="AR62">
        <f t="shared" si="45"/>
        <v>-3.15844013873652E-6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-1.6374190912691908E-2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-4.5798353800243872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-6.5401572353992313E-7</v>
      </c>
      <c r="AR63">
        <f t="shared" si="45"/>
        <v>-6.5406450376588772E-7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-1.3051572776945568E-2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-4.0889886289399371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-1.3347803003858185E-7</v>
      </c>
      <c r="AR64">
        <f t="shared" si="45"/>
        <v>-1.334877787665231E-7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-1.0404251979129833E-2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-3.6508481535963249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-2.6806545750941338E-8</v>
      </c>
      <c r="AR65">
        <f t="shared" si="45"/>
        <v>-2.6808461293665978E-8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-8.2941274844839531E-3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-3.2596780262024474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-5.2945150961696638E-9</v>
      </c>
      <c r="AR66">
        <f t="shared" si="45"/>
        <v>-5.2948846703397212E-9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-6.6120117773821032E-3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-2.9104250658449633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-1.0270610306623312E-9</v>
      </c>
      <c r="AR67">
        <f t="shared" ref="AR67:AR89" si="76">AI67*$K67</f>
        <v>-1.0271309425728413E-9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-5.2710521500093539E-3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-2.5985934272639972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-1.9536040928580725E-10</v>
      </c>
      <c r="AR68">
        <f t="shared" si="76"/>
        <v>-1.9537336631866889E-10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-4.2020498852935661E-3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-2.3201726210455309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-3.6414588838640934E-11</v>
      </c>
      <c r="AR69">
        <f t="shared" si="76"/>
        <v>-3.6416938282978628E-11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-3.3498483235184901E-3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-2.0715826801431851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-6.6408239400918196E-12</v>
      </c>
      <c r="AR70">
        <f t="shared" si="76"/>
        <v>-6.6412404750838679E-12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-2.6704785520366005E-3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-1.8496273894419373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-1.1839700638742292E-12</v>
      </c>
      <c r="AR71">
        <f t="shared" si="76"/>
        <v>-1.1840422585387324E-12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-2.1288891477369031E-3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-1.6514530255749305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-2.0638155903370983E-13</v>
      </c>
      <c r="AR72">
        <f t="shared" si="76"/>
        <v>-2.0639377857061056E-13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-1.6971373938284449E-3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-1.4745116298375127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-3.5133873427718484E-14</v>
      </c>
      <c r="AR73">
        <f t="shared" si="76"/>
        <v>-3.5135891157157731E-14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-1.352947539594378E-3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-5.8351500460542347E-15</v>
      </c>
      <c r="AR74">
        <f t="shared" si="76"/>
        <v>-5.8354747872434842E-15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-1.0785614951903115E-3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-9.4458390938123204E-16</v>
      </c>
      <c r="AR75">
        <f t="shared" si="76"/>
        <v>-9.4463481141938387E-16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-1.4891936494878309E-16</v>
      </c>
      <c r="AR76">
        <f t="shared" si="76"/>
        <v>-1.4892712887341229E-16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-2.284617003283767E-17</v>
      </c>
      <c r="AR77">
        <f t="shared" si="76"/>
        <v>-2.2847321245135627E-17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-3.4071603688854453E-18</v>
      </c>
      <c r="AR78">
        <f t="shared" si="76"/>
        <v>-3.4073261682351679E-18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-4.9351422071769745E-19</v>
      </c>
      <c r="AR79">
        <f t="shared" si="76"/>
        <v>-4.9353739694486206E-19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-6.9441779581593285E-20</v>
      </c>
      <c r="AR80">
        <f t="shared" si="76"/>
        <v>-6.9444905266066672E-20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-9.4264978972398969E-21</v>
      </c>
      <c r="AR81">
        <f t="shared" si="76"/>
        <v>-9.4269041545768838E-21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-1.2330950239877216E-21</v>
      </c>
      <c r="AR82">
        <f t="shared" si="76"/>
        <v>-1.2331458526992405E-21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-1.5525822338212926E-22</v>
      </c>
      <c r="AR83">
        <f t="shared" si="76"/>
        <v>-1.5526433777664401E-22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-1.879345181454469E-23</v>
      </c>
      <c r="AR84">
        <f t="shared" si="76"/>
        <v>-1.8794158139599626E-23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-2.18441370648277E-24</v>
      </c>
      <c r="AR85">
        <f t="shared" si="76"/>
        <v>-2.1844919439529221E-24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-2.4344775253061804E-25</v>
      </c>
      <c r="AR86">
        <f t="shared" si="76"/>
        <v>-2.4345604692770878E-25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-2.5966915986168787E-26</v>
      </c>
      <c r="AR87">
        <f t="shared" si="76"/>
        <v>-2.5967755911743531E-26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-2.6454827065123192E-27</v>
      </c>
      <c r="AR88">
        <f t="shared" si="76"/>
        <v>-2.6455637700490824E-27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11731.129599552807</v>
      </c>
      <c r="AO91" s="6">
        <f t="shared" si="93"/>
        <v>-1173.1129599552808</v>
      </c>
      <c r="AP91" s="6">
        <f t="shared" si="93"/>
        <v>-1761.6812204408009</v>
      </c>
      <c r="AQ91" s="6">
        <f t="shared" si="93"/>
        <v>-8099.7903786777006</v>
      </c>
      <c r="AR91" s="6">
        <f t="shared" si="93"/>
        <v>696.54504047902356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-675.65281369941204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25791.415722927162</v>
      </c>
      <c r="K3">
        <v>1</v>
      </c>
      <c r="L3" s="2">
        <v>0</v>
      </c>
      <c r="O3">
        <f>$C$3</f>
        <v>25791.415722927162</v>
      </c>
      <c r="P3">
        <f>O3*C5</f>
        <v>2579.1415722927163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25791.415722927162</v>
      </c>
      <c r="AF3">
        <f t="shared" ref="AF3:AF34" si="4">-$Z3*P3</f>
        <v>-2579.1415722927163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21689.841563634447</v>
      </c>
      <c r="AJ3">
        <f t="shared" ref="AJ3:AJ34" si="8">AB3-AC3</f>
        <v>0</v>
      </c>
      <c r="AL3">
        <f t="shared" ref="AL3:AL34" si="9">SUM(AI3:AK3)</f>
        <v>21689.841563634447</v>
      </c>
      <c r="AN3">
        <f t="shared" ref="AN3:AN34" si="10">AE3*$K3</f>
        <v>25791.415722927162</v>
      </c>
      <c r="AO3">
        <f t="shared" ref="AO3:AO34" si="11">AF3*$K3</f>
        <v>-2579.1415722927163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21689.841563634447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21689.841563634447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-1302.1069894522916</v>
      </c>
      <c r="AK5">
        <f>G5*SUM(AB5, AE5:AF5)</f>
        <v>53.523785937736761</v>
      </c>
      <c r="AL5">
        <f t="shared" si="9"/>
        <v>-1511.7549304979675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-204.1871843293153</v>
      </c>
      <c r="AR5">
        <f t="shared" si="14"/>
        <v>-225.04025376819408</v>
      </c>
      <c r="AS5">
        <f t="shared" si="15"/>
        <v>-1113.4421265478561</v>
      </c>
      <c r="AT5">
        <f t="shared" si="16"/>
        <v>45.768618491537097</v>
      </c>
      <c r="AU5">
        <f t="shared" si="17"/>
        <v>-1292.7137618245129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-1424.7463653417576</v>
      </c>
      <c r="AK6">
        <f>G6*SUM(AB6, AE6:AF6)</f>
        <v>152.54256320875419</v>
      </c>
      <c r="AL6">
        <f t="shared" si="9"/>
        <v>-1652.2322412119759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-274.60254910858623</v>
      </c>
      <c r="AR6">
        <f t="shared" si="14"/>
        <v>-293.15774939101141</v>
      </c>
      <c r="AS6">
        <f t="shared" si="15"/>
        <v>-1099.0636356817961</v>
      </c>
      <c r="AT6">
        <f t="shared" si="16"/>
        <v>117.67286318096201</v>
      </c>
      <c r="AU6">
        <f t="shared" si="17"/>
        <v>-1274.5485218918454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-1079.0589491545747</v>
      </c>
      <c r="AK7">
        <f>G7*SUM(AB7, AE7:AF7)</f>
        <v>197.98649702631158</v>
      </c>
      <c r="AL7">
        <f t="shared" si="9"/>
        <v>-1391.585624746765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-341.6788445651992</v>
      </c>
      <c r="AR7">
        <f t="shared" si="14"/>
        <v>-358.30677967127281</v>
      </c>
      <c r="AS7">
        <f t="shared" si="15"/>
        <v>-757.34409587109485</v>
      </c>
      <c r="AT7">
        <f t="shared" si="16"/>
        <v>138.95802884778055</v>
      </c>
      <c r="AU7">
        <f t="shared" si="17"/>
        <v>-976.69284669458716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-1102.6183742854387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-406.68964707143635</v>
      </c>
      <c r="AR8">
        <f t="shared" si="14"/>
        <v>-421.9540306243963</v>
      </c>
      <c r="AS8">
        <f t="shared" si="15"/>
        <v>-371.74711069531588</v>
      </c>
      <c r="AT8">
        <f t="shared" si="16"/>
        <v>71.326995985473872</v>
      </c>
      <c r="AU8">
        <f t="shared" si="17"/>
        <v>-722.37414533423828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-268.32676964782695</v>
      </c>
      <c r="AK9">
        <f t="shared" si="30"/>
        <v>33.504910141582208</v>
      </c>
      <c r="AL9">
        <f t="shared" si="9"/>
        <v>-1020.8302509051645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-473.49386293633404</v>
      </c>
      <c r="AR9">
        <f t="shared" si="14"/>
        <v>-487.68720432752798</v>
      </c>
      <c r="AS9">
        <f t="shared" si="15"/>
        <v>-166.48617695147573</v>
      </c>
      <c r="AT9">
        <f t="shared" si="16"/>
        <v>20.788475208403135</v>
      </c>
      <c r="AU9">
        <f t="shared" si="17"/>
        <v>-633.38490607060066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-146.25819720249456</v>
      </c>
      <c r="AK10">
        <f t="shared" si="30"/>
        <v>24.383212904791186</v>
      </c>
      <c r="AL10">
        <f t="shared" si="9"/>
        <v>-1054.3133720884914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-535.65220683013285</v>
      </c>
      <c r="AR10">
        <f t="shared" si="14"/>
        <v>-548.84853566940535</v>
      </c>
      <c r="AS10">
        <f t="shared" si="15"/>
        <v>-86.08997486088839</v>
      </c>
      <c r="AT10">
        <f t="shared" si="16"/>
        <v>14.352359226026067</v>
      </c>
      <c r="AU10">
        <f t="shared" si="17"/>
        <v>-620.58615130426756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-137.83060805337996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-34.736819489689879</v>
      </c>
      <c r="AK11">
        <f t="shared" si="30"/>
        <v>14.624119910236923</v>
      </c>
      <c r="AL11">
        <f t="shared" si="9"/>
        <v>-1115.3405898387091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-600.30661649192882</v>
      </c>
      <c r="AR11">
        <f t="shared" si="14"/>
        <v>-612.57041816437356</v>
      </c>
      <c r="AS11">
        <f t="shared" si="15"/>
        <v>-19.428603151680793</v>
      </c>
      <c r="AT11">
        <f t="shared" si="16"/>
        <v>8.179396569767059</v>
      </c>
      <c r="AU11">
        <f t="shared" si="17"/>
        <v>-623.81962474628733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59.300726875242617</v>
      </c>
      <c r="AK12">
        <f t="shared" si="30"/>
        <v>14.094676265470005</v>
      </c>
      <c r="AL12">
        <f t="shared" si="9"/>
        <v>-1199.7037741032129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-665.29433036594025</v>
      </c>
      <c r="AR12">
        <f t="shared" si="14"/>
        <v>-676.66574664433904</v>
      </c>
      <c r="AS12">
        <f t="shared" si="15"/>
        <v>31.518966742604206</v>
      </c>
      <c r="AT12">
        <f t="shared" si="16"/>
        <v>7.4914702714140109</v>
      </c>
      <c r="AU12">
        <f t="shared" si="17"/>
        <v>-637.65530963032086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153.98006672047995</v>
      </c>
      <c r="AK13">
        <f t="shared" si="30"/>
        <v>12.137638777092999</v>
      </c>
      <c r="AL13">
        <f t="shared" si="9"/>
        <v>-1294.1894762385894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-727.28361659714869</v>
      </c>
      <c r="AR13">
        <f t="shared" si="14"/>
        <v>-737.80303344548508</v>
      </c>
      <c r="AS13">
        <f t="shared" si="15"/>
        <v>77.796618230310116</v>
      </c>
      <c r="AT13">
        <f t="shared" si="16"/>
        <v>6.1323992791420245</v>
      </c>
      <c r="AU13">
        <f t="shared" si="17"/>
        <v>-653.87401593603306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243.0207621345653</v>
      </c>
      <c r="AK14">
        <f t="shared" si="30"/>
        <v>10.646710779286833</v>
      </c>
      <c r="AL14">
        <f t="shared" si="9"/>
        <v>-1408.5082843351381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-788.731633370032</v>
      </c>
      <c r="AR14">
        <f t="shared" si="14"/>
        <v>-798.43578406109327</v>
      </c>
      <c r="AS14">
        <f t="shared" si="15"/>
        <v>116.73643530885036</v>
      </c>
      <c r="AT14">
        <f t="shared" si="16"/>
        <v>5.11420939191221</v>
      </c>
      <c r="AU14">
        <f t="shared" si="17"/>
        <v>-676.58513936033069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308.9243351089317</v>
      </c>
      <c r="AK15">
        <f t="shared" si="30"/>
        <v>23.254456094734962</v>
      </c>
      <c r="AL15">
        <f t="shared" si="9"/>
        <v>-1545.6794541164813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-846.84202202627318</v>
      </c>
      <c r="AR15">
        <f t="shared" si="14"/>
        <v>-855.74435116041241</v>
      </c>
      <c r="AS15">
        <f t="shared" si="15"/>
        <v>140.77753492004661</v>
      </c>
      <c r="AT15">
        <f t="shared" si="16"/>
        <v>10.597109495336069</v>
      </c>
      <c r="AU15">
        <f t="shared" si="17"/>
        <v>-704.36970674502982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367.7823421202811</v>
      </c>
      <c r="AK16">
        <f t="shared" si="30"/>
        <v>38.076548994535905</v>
      </c>
      <c r="AL16">
        <f t="shared" si="9"/>
        <v>-1677.2916028256511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-889.90481319345668</v>
      </c>
      <c r="AR16">
        <f t="shared" si="14"/>
        <v>-898.01958591911284</v>
      </c>
      <c r="AS16">
        <f t="shared" si="15"/>
        <v>158.54627284007205</v>
      </c>
      <c r="AT16">
        <f t="shared" si="16"/>
        <v>16.414314213382568</v>
      </c>
      <c r="AU16">
        <f t="shared" si="17"/>
        <v>-723.05899886565817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386.73543332433655</v>
      </c>
      <c r="AK17">
        <f t="shared" si="30"/>
        <v>68.932543977978924</v>
      </c>
      <c r="AL17">
        <f t="shared" si="9"/>
        <v>-1827.1429388927925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-917.7487267395386</v>
      </c>
      <c r="AR17">
        <f t="shared" si="14"/>
        <v>-925.07110850728009</v>
      </c>
      <c r="AS17">
        <f t="shared" si="15"/>
        <v>156.71809411209699</v>
      </c>
      <c r="AT17">
        <f t="shared" si="16"/>
        <v>27.933765524575623</v>
      </c>
      <c r="AU17">
        <f t="shared" si="17"/>
        <v>-740.41924887060748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390.79334641250625</v>
      </c>
      <c r="AK18">
        <f t="shared" si="30"/>
        <v>99.540931301378734</v>
      </c>
      <c r="AL18">
        <f t="shared" si="9"/>
        <v>-1992.4639980974353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-932.35654722242339</v>
      </c>
      <c r="AR18">
        <f t="shared" si="14"/>
        <v>-938.88825647126907</v>
      </c>
      <c r="AS18">
        <f t="shared" si="15"/>
        <v>147.78135107811474</v>
      </c>
      <c r="AT18">
        <f t="shared" si="16"/>
        <v>37.642128378930842</v>
      </c>
      <c r="AU18">
        <f t="shared" si="17"/>
        <v>-753.4647770142235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436.12678061041879</v>
      </c>
      <c r="AK19">
        <f t="shared" si="30"/>
        <v>94.052103190776378</v>
      </c>
      <c r="AL19">
        <f t="shared" si="9"/>
        <v>-2176.3835937772251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-948.70302248826465</v>
      </c>
      <c r="AR19">
        <f t="shared" si="14"/>
        <v>-954.49624135761451</v>
      </c>
      <c r="AS19">
        <f t="shared" si="15"/>
        <v>153.80445723924001</v>
      </c>
      <c r="AT19">
        <f t="shared" si="16"/>
        <v>33.168411862302364</v>
      </c>
      <c r="AU19">
        <f t="shared" si="17"/>
        <v>-767.52337225607209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595.2105761943385</v>
      </c>
      <c r="AK20">
        <f t="shared" si="30"/>
        <v>16.260262185094412</v>
      </c>
      <c r="AL20">
        <f t="shared" si="9"/>
        <v>-2300.6012945617786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-968.88111197110993</v>
      </c>
      <c r="AR20">
        <f t="shared" si="14"/>
        <v>-974.07879179807423</v>
      </c>
      <c r="AS20">
        <f t="shared" si="15"/>
        <v>199.09602937590469</v>
      </c>
      <c r="AT20">
        <f t="shared" si="16"/>
        <v>5.4390055673447257</v>
      </c>
      <c r="AU20">
        <f t="shared" si="17"/>
        <v>-769.54375685482489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649.44836774681062</v>
      </c>
      <c r="AK21">
        <f t="shared" si="30"/>
        <v>5.0979931934730258</v>
      </c>
      <c r="AL21">
        <f t="shared" si="9"/>
        <v>-2418.4860026714769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-972.83142567575226</v>
      </c>
      <c r="AR21">
        <f t="shared" si="14"/>
        <v>-977.48143104555504</v>
      </c>
      <c r="AS21">
        <f t="shared" si="15"/>
        <v>206.5789242613894</v>
      </c>
      <c r="AT21">
        <f t="shared" si="16"/>
        <v>1.6215884158016882</v>
      </c>
      <c r="AU21">
        <f t="shared" si="17"/>
        <v>-769.28091836836393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562.43968789672272</v>
      </c>
      <c r="AK22">
        <f t="shared" si="30"/>
        <v>53.272744941650437</v>
      </c>
      <c r="AL22">
        <f t="shared" si="9"/>
        <v>-2604.9374599634289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-952.46281418496073</v>
      </c>
      <c r="AR22">
        <f t="shared" si="14"/>
        <v>-956.52302277282888</v>
      </c>
      <c r="AS22">
        <f t="shared" si="15"/>
        <v>167.04284175587887</v>
      </c>
      <c r="AT22">
        <f t="shared" si="16"/>
        <v>15.821839914013053</v>
      </c>
      <c r="AU22">
        <f t="shared" si="17"/>
        <v>-773.65834110293702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333.15938695301975</v>
      </c>
      <c r="AK23">
        <f t="shared" si="30"/>
        <v>138.20503831939754</v>
      </c>
      <c r="AL23">
        <f t="shared" si="9"/>
        <v>-2868.2725867277331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-882.22253902086493</v>
      </c>
      <c r="AR23">
        <f t="shared" si="14"/>
        <v>-885.59091776288597</v>
      </c>
      <c r="AS23">
        <f t="shared" si="15"/>
        <v>88.345807102053968</v>
      </c>
      <c r="AT23">
        <f t="shared" si="16"/>
        <v>36.648631658153562</v>
      </c>
      <c r="AU23">
        <f t="shared" si="17"/>
        <v>-760.59647900267828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329.27305042091939</v>
      </c>
      <c r="AK24">
        <f t="shared" si="30"/>
        <v>114.88388123268615</v>
      </c>
      <c r="AL24">
        <f t="shared" si="9"/>
        <v>-2998.0196101607926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-812.20950300188315</v>
      </c>
      <c r="AR24">
        <f t="shared" si="14"/>
        <v>-814.98385683559775</v>
      </c>
      <c r="AS24">
        <f t="shared" si="15"/>
        <v>77.960039912018161</v>
      </c>
      <c r="AT24">
        <f t="shared" si="16"/>
        <v>27.200379608044443</v>
      </c>
      <c r="AU24">
        <f t="shared" si="17"/>
        <v>-709.8234373155351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318.50460246621697</v>
      </c>
      <c r="AK25">
        <f t="shared" si="30"/>
        <v>91.834767703221786</v>
      </c>
      <c r="AL25">
        <f t="shared" si="9"/>
        <v>-3125.8405500827739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-745.27013230052967</v>
      </c>
      <c r="AR25">
        <f t="shared" si="14"/>
        <v>-747.53614538832721</v>
      </c>
      <c r="AS25">
        <f t="shared" si="15"/>
        <v>67.330766020258295</v>
      </c>
      <c r="AT25">
        <f t="shared" si="16"/>
        <v>19.413550726967117</v>
      </c>
      <c r="AU25">
        <f t="shared" si="17"/>
        <v>-660.79182864110192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304.46218539368692</v>
      </c>
      <c r="AK26">
        <f t="shared" si="30"/>
        <v>69.53944553058659</v>
      </c>
      <c r="AL26">
        <f t="shared" si="9"/>
        <v>-3213.7402966687732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-675.34099737702979</v>
      </c>
      <c r="AR26">
        <f t="shared" si="14"/>
        <v>-677.17515583922091</v>
      </c>
      <c r="AS26">
        <f t="shared" si="15"/>
        <v>57.466292727313963</v>
      </c>
      <c r="AT26">
        <f t="shared" si="16"/>
        <v>13.125354558525924</v>
      </c>
      <c r="AU26">
        <f t="shared" si="17"/>
        <v>-606.58350855338097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281.76247335306243</v>
      </c>
      <c r="AK27">
        <f t="shared" si="30"/>
        <v>48.227092553028513</v>
      </c>
      <c r="AL27">
        <f t="shared" si="9"/>
        <v>-3262.324378080099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-603.92088456810313</v>
      </c>
      <c r="AR27">
        <f t="shared" si="14"/>
        <v>-605.39116941621921</v>
      </c>
      <c r="AS27">
        <f t="shared" si="15"/>
        <v>47.48374331992197</v>
      </c>
      <c r="AT27">
        <f t="shared" si="16"/>
        <v>8.1274232746553103</v>
      </c>
      <c r="AU27">
        <f t="shared" si="17"/>
        <v>-549.78000282164203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252.51148811813255</v>
      </c>
      <c r="AK28">
        <f t="shared" si="30"/>
        <v>28.503719418314137</v>
      </c>
      <c r="AL28">
        <f t="shared" si="9"/>
        <v>-3287.866441809605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-535.83635466038527</v>
      </c>
      <c r="AR28">
        <f t="shared" si="14"/>
        <v>-537.00202235710856</v>
      </c>
      <c r="AS28">
        <f t="shared" si="15"/>
        <v>37.994865930252082</v>
      </c>
      <c r="AT28">
        <f t="shared" si="16"/>
        <v>4.2888939663042605</v>
      </c>
      <c r="AU28">
        <f t="shared" si="17"/>
        <v>-494.71826246055218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222.07796497291065</v>
      </c>
      <c r="AK29">
        <f t="shared" si="30"/>
        <v>10.827915250044859</v>
      </c>
      <c r="AL29">
        <f t="shared" si="9"/>
        <v>-3280.2184676442275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-471.06270220321011</v>
      </c>
      <c r="AR29">
        <f t="shared" si="14"/>
        <v>-471.97530350958436</v>
      </c>
      <c r="AS29">
        <f t="shared" si="15"/>
        <v>29.835355809285172</v>
      </c>
      <c r="AT29">
        <f t="shared" si="16"/>
        <v>1.4546904921309054</v>
      </c>
      <c r="AU29">
        <f t="shared" si="17"/>
        <v>-440.68525720816825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190.92128283939428</v>
      </c>
      <c r="AK30">
        <f t="shared" si="30"/>
        <v>-4.7175422980588886</v>
      </c>
      <c r="AL30">
        <f t="shared" si="9"/>
        <v>-3239.5946207061284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-410.22747104480345</v>
      </c>
      <c r="AR30">
        <f t="shared" si="14"/>
        <v>-410.93158854606946</v>
      </c>
      <c r="AS30">
        <f t="shared" si="15"/>
        <v>22.901402175893697</v>
      </c>
      <c r="AT30">
        <f t="shared" si="16"/>
        <v>-0.56587894153487217</v>
      </c>
      <c r="AU30">
        <f t="shared" si="17"/>
        <v>-388.59606531171067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160.10120375568113</v>
      </c>
      <c r="AK31">
        <f t="shared" si="30"/>
        <v>-18.082032096816491</v>
      </c>
      <c r="AL31">
        <f t="shared" si="9"/>
        <v>-3162.6875495514905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-353.40024284053851</v>
      </c>
      <c r="AR31">
        <f t="shared" si="14"/>
        <v>-353.9342823568403</v>
      </c>
      <c r="AS31">
        <f t="shared" si="15"/>
        <v>17.146848248905879</v>
      </c>
      <c r="AT31">
        <f t="shared" si="16"/>
        <v>-1.9365866909352063</v>
      </c>
      <c r="AU31">
        <f t="shared" si="17"/>
        <v>-338.72402079886962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130.07321847525168</v>
      </c>
      <c r="AK32">
        <f t="shared" si="30"/>
        <v>-29.289116359714171</v>
      </c>
      <c r="AL32">
        <f t="shared" si="9"/>
        <v>-3043.6662623939292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-300.29124968503328</v>
      </c>
      <c r="AR32">
        <f t="shared" si="14"/>
        <v>-300.68822965934305</v>
      </c>
      <c r="AS32">
        <f t="shared" si="15"/>
        <v>12.438258282228528</v>
      </c>
      <c r="AT32">
        <f t="shared" si="16"/>
        <v>-2.8007732753201942</v>
      </c>
      <c r="AU32">
        <f t="shared" si="17"/>
        <v>-291.05074465243473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100.8921207874555</v>
      </c>
      <c r="AK33">
        <f t="shared" si="30"/>
        <v>-38.39424165298179</v>
      </c>
      <c r="AL33">
        <f t="shared" si="9"/>
        <v>-2889.8876796914333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-251.78527886558126</v>
      </c>
      <c r="AR33">
        <f t="shared" si="14"/>
        <v>-252.07323448744225</v>
      </c>
      <c r="AS33">
        <f t="shared" si="15"/>
        <v>8.6141199089543701</v>
      </c>
      <c r="AT33">
        <f t="shared" si="16"/>
        <v>-3.2780815670323133</v>
      </c>
      <c r="AU33">
        <f t="shared" si="17"/>
        <v>-246.73719614552019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73.750342349886637</v>
      </c>
      <c r="AK34">
        <f t="shared" si="30"/>
        <v>-45.456690108103672</v>
      </c>
      <c r="AL34">
        <f t="shared" si="9"/>
        <v>-2683.6284908138527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-206.53155220573046</v>
      </c>
      <c r="AR34">
        <f t="shared" si="14"/>
        <v>-206.73445151914549</v>
      </c>
      <c r="AS34">
        <f t="shared" si="15"/>
        <v>5.6221144158194338</v>
      </c>
      <c r="AT34">
        <f t="shared" si="16"/>
        <v>-3.4652410363027846</v>
      </c>
      <c r="AU34">
        <f t="shared" si="17"/>
        <v>-204.57757813962886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-2427.2265806403052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-164.86125304015272</v>
      </c>
      <c r="AR35">
        <f t="shared" ref="AR35:AR66" si="45">AI35*$K35</f>
        <v>-164.99938622714342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-165.20680634289076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22.932891659656093</v>
      </c>
      <c r="AK36">
        <f t="shared" si="30"/>
        <v>-53.949239194765994</v>
      </c>
      <c r="AL36">
        <f t="shared" si="40"/>
        <v>-2129.5755303390588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-127.44224367703683</v>
      </c>
      <c r="AR36">
        <f t="shared" si="45"/>
        <v>-127.53248298676114</v>
      </c>
      <c r="AS36">
        <f t="shared" si="46"/>
        <v>1.3936650628621117</v>
      </c>
      <c r="AT36">
        <f t="shared" si="47"/>
        <v>-3.2785734546510379</v>
      </c>
      <c r="AU36">
        <f t="shared" si="48"/>
        <v>-129.41739137855006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0.72049244445111071</v>
      </c>
      <c r="AK37">
        <f t="shared" si="30"/>
        <v>-55.554541610941918</v>
      </c>
      <c r="AL37">
        <f t="shared" si="40"/>
        <v>-1794.9260061370644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-94.361602211869524</v>
      </c>
      <c r="AR37">
        <f t="shared" si="45"/>
        <v>-94.417776915447874</v>
      </c>
      <c r="AS37">
        <f t="shared" si="46"/>
        <v>3.9094080411637172E-2</v>
      </c>
      <c r="AT37">
        <f t="shared" si="47"/>
        <v>-3.01440179379588</v>
      </c>
      <c r="AU37">
        <f t="shared" si="48"/>
        <v>-97.393084628832113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-18.782818531510998</v>
      </c>
      <c r="AK38">
        <f t="shared" si="30"/>
        <v>-55.604976082053497</v>
      </c>
      <c r="AL38">
        <f t="shared" si="40"/>
        <v>-1446.3917282486425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-66.435917800289914</v>
      </c>
      <c r="AR38">
        <f t="shared" si="45"/>
        <v>-66.468963246324279</v>
      </c>
      <c r="AS38">
        <f t="shared" si="46"/>
        <v>-0.90996420930484667</v>
      </c>
      <c r="AT38">
        <f t="shared" si="47"/>
        <v>-2.6938735530577631</v>
      </c>
      <c r="AU38">
        <f t="shared" si="48"/>
        <v>-70.072801008686895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-34.585886434870986</v>
      </c>
      <c r="AK39">
        <f t="shared" si="30"/>
        <v>-54.290178784847726</v>
      </c>
      <c r="AL39">
        <f t="shared" si="40"/>
        <v>-1107.0167555388321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-44.022405231358022</v>
      </c>
      <c r="AR39">
        <f t="shared" si="45"/>
        <v>-44.04060944395556</v>
      </c>
      <c r="AS39">
        <f t="shared" si="46"/>
        <v>-1.496044241463079</v>
      </c>
      <c r="AT39">
        <f t="shared" si="47"/>
        <v>-2.3483714807200209</v>
      </c>
      <c r="AU39">
        <f t="shared" si="48"/>
        <v>-47.885025166138654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-803.67314017760384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-27.243041898510185</v>
      </c>
      <c r="AR40">
        <f t="shared" si="45"/>
        <v>-27.252322361670878</v>
      </c>
      <c r="AS40">
        <f t="shared" si="46"/>
        <v>-1.7833655486261555</v>
      </c>
      <c r="AT40">
        <f t="shared" si="47"/>
        <v>-2.0032574855514329</v>
      </c>
      <c r="AU40">
        <f t="shared" si="48"/>
        <v>-31.038945395848469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-53.290921936918039</v>
      </c>
      <c r="AK41">
        <f t="shared" si="61"/>
        <v>-48.636872335904265</v>
      </c>
      <c r="AL41">
        <f t="shared" si="40"/>
        <v>-554.56659006377072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-15.604200886752052</v>
      </c>
      <c r="AR41">
        <f t="shared" si="45"/>
        <v>-15.608503103074192</v>
      </c>
      <c r="AS41">
        <f t="shared" si="46"/>
        <v>-1.8376496406247804</v>
      </c>
      <c r="AT41">
        <f t="shared" si="47"/>
        <v>-1.6771624081675016</v>
      </c>
      <c r="AU41">
        <f t="shared" si="48"/>
        <v>-19.123315151866475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-56.301123966308751</v>
      </c>
      <c r="AK42">
        <f t="shared" si="61"/>
        <v>-44.906507800320007</v>
      </c>
      <c r="AL42">
        <f t="shared" si="40"/>
        <v>-365.2462531616253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-8.1276369390489069</v>
      </c>
      <c r="AR42">
        <f t="shared" si="45"/>
        <v>-8.1294078817417521</v>
      </c>
      <c r="AS42">
        <f t="shared" si="46"/>
        <v>-1.733438837487064</v>
      </c>
      <c r="AT42">
        <f t="shared" si="47"/>
        <v>-1.3826133333247921</v>
      </c>
      <c r="AU42">
        <f t="shared" si="48"/>
        <v>-11.245460052553607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-56.073545965469521</v>
      </c>
      <c r="AK43">
        <f t="shared" si="61"/>
        <v>-40.965429122678394</v>
      </c>
      <c r="AL43">
        <f t="shared" si="40"/>
        <v>-233.86055714064238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-3.7605887504641391</v>
      </c>
      <c r="AR43">
        <f t="shared" si="45"/>
        <v>-3.7612139901210901</v>
      </c>
      <c r="AS43">
        <f t="shared" si="46"/>
        <v>-1.5414571473095815</v>
      </c>
      <c r="AT43">
        <f t="shared" si="47"/>
        <v>-1.1261362631256229</v>
      </c>
      <c r="AU43">
        <f t="shared" si="48"/>
        <v>-6.4288074005562938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-151.15069989408542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-1.4859562294295363</v>
      </c>
      <c r="AR44">
        <f t="shared" si="45"/>
        <v>-1.4861374075689482</v>
      </c>
      <c r="AS44">
        <f t="shared" si="46"/>
        <v>-1.3146536578667227</v>
      </c>
      <c r="AT44">
        <f t="shared" si="47"/>
        <v>-0.90913773465531411</v>
      </c>
      <c r="AU44">
        <f t="shared" si="48"/>
        <v>-3.7099288000909851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-49.694833713585922</v>
      </c>
      <c r="AK45">
        <f t="shared" si="61"/>
        <v>-33.290948186095605</v>
      </c>
      <c r="AL45">
        <f t="shared" si="40"/>
        <v>-104.82268035012173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-0.47851060701012105</v>
      </c>
      <c r="AR45">
        <f t="shared" si="45"/>
        <v>-0.47855112789231291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-2.2971674308095205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-45.218623270682201</v>
      </c>
      <c r="AK46">
        <f t="shared" si="61"/>
        <v>-29.812309826144592</v>
      </c>
      <c r="AL46">
        <f t="shared" si="40"/>
        <v>-80.517356831986191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-0.10734266554434349</v>
      </c>
      <c r="AR46">
        <f t="shared" si="45"/>
        <v>-0.10735164744346631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-1.5754654253762321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-68.707159255515748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-2.3870956112424995E-2</v>
      </c>
      <c r="AR47">
        <f t="shared" si="45"/>
        <v>-2.3872927730657238E-2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-1.2003373973137521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-60.54120348723832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-5.2586085603312707E-3</v>
      </c>
      <c r="AR48">
        <f t="shared" si="45"/>
        <v>-5.2590366778786169E-3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-0.94435301590548204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-53.853431680340691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-1.1463435380237252E-3</v>
      </c>
      <c r="AR49">
        <f t="shared" si="45"/>
        <v>-1.1464353774712488E-3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-0.75003008126803195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-48.033645520642395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-2.4686899903620486E-4</v>
      </c>
      <c r="AR50">
        <f t="shared" si="45"/>
        <v>-2.468884612980962E-4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-0.59730042678106066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-42.875034474802931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-5.2534381554963604E-5</v>
      </c>
      <c r="AR51">
        <f t="shared" si="45"/>
        <v>-5.2538451208925255E-5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-0.4760293560986279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-38.278351631361183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-1.1033147259137055E-5</v>
      </c>
      <c r="AR52">
        <f t="shared" si="45"/>
        <v>-1.1033986255734796E-5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-0.37945865114577343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-34.176403071892395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-2.2847988841291618E-6</v>
      </c>
      <c r="AR53">
        <f t="shared" si="45"/>
        <v>-2.2849692974722057E-6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-0.30249594786741602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-30.514482345211647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-4.6630446809019942E-7</v>
      </c>
      <c r="AR54">
        <f t="shared" si="45"/>
        <v>-4.6633852519604596E-7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-0.24114662747196111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-27.245035820238968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-9.3648460755040809E-8</v>
      </c>
      <c r="AR55">
        <f t="shared" si="45"/>
        <v>-9.3655152688769959E-8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-0.19224034898636003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-24.325916275565547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-1.8496347638643612E-8</v>
      </c>
      <c r="AR56">
        <f t="shared" si="45"/>
        <v>-1.849763874315526E-8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-0.15325277527759151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-21.719566190344491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-3.5880297863306584E-9</v>
      </c>
      <c r="AR57">
        <f t="shared" si="45"/>
        <v>-3.5882740230506208E-9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-0.12217216340931368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-19.392469393188634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-6.8249008253695584E-10</v>
      </c>
      <c r="AR58">
        <f t="shared" si="45"/>
        <v>-6.8253534783128812E-10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-9.7394898569613281E-2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-17.314704725117281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-1.2721408515107401E-10</v>
      </c>
      <c r="AR59">
        <f t="shared" si="45"/>
        <v>-1.272222929167406E-10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-7.764261643979016E-2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-15.459557771270319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-2.319966719744134E-11</v>
      </c>
      <c r="AR60">
        <f t="shared" si="45"/>
        <v>-2.3201122359222286E-11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-6.1896218386719729E-2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-13.803176577572625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-4.1361902832249591E-12</v>
      </c>
      <c r="AR61">
        <f t="shared" si="45"/>
        <v>-4.1364424947283831E-12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-4.9343286327445272E-2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-12.324264800614884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-7.2099238414758552E-13</v>
      </c>
      <c r="AR62">
        <f t="shared" si="45"/>
        <v>-7.2103507300546833E-13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-3.9336165755967253E-2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-1.2273991574437466E-13</v>
      </c>
      <c r="AR63">
        <f t="shared" si="45"/>
        <v>-1.2274696466660289E-13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-2.0385051664797025E-14</v>
      </c>
      <c r="AR64">
        <f t="shared" si="45"/>
        <v>-2.0386186145636128E-14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-3.2998965994872716E-15</v>
      </c>
      <c r="AR65">
        <f t="shared" si="45"/>
        <v>-3.3000744253648202E-15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-5.2024865246138503E-16</v>
      </c>
      <c r="AR66">
        <f t="shared" si="45"/>
        <v>-5.2027577567217459E-16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-7.9812918740119901E-17</v>
      </c>
      <c r="AR67">
        <f t="shared" ref="AR67:AR79" si="76">AI67*$K67</f>
        <v>-7.9816940491400629E-17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-1.1902888460759407E-17</v>
      </c>
      <c r="AR68">
        <f t="shared" si="76"/>
        <v>-1.1903467679508439E-17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-1.7240881223688738E-18</v>
      </c>
      <c r="AR69">
        <f t="shared" si="76"/>
        <v>-1.7241690883396576E-18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-2.4259432119032573E-19</v>
      </c>
      <c r="AR70">
        <f t="shared" si="76"/>
        <v>-2.4260524074491732E-19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-3.2931397673873921E-20</v>
      </c>
      <c r="AR71">
        <f t="shared" si="76"/>
        <v>-3.2932816930746209E-20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-4.3078079523578693E-21</v>
      </c>
      <c r="AR72">
        <f t="shared" si="76"/>
        <v>-4.3079855220693902E-21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-5.42393405490825E-22</v>
      </c>
      <c r="AR73">
        <f t="shared" si="76"/>
        <v>-5.4241476608088661E-22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-6.5654778913256048E-23</v>
      </c>
      <c r="AR74">
        <f t="shared" si="76"/>
        <v>-6.5657246454385804E-23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-7.6312324297561221E-24</v>
      </c>
      <c r="AR75">
        <f t="shared" si="76"/>
        <v>-7.6315057517544556E-24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-8.5048284514486092E-25</v>
      </c>
      <c r="AR76">
        <f t="shared" si="76"/>
        <v>-8.5051182155710212E-25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-9.0715220649970433E-26</v>
      </c>
      <c r="AR77">
        <f t="shared" si="76"/>
        <v>-9.0718154923485357E-26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-9.24197342398202E-27</v>
      </c>
      <c r="AR78">
        <f t="shared" si="76"/>
        <v>-9.2422566188222556E-27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25791.415722927162</v>
      </c>
      <c r="AO81" s="6">
        <f t="shared" si="93"/>
        <v>-2579.1415722927163</v>
      </c>
      <c r="AP81" s="6">
        <f t="shared" si="93"/>
        <v>-1731.8233954533412</v>
      </c>
      <c r="AQ81" s="6">
        <f t="shared" si="93"/>
        <v>-19462.039467641363</v>
      </c>
      <c r="AR81" s="6">
        <f t="shared" si="93"/>
        <v>2018.4112875397429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-137.83060805337996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44138.685970120438</v>
      </c>
      <c r="K3">
        <v>1</v>
      </c>
      <c r="L3" s="2">
        <v>0</v>
      </c>
      <c r="O3">
        <f>$C$3</f>
        <v>44138.685970120438</v>
      </c>
      <c r="P3" s="2">
        <f>O3*C5</f>
        <v>4413.8685970120441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44138.685970120438</v>
      </c>
      <c r="AF3">
        <f t="shared" ref="AF3:AF34" si="4">-$Z3*P3</f>
        <v>-4413.8685970120441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38202.384786108392</v>
      </c>
      <c r="AJ3">
        <f t="shared" ref="AJ3:AJ34" si="8">AB3-AC3</f>
        <v>0</v>
      </c>
      <c r="AL3">
        <f t="shared" ref="AL3:AL34" si="9">SUM(AI3:AK3)</f>
        <v>38202.384786108392</v>
      </c>
      <c r="AN3">
        <f t="shared" ref="AN3:AN34" si="10">AE3*$K3</f>
        <v>44138.685970120438</v>
      </c>
      <c r="AO3">
        <f t="shared" ref="AO3:AO34" si="11">AF3*$K3</f>
        <v>-4413.8685970120441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38202.384786108392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38202.384786108392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-1102.9964423251731</v>
      </c>
      <c r="AK5">
        <f>G5*SUM(AB5, AE5:AF5)</f>
        <v>103.98842183577877</v>
      </c>
      <c r="AL5">
        <f t="shared" si="9"/>
        <v>-3253.8045849804016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-1908.0366056543789</v>
      </c>
      <c r="AR5">
        <f t="shared" si="14"/>
        <v>-1928.0946205163223</v>
      </c>
      <c r="AS5">
        <f t="shared" si="15"/>
        <v>-943.18110129632942</v>
      </c>
      <c r="AT5">
        <f t="shared" si="16"/>
        <v>88.921333256868522</v>
      </c>
      <c r="AU5">
        <f t="shared" si="17"/>
        <v>-2782.3543885557833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-1256.7288558676555</v>
      </c>
      <c r="AK6">
        <f>G6*SUM(AB6, AE6:AF6)</f>
        <v>212.89901571487772</v>
      </c>
      <c r="AL6">
        <f t="shared" si="9"/>
        <v>-3545.1265108468579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-1912.0895722120251</v>
      </c>
      <c r="AR6">
        <f t="shared" si="14"/>
        <v>-1929.5253384642804</v>
      </c>
      <c r="AS6">
        <f t="shared" si="15"/>
        <v>-969.45324374616769</v>
      </c>
      <c r="AT6">
        <f t="shared" si="16"/>
        <v>164.23243598767957</v>
      </c>
      <c r="AU6">
        <f t="shared" si="17"/>
        <v>-2734.7461462227684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-717.86495058633227</v>
      </c>
      <c r="AK7">
        <f>G7*SUM(AB7, AE7:AF7)</f>
        <v>240.39498804704195</v>
      </c>
      <c r="AL7">
        <f t="shared" si="9"/>
        <v>-3218.504449059737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-1908.5838564065436</v>
      </c>
      <c r="AR7">
        <f t="shared" si="14"/>
        <v>-1923.8117496470024</v>
      </c>
      <c r="AS7">
        <f t="shared" si="15"/>
        <v>-503.83788799055998</v>
      </c>
      <c r="AT7">
        <f t="shared" si="16"/>
        <v>168.72268657525342</v>
      </c>
      <c r="AU7">
        <f t="shared" si="17"/>
        <v>-2258.9269510623089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-2719.2584762824199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-1939.505789507675</v>
      </c>
      <c r="AR8">
        <f t="shared" si="14"/>
        <v>-1953.0931750859254</v>
      </c>
      <c r="AS8">
        <f t="shared" si="15"/>
        <v>93.24699201283029</v>
      </c>
      <c r="AT8">
        <f t="shared" si="16"/>
        <v>78.3394863246467</v>
      </c>
      <c r="AU8">
        <f t="shared" si="17"/>
        <v>-1781.5066967484483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628.05349483005921</v>
      </c>
      <c r="AK9">
        <f t="shared" si="30"/>
        <v>32.282220267129027</v>
      </c>
      <c r="AL9">
        <f t="shared" si="9"/>
        <v>-2589.5090435436114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-2004.1621492598342</v>
      </c>
      <c r="AR9">
        <f t="shared" si="14"/>
        <v>-2016.4004890828448</v>
      </c>
      <c r="AS9">
        <f t="shared" si="15"/>
        <v>389.68242122284568</v>
      </c>
      <c r="AT9">
        <f t="shared" si="16"/>
        <v>20.029844367871796</v>
      </c>
      <c r="AU9">
        <f t="shared" si="17"/>
        <v>-1606.6882234921272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800.07993545156978</v>
      </c>
      <c r="AK10">
        <f t="shared" si="30"/>
        <v>19.858387975472862</v>
      </c>
      <c r="AL10">
        <f t="shared" si="9"/>
        <v>-2676.6675877323555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-2047.1772860145775</v>
      </c>
      <c r="AR10">
        <f t="shared" si="14"/>
        <v>-2058.1596159932164</v>
      </c>
      <c r="AS10">
        <f t="shared" si="15"/>
        <v>470.94017871944658</v>
      </c>
      <c r="AT10">
        <f t="shared" si="16"/>
        <v>11.688973023640333</v>
      </c>
      <c r="AU10">
        <f t="shared" si="17"/>
        <v>-1575.5304642501296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21.303908442994423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938.99979744074471</v>
      </c>
      <c r="AK11">
        <f t="shared" si="30"/>
        <v>9.7042303844613205</v>
      </c>
      <c r="AL11">
        <f t="shared" si="9"/>
        <v>-2741.1713039840761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-2053.9614775561631</v>
      </c>
      <c r="AR11">
        <f t="shared" si="14"/>
        <v>-2063.779141385608</v>
      </c>
      <c r="AS11">
        <f t="shared" si="15"/>
        <v>525.19069655757221</v>
      </c>
      <c r="AT11">
        <f t="shared" si="16"/>
        <v>5.4276598664463673</v>
      </c>
      <c r="AU11">
        <f t="shared" si="17"/>
        <v>-1533.1607849615893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1002.8708702783952</v>
      </c>
      <c r="AK12">
        <f t="shared" si="30"/>
        <v>7.14018791766172</v>
      </c>
      <c r="AL12">
        <f t="shared" si="9"/>
        <v>-2857.1127419179288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-2046.692660865612</v>
      </c>
      <c r="AR12">
        <f t="shared" si="14"/>
        <v>-2055.4174100050141</v>
      </c>
      <c r="AS12">
        <f t="shared" si="15"/>
        <v>533.0365287752968</v>
      </c>
      <c r="AT12">
        <f t="shared" si="16"/>
        <v>3.7950857834540392</v>
      </c>
      <c r="AU12">
        <f t="shared" si="17"/>
        <v>-1518.5857954462633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1053.2882817272002</v>
      </c>
      <c r="AK13">
        <f t="shared" si="30"/>
        <v>4.2031173182794888</v>
      </c>
      <c r="AL13">
        <f t="shared" si="9"/>
        <v>-2952.503540706301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-2018.296815549078</v>
      </c>
      <c r="AR13">
        <f t="shared" si="14"/>
        <v>-2026.0027942425372</v>
      </c>
      <c r="AS13">
        <f t="shared" si="15"/>
        <v>532.16151989815751</v>
      </c>
      <c r="AT13">
        <f t="shared" si="16"/>
        <v>2.1235756052825732</v>
      </c>
      <c r="AU13">
        <f t="shared" si="17"/>
        <v>-1491.7176987390969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1077.4491324678856</v>
      </c>
      <c r="AK14">
        <f t="shared" si="30"/>
        <v>1.8868866793425789</v>
      </c>
      <c r="AL14">
        <f t="shared" si="9"/>
        <v>-3053.7809827335132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-1978.6082188653136</v>
      </c>
      <c r="AR14">
        <f t="shared" si="14"/>
        <v>-1985.3667698021588</v>
      </c>
      <c r="AS14">
        <f t="shared" si="15"/>
        <v>517.55895194365655</v>
      </c>
      <c r="AT14">
        <f t="shared" si="16"/>
        <v>0.9063769813059821</v>
      </c>
      <c r="AU14">
        <f t="shared" si="17"/>
        <v>-1466.9014408771964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1046.4169910343517</v>
      </c>
      <c r="AK15">
        <f t="shared" si="30"/>
        <v>-0.11963289572690119</v>
      </c>
      <c r="AL15">
        <f t="shared" si="9"/>
        <v>-3199.6921117680495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-1929.0419325293649</v>
      </c>
      <c r="AR15">
        <f t="shared" si="14"/>
        <v>-1934.9072343529178</v>
      </c>
      <c r="AS15">
        <f t="shared" si="15"/>
        <v>476.854646120138</v>
      </c>
      <c r="AT15">
        <f t="shared" si="16"/>
        <v>-5.4516987630131179E-2</v>
      </c>
      <c r="AU15">
        <f t="shared" si="17"/>
        <v>-1458.1071052204099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998.30321130871016</v>
      </c>
      <c r="AK16">
        <f t="shared" si="30"/>
        <v>-7.636729797236824</v>
      </c>
      <c r="AL16">
        <f t="shared" si="9"/>
        <v>-3317.2349230687119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-1852.0513181504775</v>
      </c>
      <c r="AR16">
        <f t="shared" si="14"/>
        <v>-1857.0813039069935</v>
      </c>
      <c r="AS16">
        <f t="shared" si="15"/>
        <v>430.35577076592546</v>
      </c>
      <c r="AT16">
        <f t="shared" si="16"/>
        <v>-3.2920967305239484</v>
      </c>
      <c r="AU16">
        <f t="shared" si="17"/>
        <v>-1430.0176298715921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874.47118602856972</v>
      </c>
      <c r="AK17">
        <f t="shared" si="30"/>
        <v>-28.61980561209797</v>
      </c>
      <c r="AL17">
        <f t="shared" si="9"/>
        <v>-3467.5397712634981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-1743.6848194042777</v>
      </c>
      <c r="AR17">
        <f t="shared" si="14"/>
        <v>-1747.9299340134432</v>
      </c>
      <c r="AS17">
        <f t="shared" si="15"/>
        <v>354.36488571092212</v>
      </c>
      <c r="AT17">
        <f t="shared" si="16"/>
        <v>-11.597699623311044</v>
      </c>
      <c r="AU17">
        <f t="shared" si="17"/>
        <v>-1405.1627479258323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719.89217435810133</v>
      </c>
      <c r="AK18">
        <f t="shared" si="30"/>
        <v>-63.684795098022626</v>
      </c>
      <c r="AL18">
        <f t="shared" si="9"/>
        <v>-3629.0479652659724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-1616.9829161679068</v>
      </c>
      <c r="AR18">
        <f t="shared" si="14"/>
        <v>-1620.5005288403895</v>
      </c>
      <c r="AS18">
        <f t="shared" si="15"/>
        <v>272.23247052140027</v>
      </c>
      <c r="AT18">
        <f t="shared" si="16"/>
        <v>-24.082869243081607</v>
      </c>
      <c r="AU18">
        <f t="shared" si="17"/>
        <v>-1372.3509275620709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652.8853772167804</v>
      </c>
      <c r="AK19">
        <f t="shared" si="30"/>
        <v>-81.802249686607169</v>
      </c>
      <c r="AL19">
        <f t="shared" si="9"/>
        <v>-3647.2228761001252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-1484.7512225666499</v>
      </c>
      <c r="AR19">
        <f t="shared" si="14"/>
        <v>-1487.6276674624517</v>
      </c>
      <c r="AS19">
        <f t="shared" si="15"/>
        <v>230.24653735254822</v>
      </c>
      <c r="AT19">
        <f t="shared" si="16"/>
        <v>-28.848378896585565</v>
      </c>
      <c r="AU19">
        <f t="shared" si="17"/>
        <v>-1286.229509006489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797.97017789736128</v>
      </c>
      <c r="AK20">
        <f t="shared" si="30"/>
        <v>-18.580935088507978</v>
      </c>
      <c r="AL20">
        <f t="shared" si="9"/>
        <v>-3334.0620226580954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-1373.5786391168626</v>
      </c>
      <c r="AR20">
        <f t="shared" si="14"/>
        <v>-1375.9362597723107</v>
      </c>
      <c r="AS20">
        <f t="shared" si="15"/>
        <v>266.91846605876913</v>
      </c>
      <c r="AT20">
        <f t="shared" si="16"/>
        <v>-6.2152632130069847</v>
      </c>
      <c r="AU20">
        <f t="shared" si="17"/>
        <v>-1115.2330569265484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752.97031755310218</v>
      </c>
      <c r="AK21">
        <f t="shared" si="30"/>
        <v>-8.1905885966387473</v>
      </c>
      <c r="AL21">
        <f t="shared" si="9"/>
        <v>-3223.2734402352758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-1260.2684888548035</v>
      </c>
      <c r="AR21">
        <f t="shared" si="14"/>
        <v>-1262.1729390860448</v>
      </c>
      <c r="AS21">
        <f t="shared" si="15"/>
        <v>239.50756661462177</v>
      </c>
      <c r="AT21">
        <f t="shared" si="16"/>
        <v>-2.6052925303845984</v>
      </c>
      <c r="AU21">
        <f t="shared" si="17"/>
        <v>-1025.2706650018076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462.94093815186261</v>
      </c>
      <c r="AK22">
        <f t="shared" si="30"/>
        <v>-123.3138519994987</v>
      </c>
      <c r="AL22">
        <f t="shared" si="9"/>
        <v>-3436.0018234193922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-1119.8696195832442</v>
      </c>
      <c r="AR22">
        <f t="shared" si="14"/>
        <v>-1121.3500683584875</v>
      </c>
      <c r="AS22">
        <f t="shared" si="15"/>
        <v>137.49202187918769</v>
      </c>
      <c r="AT22">
        <f t="shared" si="16"/>
        <v>-36.623831335392069</v>
      </c>
      <c r="AU22">
        <f t="shared" si="17"/>
        <v>-1020.4818778146919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-83.340970008717704</v>
      </c>
      <c r="AK23">
        <f t="shared" si="30"/>
        <v>-443.45203900229274</v>
      </c>
      <c r="AL23">
        <f t="shared" si="9"/>
        <v>-4071.8043705893656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-938.97735866631547</v>
      </c>
      <c r="AR23">
        <f t="shared" si="14"/>
        <v>-940.05122529762275</v>
      </c>
      <c r="AS23">
        <f t="shared" si="15"/>
        <v>-22.100008429678443</v>
      </c>
      <c r="AT23">
        <f t="shared" si="16"/>
        <v>-117.59274938944945</v>
      </c>
      <c r="AU23">
        <f t="shared" si="17"/>
        <v>-1079.7439831167508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-135.31781061222318</v>
      </c>
      <c r="AK24">
        <f t="shared" si="30"/>
        <v>-437.61817110168249</v>
      </c>
      <c r="AL24">
        <f t="shared" si="9"/>
        <v>-3829.216239591648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-770.21362108672827</v>
      </c>
      <c r="AR24">
        <f t="shared" si="14"/>
        <v>-770.97028907877279</v>
      </c>
      <c r="AS24">
        <f t="shared" si="15"/>
        <v>-32.038400660637876</v>
      </c>
      <c r="AT24">
        <f t="shared" si="16"/>
        <v>-103.61227571372496</v>
      </c>
      <c r="AU24">
        <f t="shared" si="17"/>
        <v>-906.62096545313568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-188.97849434053842</v>
      </c>
      <c r="AK25">
        <f t="shared" si="30"/>
        <v>-428.14592435882685</v>
      </c>
      <c r="AL25">
        <f t="shared" si="9"/>
        <v>-3527.9036757777167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-614.81348164403221</v>
      </c>
      <c r="AR25">
        <f t="shared" si="14"/>
        <v>-615.32861873087495</v>
      </c>
      <c r="AS25">
        <f t="shared" si="15"/>
        <v>-39.949396921675913</v>
      </c>
      <c r="AT25">
        <f t="shared" si="16"/>
        <v>-90.508560417393113</v>
      </c>
      <c r="AU25">
        <f t="shared" si="17"/>
        <v>-745.78657606994409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-241.60804998745607</v>
      </c>
      <c r="AK26">
        <f t="shared" si="30"/>
        <v>-414.91742975498914</v>
      </c>
      <c r="AL26">
        <f t="shared" si="9"/>
        <v>-3176.3237912282466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-475.26758470362284</v>
      </c>
      <c r="AR26">
        <f t="shared" si="14"/>
        <v>-475.60411219670976</v>
      </c>
      <c r="AS26">
        <f t="shared" si="15"/>
        <v>-45.602769709812868</v>
      </c>
      <c r="AT26">
        <f t="shared" si="16"/>
        <v>-78.314377350781967</v>
      </c>
      <c r="AU26">
        <f t="shared" si="17"/>
        <v>-599.52125925730456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-289.39449711020643</v>
      </c>
      <c r="AK27">
        <f t="shared" si="30"/>
        <v>-398.00486625586723</v>
      </c>
      <c r="AL27">
        <f t="shared" si="9"/>
        <v>-2776.7761181097585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-351.90066871115516</v>
      </c>
      <c r="AR27">
        <f t="shared" si="14"/>
        <v>-352.11015981018807</v>
      </c>
      <c r="AS27">
        <f t="shared" si="15"/>
        <v>-48.769922606975818</v>
      </c>
      <c r="AT27">
        <f t="shared" si="16"/>
        <v>-67.073378099192013</v>
      </c>
      <c r="AU27">
        <f t="shared" si="17"/>
        <v>-467.95346051635596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-330.83333290833434</v>
      </c>
      <c r="AK28">
        <f t="shared" si="30"/>
        <v>-377.74725145815279</v>
      </c>
      <c r="AL28">
        <f t="shared" si="9"/>
        <v>-2355.9838235290404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-247.75802182617659</v>
      </c>
      <c r="AR28">
        <f t="shared" si="14"/>
        <v>-247.88125748861523</v>
      </c>
      <c r="AS28">
        <f t="shared" si="15"/>
        <v>-49.779787140733987</v>
      </c>
      <c r="AT28">
        <f t="shared" si="16"/>
        <v>-56.838824568485457</v>
      </c>
      <c r="AU28">
        <f t="shared" si="17"/>
        <v>-354.4998691978347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-361.82590819122561</v>
      </c>
      <c r="AK29">
        <f t="shared" si="30"/>
        <v>-354.5889181545694</v>
      </c>
      <c r="AL29">
        <f t="shared" si="9"/>
        <v>-1938.9246384794872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-164.17179738433595</v>
      </c>
      <c r="AR29">
        <f t="shared" si="14"/>
        <v>-164.23968595803831</v>
      </c>
      <c r="AS29">
        <f t="shared" si="15"/>
        <v>-48.609976740464901</v>
      </c>
      <c r="AT29">
        <f t="shared" si="16"/>
        <v>-47.637713811280427</v>
      </c>
      <c r="AU29">
        <f t="shared" si="17"/>
        <v>-260.48737650978364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-380.09956870262977</v>
      </c>
      <c r="AK30">
        <f t="shared" si="30"/>
        <v>-329.26110458118359</v>
      </c>
      <c r="AL30">
        <f t="shared" si="9"/>
        <v>-1556.6282234054006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-101.59688302331361</v>
      </c>
      <c r="AR30">
        <f t="shared" si="14"/>
        <v>-101.63149245252683</v>
      </c>
      <c r="AS30">
        <f t="shared" si="15"/>
        <v>-45.593728264780594</v>
      </c>
      <c r="AT30">
        <f t="shared" si="16"/>
        <v>-39.495549499507035</v>
      </c>
      <c r="AU30">
        <f t="shared" si="17"/>
        <v>-186.72077021681446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-384.35969384004875</v>
      </c>
      <c r="AK31">
        <f t="shared" si="30"/>
        <v>-302.65413477199951</v>
      </c>
      <c r="AL31">
        <f t="shared" si="9"/>
        <v>-1230.5098056104493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-58.192406636144788</v>
      </c>
      <c r="AR31">
        <f t="shared" si="14"/>
        <v>-58.208450797808148</v>
      </c>
      <c r="AS31">
        <f t="shared" si="15"/>
        <v>-41.164945601087503</v>
      </c>
      <c r="AT31">
        <f t="shared" si="16"/>
        <v>-32.414275465153921</v>
      </c>
      <c r="AU31">
        <f t="shared" si="17"/>
        <v>-131.78767186404957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-375.69739413471507</v>
      </c>
      <c r="AK32">
        <f t="shared" si="30"/>
        <v>-275.74895620319609</v>
      </c>
      <c r="AL32">
        <f t="shared" si="9"/>
        <v>-968.48485838188799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-30.310219483884843</v>
      </c>
      <c r="AR32">
        <f t="shared" si="14"/>
        <v>-30.316823821912735</v>
      </c>
      <c r="AS32">
        <f t="shared" si="15"/>
        <v>-35.926082855379683</v>
      </c>
      <c r="AT32">
        <f t="shared" si="16"/>
        <v>-26.368508279533742</v>
      </c>
      <c r="AU32">
        <f t="shared" si="17"/>
        <v>-92.611414956826167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-357.09138834723899</v>
      </c>
      <c r="AK33">
        <f t="shared" si="30"/>
        <v>-249.45013861376603</v>
      </c>
      <c r="AL33">
        <f t="shared" si="9"/>
        <v>-770.82700161225773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-14.02428175249357</v>
      </c>
      <c r="AR33">
        <f t="shared" si="14"/>
        <v>-14.026613445133673</v>
      </c>
      <c r="AS33">
        <f t="shared" si="15"/>
        <v>-30.488288021601068</v>
      </c>
      <c r="AT33">
        <f t="shared" si="16"/>
        <v>-21.29793078540818</v>
      </c>
      <c r="AU33">
        <f t="shared" si="17"/>
        <v>-65.812832252142925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-331.87001095386722</v>
      </c>
      <c r="AK34">
        <f t="shared" si="30"/>
        <v>-224.45374142945928</v>
      </c>
      <c r="AL34">
        <f t="shared" si="9"/>
        <v>-629.0260460697798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-5.5415442145384146</v>
      </c>
      <c r="AR34">
        <f t="shared" si="14"/>
        <v>-5.5422198782291581</v>
      </c>
      <c r="AS34">
        <f t="shared" si="15"/>
        <v>-25.299017107067819</v>
      </c>
      <c r="AT34">
        <f t="shared" si="16"/>
        <v>-17.110491628478663</v>
      </c>
      <c r="AU34">
        <f t="shared" si="17"/>
        <v>-47.951728613775636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-530.73565699131893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-1.7844991887077277</v>
      </c>
      <c r="AR35">
        <f t="shared" ref="AR35:AR69" si="45">AI35*$K35</f>
        <v>-1.7846503023514755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-36.124004080699109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-460.5403700989682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-0.40031066557643591</v>
      </c>
      <c r="AR36">
        <f t="shared" si="45"/>
        <v>-0.40034416157728292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-27.987705753376584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-245.80041471420145</v>
      </c>
      <c r="AK37">
        <f t="shared" si="30"/>
        <v>-160.8151335369937</v>
      </c>
      <c r="AL37">
        <f t="shared" si="40"/>
        <v>-408.25632275188559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-8.9021436917487581E-2</v>
      </c>
      <c r="AR37">
        <f t="shared" si="45"/>
        <v>-8.9028789630435506E-2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-22.15207894703261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-363.74698440692453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-1.9610814414912619E-2</v>
      </c>
      <c r="AR38">
        <f t="shared" si="45"/>
        <v>-1.9612410984361069E-2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-17.622314590197035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-324.5767298913305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-4.2750339984426221E-3</v>
      </c>
      <c r="AR39">
        <f t="shared" si="45"/>
        <v>-4.2753764932947661E-3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-14.039864167750759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-289.75066150375187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-9.2064318333465558E-4</v>
      </c>
      <c r="AR40">
        <f t="shared" si="45"/>
        <v>-9.207157635241995E-4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-11.190563067515781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-258.69349912242853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-1.9591532536730554E-4</v>
      </c>
      <c r="AR41">
        <f t="shared" si="45"/>
        <v>-1.9593050223922119E-4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-8.9206190926294706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-230.97328364873431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-4.1145675862534267E-5</v>
      </c>
      <c r="AR42">
        <f t="shared" si="45"/>
        <v>-4.1148804714279797E-5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-7.1113688696201294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-206.22540843338703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-8.520650734504142E-6</v>
      </c>
      <c r="AR43">
        <f t="shared" si="45"/>
        <v>-8.5212862532741601E-6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-5.6691194450630871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-184.12965375475375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-1.738979100582714E-6</v>
      </c>
      <c r="AR44">
        <f t="shared" si="45"/>
        <v>-1.7391061090060646E-6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-4.5193830124121863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-164.40143562576844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-3.4924116580254425E-7</v>
      </c>
      <c r="AR45">
        <f t="shared" si="45"/>
        <v>-3.4926612188530525E-7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-3.6028235705900333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-146.78698669891509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-6.8978026550867029E-8</v>
      </c>
      <c r="AR46">
        <f t="shared" si="45"/>
        <v>-6.8982841438812706E-8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-2.8721487085307857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-131.05980743482371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-1.3380761364461862E-8</v>
      </c>
      <c r="AR47">
        <f t="shared" si="45"/>
        <v>-1.3381672191144155E-8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-2.2896593288584937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-117.01768474134045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-2.5451954057990358E-9</v>
      </c>
      <c r="AR48">
        <f t="shared" si="45"/>
        <v>-2.5453642126756839E-9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-1.8253023913384159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-104.48007556049558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-4.7441671808016102E-10</v>
      </c>
      <c r="AR49">
        <f t="shared" si="45"/>
        <v>-4.7444732712196407E-10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-1.4551198896417825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-93.285781728937295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-8.6518013781975979E-11</v>
      </c>
      <c r="AR50">
        <f t="shared" si="45"/>
        <v>-8.652344048512425E-11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-1.1600126668577275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-83.290876539236734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-1.5425004371114417E-11</v>
      </c>
      <c r="AR51">
        <f t="shared" si="45"/>
        <v>-1.5425944937983052E-11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-0.92475499585112386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-2.6887812009329257E-12</v>
      </c>
      <c r="AR52">
        <f t="shared" si="45"/>
        <v>-2.6889403995612173E-12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-4.5773129552227197E-13</v>
      </c>
      <c r="AR53">
        <f t="shared" si="45"/>
        <v>-4.5775758291447023E-13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-7.6021529355201911E-14</v>
      </c>
      <c r="AR54">
        <f t="shared" si="45"/>
        <v>-7.6025760149895536E-14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-1.2306232543931621E-14</v>
      </c>
      <c r="AR55">
        <f t="shared" si="45"/>
        <v>-1.2306895706105183E-14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-1.9401519728986775E-15</v>
      </c>
      <c r="AR56">
        <f t="shared" si="45"/>
        <v>-1.9402531228981552E-15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-2.9764458019031363E-16</v>
      </c>
      <c r="AR57">
        <f t="shared" si="45"/>
        <v>-2.9765957841980429E-16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-4.4389182789953201E-17</v>
      </c>
      <c r="AR58">
        <f t="shared" si="45"/>
        <v>-4.4391342857823347E-17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-6.4296042983281465E-18</v>
      </c>
      <c r="AR59">
        <f t="shared" si="45"/>
        <v>-6.4299062429602195E-18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-9.0470172031125219E-19</v>
      </c>
      <c r="AR60">
        <f t="shared" si="45"/>
        <v>-9.0474244236845245E-19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-1.2281034437089614E-19</v>
      </c>
      <c r="AR61">
        <f t="shared" si="45"/>
        <v>-1.2281563717465026E-19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-1.6065014408194118E-20</v>
      </c>
      <c r="AR62">
        <f t="shared" si="45"/>
        <v>-1.606567661505329E-20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-2.0227359182412559E-21</v>
      </c>
      <c r="AR63">
        <f t="shared" si="45"/>
        <v>-2.0228155778247154E-21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-2.4484493758152477E-22</v>
      </c>
      <c r="AR64">
        <f t="shared" si="45"/>
        <v>-2.4485413972893734E-22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-2.8458988954976034E-23</v>
      </c>
      <c r="AR65">
        <f t="shared" si="45"/>
        <v>-2.8460008248753718E-23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-3.1716871578956296E-24</v>
      </c>
      <c r="AR66">
        <f t="shared" si="45"/>
        <v>-3.1717952189989333E-24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-3.3830229734048616E-25</v>
      </c>
      <c r="AR67">
        <f t="shared" si="45"/>
        <v>-3.3831324006282113E-25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-3.4465890276086278E-26</v>
      </c>
      <c r="AR68">
        <f t="shared" si="45"/>
        <v>-3.4466946388438325E-26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44138.685970120438</v>
      </c>
      <c r="AO71" s="6">
        <f t="shared" si="70"/>
        <v>-4413.8685970120441</v>
      </c>
      <c r="AP71" s="6">
        <f t="shared" si="70"/>
        <v>-1675.389512569953</v>
      </c>
      <c r="AQ71" s="6">
        <f t="shared" si="70"/>
        <v>-37811.726776950039</v>
      </c>
      <c r="AR71" s="6">
        <f t="shared" si="70"/>
        <v>237.70108358839053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21.303908442994423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13208.167348716135</v>
      </c>
      <c r="K3">
        <v>1</v>
      </c>
      <c r="L3" s="2">
        <v>0</v>
      </c>
      <c r="O3">
        <f>$C$3</f>
        <v>13208.167348716135</v>
      </c>
      <c r="P3">
        <f>O3*C5</f>
        <v>1320.8167348716136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13208.167348716135</v>
      </c>
      <c r="AF3">
        <f t="shared" ref="AF3:AF34" si="4">-$Z3*P3</f>
        <v>-1320.8167348716136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10364.918026844522</v>
      </c>
      <c r="AJ3">
        <f t="shared" ref="AJ3:AJ34" si="8">AB3-AC3</f>
        <v>0</v>
      </c>
      <c r="AL3">
        <f t="shared" ref="AL3:AL34" si="9">SUM(AI3:AK3)</f>
        <v>10364.918026844522</v>
      </c>
      <c r="AN3">
        <f t="shared" ref="AN3:AN34" si="10">AE3*$K3</f>
        <v>13208.167348716135</v>
      </c>
      <c r="AO3">
        <f t="shared" ref="AO3:AO34" si="11">AF3*$K3</f>
        <v>-1320.8167348716136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10364.918026844522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10364.918026844522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-455.4039340004756</v>
      </c>
      <c r="AK5">
        <f>G5*SUM(AB5, AE5:AF5)</f>
        <v>25.184611952645426</v>
      </c>
      <c r="AL5">
        <f t="shared" si="9"/>
        <v>-729.95845434848491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-235.40392903685105</v>
      </c>
      <c r="AR5">
        <f t="shared" si="14"/>
        <v>-256.30933524044212</v>
      </c>
      <c r="AS5">
        <f t="shared" si="15"/>
        <v>-389.4195552433348</v>
      </c>
      <c r="AT5">
        <f t="shared" si="16"/>
        <v>21.535563602673914</v>
      </c>
      <c r="AU5">
        <f t="shared" si="17"/>
        <v>-624.19332688110296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-531.06015093002316</v>
      </c>
      <c r="AK6">
        <f>G6*SUM(AB6, AE6:AF6)</f>
        <v>62.575271583656054</v>
      </c>
      <c r="AL6">
        <f t="shared" si="9"/>
        <v>-768.19955892291784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-212.55357234275669</v>
      </c>
      <c r="AR6">
        <f t="shared" si="14"/>
        <v>-231.20290980605037</v>
      </c>
      <c r="AS6">
        <f t="shared" si="15"/>
        <v>-409.66512668159601</v>
      </c>
      <c r="AT6">
        <f t="shared" si="16"/>
        <v>48.271192096715232</v>
      </c>
      <c r="AU6">
        <f t="shared" si="17"/>
        <v>-592.5968443909311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-424.38641521067279</v>
      </c>
      <c r="AK7">
        <f>G7*SUM(AB7, AE7:AF7)</f>
        <v>78.595495030450664</v>
      </c>
      <c r="AL7">
        <f t="shared" si="9"/>
        <v>-645.65837144405384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-193.68501796879522</v>
      </c>
      <c r="AR7">
        <f t="shared" si="14"/>
        <v>-210.46379712295388</v>
      </c>
      <c r="AS7">
        <f t="shared" si="15"/>
        <v>-297.85819039777101</v>
      </c>
      <c r="AT7">
        <f t="shared" si="16"/>
        <v>55.162726902004522</v>
      </c>
      <c r="AU7">
        <f t="shared" si="17"/>
        <v>-453.1592606187204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-234.07804960727185</v>
      </c>
      <c r="AK8">
        <f>G8*SUM(AB8, AE8:AF8)</f>
        <v>43.13482869182031</v>
      </c>
      <c r="AL8">
        <f t="shared" si="9"/>
        <v>-491.78101206351096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-181.60487262979578</v>
      </c>
      <c r="AR8">
        <f t="shared" si="14"/>
        <v>-197.09216473528653</v>
      </c>
      <c r="AS8">
        <f t="shared" si="15"/>
        <v>-153.35490045333219</v>
      </c>
      <c r="AT8">
        <f t="shared" si="16"/>
        <v>28.259537240693682</v>
      </c>
      <c r="AU8">
        <f t="shared" si="17"/>
        <v>-322.18752794792505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-426.77080271438177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-174.17167989638898</v>
      </c>
      <c r="AR9">
        <f t="shared" si="14"/>
        <v>-188.67497414466587</v>
      </c>
      <c r="AS9">
        <f t="shared" si="15"/>
        <v>-84.389722102315318</v>
      </c>
      <c r="AT9">
        <f t="shared" si="16"/>
        <v>8.2702462870187041</v>
      </c>
      <c r="AU9">
        <f t="shared" si="17"/>
        <v>-264.79444995996249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-117.44100907904976</v>
      </c>
      <c r="AK10">
        <f t="shared" si="30"/>
        <v>9.8203150758051176</v>
      </c>
      <c r="AL10">
        <f t="shared" si="9"/>
        <v>-416.10606910595874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-167.97500483776776</v>
      </c>
      <c r="AR10">
        <f t="shared" si="14"/>
        <v>-181.57955379947362</v>
      </c>
      <c r="AS10">
        <f t="shared" si="15"/>
        <v>-69.127705062949573</v>
      </c>
      <c r="AT10">
        <f t="shared" si="16"/>
        <v>5.780398597635978</v>
      </c>
      <c r="AU10">
        <f t="shared" si="17"/>
        <v>-244.92686026478719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-500.11001578357633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-100.41083592884297</v>
      </c>
      <c r="AK11">
        <f t="shared" si="30"/>
        <v>6.0303355393341773</v>
      </c>
      <c r="AL11">
        <f t="shared" si="9"/>
        <v>-406.90698514236442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-162.01706998811014</v>
      </c>
      <c r="AR11">
        <f t="shared" si="14"/>
        <v>-174.79876211623943</v>
      </c>
      <c r="AS11">
        <f t="shared" si="15"/>
        <v>-56.160647752136455</v>
      </c>
      <c r="AT11">
        <f t="shared" si="16"/>
        <v>3.3728187492805684</v>
      </c>
      <c r="AU11">
        <f t="shared" si="17"/>
        <v>-227.58659111909529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-92.543087806814583</v>
      </c>
      <c r="AK12">
        <f t="shared" si="30"/>
        <v>6.0100164811649259</v>
      </c>
      <c r="AL12">
        <f t="shared" si="9"/>
        <v>-405.02162204803045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-157.27080823510914</v>
      </c>
      <c r="AR12">
        <f t="shared" si="14"/>
        <v>-169.28005046612446</v>
      </c>
      <c r="AS12">
        <f t="shared" si="15"/>
        <v>-49.187634967399475</v>
      </c>
      <c r="AT12">
        <f t="shared" si="16"/>
        <v>3.1943876504391575</v>
      </c>
      <c r="AU12">
        <f t="shared" si="17"/>
        <v>-215.27329778308479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-83.318512758429279</v>
      </c>
      <c r="AK13">
        <f t="shared" si="30"/>
        <v>5.4111874635831301</v>
      </c>
      <c r="AL13">
        <f t="shared" si="9"/>
        <v>-402.5781384771912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-152.74991270675176</v>
      </c>
      <c r="AR13">
        <f t="shared" si="14"/>
        <v>-164.03611091767232</v>
      </c>
      <c r="AS13">
        <f t="shared" si="15"/>
        <v>-42.095698921545065</v>
      </c>
      <c r="AT13">
        <f t="shared" si="16"/>
        <v>2.7339388418450783</v>
      </c>
      <c r="AU13">
        <f t="shared" si="17"/>
        <v>-203.39787099737231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-75.110875894934907</v>
      </c>
      <c r="AK14">
        <f t="shared" si="30"/>
        <v>5.0200420401899892</v>
      </c>
      <c r="AL14">
        <f t="shared" si="9"/>
        <v>-402.36025254067118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-148.99938441838205</v>
      </c>
      <c r="AR14">
        <f t="shared" si="14"/>
        <v>-159.60754611600348</v>
      </c>
      <c r="AS14">
        <f t="shared" si="15"/>
        <v>-36.079945712807238</v>
      </c>
      <c r="AT14">
        <f t="shared" si="16"/>
        <v>2.411406365962494</v>
      </c>
      <c r="AU14">
        <f t="shared" si="17"/>
        <v>-193.27608546284822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-76.764925916648281</v>
      </c>
      <c r="AK15">
        <f t="shared" si="30"/>
        <v>11.742494793824211</v>
      </c>
      <c r="AL15">
        <f t="shared" si="9"/>
        <v>-408.84112604143439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-146.73057096783231</v>
      </c>
      <c r="AR15">
        <f t="shared" si="14"/>
        <v>-156.67897549411967</v>
      </c>
      <c r="AS15">
        <f t="shared" si="15"/>
        <v>-34.981954513408922</v>
      </c>
      <c r="AT15">
        <f t="shared" si="16"/>
        <v>5.3510820709645648</v>
      </c>
      <c r="AU15">
        <f t="shared" si="17"/>
        <v>-186.30984793656401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-78.68196159527588</v>
      </c>
      <c r="AK16">
        <f t="shared" si="30"/>
        <v>20.8795951291672</v>
      </c>
      <c r="AL16">
        <f t="shared" si="9"/>
        <v>-415.20133208125628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-144.76768442984766</v>
      </c>
      <c r="AR16">
        <f t="shared" si="14"/>
        <v>-154.07013177551354</v>
      </c>
      <c r="AS16">
        <f t="shared" si="15"/>
        <v>-33.918789245724284</v>
      </c>
      <c r="AT16">
        <f t="shared" si="16"/>
        <v>9.0009269261125677</v>
      </c>
      <c r="AU16">
        <f t="shared" si="17"/>
        <v>-178.98799409512529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-91.989214515947424</v>
      </c>
      <c r="AK17">
        <f t="shared" si="30"/>
        <v>41.668686109804575</v>
      </c>
      <c r="AL17">
        <f t="shared" si="9"/>
        <v>-421.30257609481794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-141.69136615976916</v>
      </c>
      <c r="AR17">
        <f t="shared" si="14"/>
        <v>-150.33429692182702</v>
      </c>
      <c r="AS17">
        <f t="shared" si="15"/>
        <v>-37.27709730108387</v>
      </c>
      <c r="AT17">
        <f t="shared" si="16"/>
        <v>16.885541144111262</v>
      </c>
      <c r="AU17">
        <f t="shared" si="17"/>
        <v>-170.72585307879962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-106.2575884476837</v>
      </c>
      <c r="AK18">
        <f t="shared" si="30"/>
        <v>67.207519205412495</v>
      </c>
      <c r="AL18">
        <f t="shared" si="9"/>
        <v>-424.1836525333315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-137.67004696645841</v>
      </c>
      <c r="AR18">
        <f t="shared" si="14"/>
        <v>-145.64107041943001</v>
      </c>
      <c r="AS18">
        <f t="shared" si="15"/>
        <v>-40.182081213137174</v>
      </c>
      <c r="AT18">
        <f t="shared" si="16"/>
        <v>25.415013029163376</v>
      </c>
      <c r="AU18">
        <f t="shared" si="17"/>
        <v>-160.40813860340378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-95.821547331693637</v>
      </c>
      <c r="AK19">
        <f t="shared" si="30"/>
        <v>71.755084883526806</v>
      </c>
      <c r="AL19">
        <f t="shared" si="9"/>
        <v>-425.78888224249988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-134.32560880165138</v>
      </c>
      <c r="AR19">
        <f t="shared" si="14"/>
        <v>-141.67141639599072</v>
      </c>
      <c r="AS19">
        <f t="shared" si="15"/>
        <v>-33.792423979439548</v>
      </c>
      <c r="AT19">
        <f t="shared" si="16"/>
        <v>25.305146061472538</v>
      </c>
      <c r="AU19">
        <f t="shared" si="17"/>
        <v>-150.15869431395771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-32.003620944168233</v>
      </c>
      <c r="AK20">
        <f t="shared" si="30"/>
        <v>14.248214940484367</v>
      </c>
      <c r="AL20">
        <f t="shared" si="9"/>
        <v>-435.39528141171382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-132.81468172631673</v>
      </c>
      <c r="AR20">
        <f t="shared" si="14"/>
        <v>-139.69919928915607</v>
      </c>
      <c r="AS20">
        <f t="shared" si="15"/>
        <v>-10.705108595978682</v>
      </c>
      <c r="AT20">
        <f t="shared" si="16"/>
        <v>4.7659822150382389</v>
      </c>
      <c r="AU20">
        <f t="shared" si="17"/>
        <v>-145.63832567009652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-17.488395070530714</v>
      </c>
      <c r="AK21">
        <f t="shared" si="30"/>
        <v>5.3528671667141543</v>
      </c>
      <c r="AL21">
        <f t="shared" si="9"/>
        <v>-448.18673572592854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-132.23275405149477</v>
      </c>
      <c r="AR21">
        <f t="shared" si="14"/>
        <v>-138.7007711595158</v>
      </c>
      <c r="AS21">
        <f t="shared" si="15"/>
        <v>-5.5627729934288714</v>
      </c>
      <c r="AT21">
        <f t="shared" si="16"/>
        <v>1.7026596661568894</v>
      </c>
      <c r="AU21">
        <f t="shared" si="17"/>
        <v>-142.56088448678778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-60.869368368616051</v>
      </c>
      <c r="AK22">
        <f t="shared" si="30"/>
        <v>70.623637859604429</v>
      </c>
      <c r="AL22">
        <f t="shared" si="9"/>
        <v>-445.99221432337492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-129.38939086470572</v>
      </c>
      <c r="AR22">
        <f t="shared" si="14"/>
        <v>-135.35529126916808</v>
      </c>
      <c r="AS22">
        <f t="shared" si="15"/>
        <v>-18.078013495459587</v>
      </c>
      <c r="AT22">
        <f t="shared" si="16"/>
        <v>20.975001261597743</v>
      </c>
      <c r="AU22">
        <f t="shared" si="17"/>
        <v>-132.45830350302995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-162.01220232459809</v>
      </c>
      <c r="AK23">
        <f t="shared" si="30"/>
        <v>239.67298198448455</v>
      </c>
      <c r="AL23">
        <f t="shared" si="9"/>
        <v>-399.35900165894145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-121.23279578424038</v>
      </c>
      <c r="AR23">
        <f t="shared" si="14"/>
        <v>-126.49410232646352</v>
      </c>
      <c r="AS23">
        <f t="shared" si="15"/>
        <v>-42.961715428916413</v>
      </c>
      <c r="AT23">
        <f t="shared" si="16"/>
        <v>63.555474836316648</v>
      </c>
      <c r="AU23">
        <f t="shared" si="17"/>
        <v>-105.90034291906329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-138.94719813478196</v>
      </c>
      <c r="AK24">
        <f t="shared" si="30"/>
        <v>251.0138361472064</v>
      </c>
      <c r="AL24">
        <f t="shared" si="9"/>
        <v>-387.18569931206099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-113.5657714733991</v>
      </c>
      <c r="AR24">
        <f t="shared" si="14"/>
        <v>-118.20503407196685</v>
      </c>
      <c r="AS24">
        <f t="shared" si="15"/>
        <v>-32.897709358246637</v>
      </c>
      <c r="AT24">
        <f t="shared" si="16"/>
        <v>59.431066889589992</v>
      </c>
      <c r="AU24">
        <f t="shared" si="17"/>
        <v>-91.671676540623508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-118.7377945257258</v>
      </c>
      <c r="AK25">
        <f t="shared" si="30"/>
        <v>260.74014001664113</v>
      </c>
      <c r="AL25">
        <f t="shared" si="9"/>
        <v>-592.38611428523052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-151.16150746900797</v>
      </c>
      <c r="AR25">
        <f t="shared" si="14"/>
        <v>-155.24716807949505</v>
      </c>
      <c r="AS25">
        <f t="shared" si="15"/>
        <v>-25.1007570976031</v>
      </c>
      <c r="AT25">
        <f t="shared" si="16"/>
        <v>55.119559414881472</v>
      </c>
      <c r="AU25">
        <f t="shared" si="17"/>
        <v>-125.2283657622167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-56.252390744497006</v>
      </c>
      <c r="AK26">
        <f t="shared" si="30"/>
        <v>269.05178563344197</v>
      </c>
      <c r="AL26">
        <f t="shared" si="9"/>
        <v>-784.13577573690668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-184.57544529943172</v>
      </c>
      <c r="AR26">
        <f t="shared" si="14"/>
        <v>-188.16841990167165</v>
      </c>
      <c r="AS26">
        <f t="shared" si="15"/>
        <v>-10.617464198237146</v>
      </c>
      <c r="AT26">
        <f t="shared" si="16"/>
        <v>50.782689653315799</v>
      </c>
      <c r="AU26">
        <f t="shared" si="17"/>
        <v>-148.003194446593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-0.61553524834334894</v>
      </c>
      <c r="AK27">
        <f t="shared" si="30"/>
        <v>272.98945298555674</v>
      </c>
      <c r="AL27">
        <f t="shared" si="9"/>
        <v>-993.30040406414628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-210.1415997983367</v>
      </c>
      <c r="AR27">
        <f t="shared" si="14"/>
        <v>-213.29651854569394</v>
      </c>
      <c r="AS27">
        <f t="shared" si="15"/>
        <v>-0.10373247149941066</v>
      </c>
      <c r="AT27">
        <f t="shared" si="16"/>
        <v>46.005278702850347</v>
      </c>
      <c r="AU27">
        <f t="shared" si="17"/>
        <v>-167.39497231434302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44.792510023541581</v>
      </c>
      <c r="AK28">
        <f t="shared" si="30"/>
        <v>273.03254045294079</v>
      </c>
      <c r="AL28">
        <f t="shared" si="9"/>
        <v>-1233.4921806680818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-230.65774341649487</v>
      </c>
      <c r="AR28">
        <f t="shared" si="14"/>
        <v>-233.42340046347792</v>
      </c>
      <c r="AS28">
        <f t="shared" si="15"/>
        <v>6.7398336040368241</v>
      </c>
      <c r="AT28">
        <f t="shared" si="16"/>
        <v>41.08262497844224</v>
      </c>
      <c r="AU28">
        <f t="shared" si="17"/>
        <v>-185.60094188099885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83.024627546139072</v>
      </c>
      <c r="AK29">
        <f t="shared" si="30"/>
        <v>269.89706475129287</v>
      </c>
      <c r="AL29">
        <f t="shared" si="9"/>
        <v>-1493.085478420986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-245.58417243047097</v>
      </c>
      <c r="AR29">
        <f t="shared" si="14"/>
        <v>-248.00425729582901</v>
      </c>
      <c r="AS29">
        <f t="shared" si="15"/>
        <v>11.154052605239759</v>
      </c>
      <c r="AT29">
        <f t="shared" si="16"/>
        <v>36.259675559071127</v>
      </c>
      <c r="AU29">
        <f t="shared" si="17"/>
        <v>-200.59052913151811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113.76889040336937</v>
      </c>
      <c r="AK30">
        <f t="shared" si="30"/>
        <v>264.08534082306312</v>
      </c>
      <c r="AL30">
        <f t="shared" si="9"/>
        <v>-1795.7486002102078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-258.61482797918217</v>
      </c>
      <c r="AR30">
        <f t="shared" si="14"/>
        <v>-260.72814865415614</v>
      </c>
      <c r="AS30">
        <f t="shared" si="15"/>
        <v>13.64681336456602</v>
      </c>
      <c r="AT30">
        <f t="shared" si="16"/>
        <v>31.677582032771731</v>
      </c>
      <c r="AU30">
        <f t="shared" si="17"/>
        <v>-215.40375325681836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140.92261188355496</v>
      </c>
      <c r="AK31">
        <f t="shared" si="30"/>
        <v>256.12151849482728</v>
      </c>
      <c r="AL31">
        <f t="shared" si="9"/>
        <v>-2134.4975896550859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-269.28716988196862</v>
      </c>
      <c r="AR31">
        <f t="shared" si="14"/>
        <v>-271.12826569018057</v>
      </c>
      <c r="AS31">
        <f t="shared" si="15"/>
        <v>15.092819942155074</v>
      </c>
      <c r="AT31">
        <f t="shared" si="16"/>
        <v>27.430629551117956</v>
      </c>
      <c r="AU31">
        <f t="shared" si="17"/>
        <v>-228.60481619690754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164.20483408230075</v>
      </c>
      <c r="AK32">
        <f t="shared" si="30"/>
        <v>246.25693566297844</v>
      </c>
      <c r="AL32">
        <f t="shared" si="9"/>
        <v>-2497.8240589028933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-276.50523696999966</v>
      </c>
      <c r="AR32">
        <f t="shared" si="14"/>
        <v>-278.10498363391861</v>
      </c>
      <c r="AS32">
        <f t="shared" si="15"/>
        <v>15.70209579994931</v>
      </c>
      <c r="AT32">
        <f t="shared" si="16"/>
        <v>23.548332281399194</v>
      </c>
      <c r="AU32">
        <f t="shared" si="17"/>
        <v>-238.8545555525701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182.68172286315439</v>
      </c>
      <c r="AK33">
        <f t="shared" si="30"/>
        <v>234.76259727721737</v>
      </c>
      <c r="AL33">
        <f t="shared" si="9"/>
        <v>-2897.0890127662738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-281.60733319904654</v>
      </c>
      <c r="AR33">
        <f t="shared" si="14"/>
        <v>-282.99323424901212</v>
      </c>
      <c r="AS33">
        <f t="shared" si="15"/>
        <v>15.597276116662252</v>
      </c>
      <c r="AT33">
        <f t="shared" si="16"/>
        <v>20.043915692323875</v>
      </c>
      <c r="AU33">
        <f t="shared" si="17"/>
        <v>-247.35204244002597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197.83633846079192</v>
      </c>
      <c r="AK34">
        <f t="shared" si="30"/>
        <v>221.97487667679655</v>
      </c>
      <c r="AL34">
        <f t="shared" si="9"/>
        <v>-3328.7759353039419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-284.56461251436099</v>
      </c>
      <c r="AR34">
        <f t="shared" si="14"/>
        <v>-285.761193588347</v>
      </c>
      <c r="AS34">
        <f t="shared" si="15"/>
        <v>15.081401590742049</v>
      </c>
      <c r="AT34">
        <f t="shared" si="16"/>
        <v>16.921523539426353</v>
      </c>
      <c r="AU34">
        <f t="shared" si="17"/>
        <v>-253.75826845817858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-3743.928283650077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-282.24099672414428</v>
      </c>
      <c r="AR35">
        <f t="shared" ref="AR35:AR66" si="45">AI35*$K35</f>
        <v>-283.27046482379882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-254.82682162926989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215.45927260244935</v>
      </c>
      <c r="AK36">
        <f t="shared" si="30"/>
        <v>193.44249727967684</v>
      </c>
      <c r="AL36">
        <f t="shared" si="40"/>
        <v>-4154.8974043735489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-276.4663605159746</v>
      </c>
      <c r="AR36">
        <f t="shared" si="45"/>
        <v>-277.34869014658187</v>
      </c>
      <c r="AS36">
        <f t="shared" si="46"/>
        <v>13.093772261784647</v>
      </c>
      <c r="AT36">
        <f t="shared" si="47"/>
        <v>11.755780916444952</v>
      </c>
      <c r="AU36">
        <f t="shared" si="48"/>
        <v>-252.49913696835225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216.83982112160356</v>
      </c>
      <c r="AK37">
        <f t="shared" si="30"/>
        <v>178.3603481975054</v>
      </c>
      <c r="AL37">
        <f t="shared" si="40"/>
        <v>-4571.2826196992737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-268.72941820245711</v>
      </c>
      <c r="AR37">
        <f t="shared" si="45"/>
        <v>-269.4824616305487</v>
      </c>
      <c r="AS37">
        <f t="shared" si="46"/>
        <v>11.765776960827255</v>
      </c>
      <c r="AT37">
        <f t="shared" si="47"/>
        <v>9.6778721947500248</v>
      </c>
      <c r="AU37">
        <f t="shared" si="48"/>
        <v>-248.03881247497142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215.49143660034042</v>
      </c>
      <c r="AK38">
        <f t="shared" si="30"/>
        <v>163.18156071899315</v>
      </c>
      <c r="AL38">
        <f t="shared" si="40"/>
        <v>-5038.313010590985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-261.79524521393478</v>
      </c>
      <c r="AR38">
        <f t="shared" si="45"/>
        <v>-262.43470229103002</v>
      </c>
      <c r="AS38">
        <f t="shared" si="46"/>
        <v>10.439833318360858</v>
      </c>
      <c r="AT38">
        <f t="shared" si="47"/>
        <v>7.9055962566893898</v>
      </c>
      <c r="AU38">
        <f t="shared" si="48"/>
        <v>-244.0892727159798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214.26133306918746</v>
      </c>
      <c r="AK39">
        <f t="shared" si="30"/>
        <v>148.09716015696932</v>
      </c>
      <c r="AL39">
        <f t="shared" si="40"/>
        <v>-5468.5140682517977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-251.67967457078055</v>
      </c>
      <c r="AR39">
        <f t="shared" si="45"/>
        <v>-252.21974098397013</v>
      </c>
      <c r="AS39">
        <f t="shared" si="46"/>
        <v>9.2680704919904535</v>
      </c>
      <c r="AT39">
        <f t="shared" si="47"/>
        <v>6.4060785039322576</v>
      </c>
      <c r="AU39">
        <f t="shared" si="48"/>
        <v>-236.54559198804745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209.23868158439927</v>
      </c>
      <c r="AK40">
        <f t="shared" si="30"/>
        <v>133.0988668421262</v>
      </c>
      <c r="AL40">
        <f t="shared" si="40"/>
        <v>-5812.9713499379186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-237.27271528444274</v>
      </c>
      <c r="AR40">
        <f t="shared" si="45"/>
        <v>-237.72636814600153</v>
      </c>
      <c r="AS40">
        <f t="shared" si="46"/>
        <v>8.0810813348350337</v>
      </c>
      <c r="AT40">
        <f t="shared" si="47"/>
        <v>5.1404585441901123</v>
      </c>
      <c r="AU40">
        <f t="shared" si="48"/>
        <v>-224.5048282669764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-6135.1457404739795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-222.1414928705303</v>
      </c>
      <c r="AR41">
        <f t="shared" si="45"/>
        <v>-222.5202754470854</v>
      </c>
      <c r="AS41">
        <f t="shared" si="46"/>
        <v>6.8752553360674948</v>
      </c>
      <c r="AT41">
        <f t="shared" si="47"/>
        <v>4.0846275453139809</v>
      </c>
      <c r="AU41">
        <f t="shared" si="48"/>
        <v>-211.56039256570389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188.30779310460139</v>
      </c>
      <c r="AK42">
        <f t="shared" si="61"/>
        <v>104.49563112295608</v>
      </c>
      <c r="AL42">
        <f t="shared" si="40"/>
        <v>-6400.3550413089361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-205.75945742283554</v>
      </c>
      <c r="AR42">
        <f t="shared" si="45"/>
        <v>-206.07369821886965</v>
      </c>
      <c r="AS42">
        <f t="shared" si="46"/>
        <v>5.7977535610892659</v>
      </c>
      <c r="AT42">
        <f t="shared" si="47"/>
        <v>3.2172854212404074</v>
      </c>
      <c r="AU42">
        <f t="shared" si="48"/>
        <v>-197.05865923654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175.55079691754145</v>
      </c>
      <c r="AK43">
        <f t="shared" si="61"/>
        <v>91.314085605633977</v>
      </c>
      <c r="AL43">
        <f t="shared" si="40"/>
        <v>-6633.4557401986076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-189.43042062472855</v>
      </c>
      <c r="AR43">
        <f t="shared" si="45"/>
        <v>-189.68924400058907</v>
      </c>
      <c r="AS43">
        <f t="shared" si="46"/>
        <v>4.825876908000021</v>
      </c>
      <c r="AT43">
        <f t="shared" si="47"/>
        <v>2.5102166713965701</v>
      </c>
      <c r="AU43">
        <f t="shared" si="48"/>
        <v>-182.35315042119248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162.45840231643024</v>
      </c>
      <c r="AK44">
        <f t="shared" si="61"/>
        <v>79.025529821406082</v>
      </c>
      <c r="AL44">
        <f t="shared" si="40"/>
        <v>-6848.868682671583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-173.8182502407991</v>
      </c>
      <c r="AR44">
        <f t="shared" si="45"/>
        <v>-174.02964979265175</v>
      </c>
      <c r="AS44">
        <f t="shared" si="46"/>
        <v>3.9874714837101246</v>
      </c>
      <c r="AT44">
        <f t="shared" si="47"/>
        <v>1.9396475784255076</v>
      </c>
      <c r="AU44">
        <f t="shared" si="48"/>
        <v>-168.10253073051609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149.73609103696162</v>
      </c>
      <c r="AK45">
        <f t="shared" si="61"/>
        <v>67.653441659255961</v>
      </c>
      <c r="AL45">
        <f t="shared" si="40"/>
        <v>-6977.7451268840241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-157.5087815710497</v>
      </c>
      <c r="AR45">
        <f t="shared" si="45"/>
        <v>-157.67989279676232</v>
      </c>
      <c r="AS45">
        <f t="shared" si="46"/>
        <v>3.2814355671686295</v>
      </c>
      <c r="AT45">
        <f t="shared" si="47"/>
        <v>1.4826112272908916</v>
      </c>
      <c r="AU45">
        <f t="shared" si="48"/>
        <v>-152.9158460023028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136.00685371047996</v>
      </c>
      <c r="AK46">
        <f t="shared" si="61"/>
        <v>57.171915286668643</v>
      </c>
      <c r="AL46">
        <f t="shared" si="40"/>
        <v>-7012.3367865792852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-140.85157433516093</v>
      </c>
      <c r="AR46">
        <f t="shared" si="45"/>
        <v>-140.98873927902699</v>
      </c>
      <c r="AS46">
        <f t="shared" si="46"/>
        <v>2.6612162155569186</v>
      </c>
      <c r="AT46">
        <f t="shared" si="47"/>
        <v>1.118670301418828</v>
      </c>
      <c r="AU46">
        <f t="shared" si="48"/>
        <v>-137.20885276205124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121.65342445965257</v>
      </c>
      <c r="AK47">
        <f t="shared" si="61"/>
        <v>47.651435526935046</v>
      </c>
      <c r="AL47">
        <f t="shared" si="40"/>
        <v>-6990.3194303657847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-124.97232016393022</v>
      </c>
      <c r="AR47">
        <f t="shared" si="45"/>
        <v>-125.08106694479541</v>
      </c>
      <c r="AS47">
        <f t="shared" si="46"/>
        <v>2.1253266249467555</v>
      </c>
      <c r="AT47">
        <f t="shared" si="47"/>
        <v>0.83248675565164609</v>
      </c>
      <c r="AU47">
        <f t="shared" si="48"/>
        <v>-122.12325356419701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107.83111491794062</v>
      </c>
      <c r="AK48">
        <f t="shared" si="61"/>
        <v>39.135695814759366</v>
      </c>
      <c r="AL48">
        <f t="shared" si="40"/>
        <v>-6901.8053318737238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-109.86525704165321</v>
      </c>
      <c r="AR48">
        <f t="shared" si="45"/>
        <v>-109.95039490260669</v>
      </c>
      <c r="AS48">
        <f t="shared" si="46"/>
        <v>1.6820055221180572</v>
      </c>
      <c r="AT48">
        <f t="shared" si="47"/>
        <v>0.61045883205836893</v>
      </c>
      <c r="AU48">
        <f t="shared" si="48"/>
        <v>-107.65793054843026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94.560609500590999</v>
      </c>
      <c r="AK49">
        <f t="shared" si="61"/>
        <v>31.587517770503524</v>
      </c>
      <c r="AL49">
        <f t="shared" si="40"/>
        <v>-6748.3210015358054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-95.676746091526056</v>
      </c>
      <c r="AR49">
        <f t="shared" si="45"/>
        <v>-95.742434204723978</v>
      </c>
      <c r="AS49">
        <f t="shared" si="46"/>
        <v>1.3169690290019829</v>
      </c>
      <c r="AT49">
        <f t="shared" si="47"/>
        <v>0.43992718349116511</v>
      </c>
      <c r="AU49">
        <f t="shared" si="48"/>
        <v>-93.985537992230817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82.011882215577771</v>
      </c>
      <c r="AK50">
        <f t="shared" si="61"/>
        <v>24.968275105462151</v>
      </c>
      <c r="AL50">
        <f t="shared" si="40"/>
        <v>-6525.3121394398022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-82.423015740077076</v>
      </c>
      <c r="AR50">
        <f t="shared" si="45"/>
        <v>-82.472837038561963</v>
      </c>
      <c r="AS50">
        <f t="shared" si="46"/>
        <v>1.01982124649338</v>
      </c>
      <c r="AT50">
        <f t="shared" si="47"/>
        <v>0.31048156380448766</v>
      </c>
      <c r="AU50">
        <f t="shared" si="48"/>
        <v>-81.142534228264097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70.222244422266215</v>
      </c>
      <c r="AK51">
        <f t="shared" si="61"/>
        <v>19.227443350371708</v>
      </c>
      <c r="AL51">
        <f t="shared" si="40"/>
        <v>-6221.9352933907476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-70.036483847480085</v>
      </c>
      <c r="AR51">
        <f t="shared" si="45"/>
        <v>-70.073518668291783</v>
      </c>
      <c r="AS51">
        <f t="shared" si="46"/>
        <v>0.77965767737812408</v>
      </c>
      <c r="AT51">
        <f t="shared" si="47"/>
        <v>0.21347685406245631</v>
      </c>
      <c r="AU51">
        <f t="shared" si="48"/>
        <v>-69.080384136851208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59.142938028005858</v>
      </c>
      <c r="AK52">
        <f t="shared" si="61"/>
        <v>14.311886240813072</v>
      </c>
      <c r="AL52">
        <f t="shared" si="40"/>
        <v>-5853.0601848242841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-58.723508043602671</v>
      </c>
      <c r="AR52">
        <f t="shared" si="45"/>
        <v>-58.75037182905151</v>
      </c>
      <c r="AS52">
        <f t="shared" si="46"/>
        <v>0.58629221302513856</v>
      </c>
      <c r="AT52">
        <f t="shared" si="47"/>
        <v>0.14187572914820323</v>
      </c>
      <c r="AU52">
        <f t="shared" si="48"/>
        <v>-58.022203886878174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48.997127847643696</v>
      </c>
      <c r="AK53">
        <f t="shared" si="61"/>
        <v>10.171880578852662</v>
      </c>
      <c r="AL53">
        <f t="shared" si="40"/>
        <v>-5385.1740978218631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-48.169048332987643</v>
      </c>
      <c r="AR53">
        <f t="shared" si="45"/>
        <v>-48.187977095649309</v>
      </c>
      <c r="AS53">
        <f t="shared" si="46"/>
        <v>0.43367444490504314</v>
      </c>
      <c r="AT53">
        <f t="shared" si="47"/>
        <v>9.0031494853967414E-2</v>
      </c>
      <c r="AU53">
        <f t="shared" si="48"/>
        <v>-47.664271155890304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39.484780300881397</v>
      </c>
      <c r="AK54">
        <f t="shared" si="61"/>
        <v>6.7420816295176031</v>
      </c>
      <c r="AL54">
        <f t="shared" si="40"/>
        <v>-4820.8768132258492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-38.45034611475544</v>
      </c>
      <c r="AR54">
        <f t="shared" si="45"/>
        <v>-38.463232754282402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-38.097915993309165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30.696535371803495</v>
      </c>
      <c r="AK55">
        <f t="shared" si="61"/>
        <v>3.9781470084559052</v>
      </c>
      <c r="AL55">
        <f t="shared" si="40"/>
        <v>-4178.9989215105534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-29.723165926863388</v>
      </c>
      <c r="AR55">
        <f t="shared" si="45"/>
        <v>-29.731584479138277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-29.486920714122391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22.800120620656234</v>
      </c>
      <c r="AK56">
        <f t="shared" si="61"/>
        <v>1.8293895324296601</v>
      </c>
      <c r="AL56">
        <f t="shared" si="40"/>
        <v>-3469.5179354866409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-22.00781686467943</v>
      </c>
      <c r="AR56">
        <f t="shared" si="45"/>
        <v>-22.013057481878803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-21.85789207137875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15.826526412708759</v>
      </c>
      <c r="AK57">
        <f t="shared" si="61"/>
        <v>0.23338108898372364</v>
      </c>
      <c r="AL57">
        <f t="shared" si="40"/>
        <v>-2739.119461505486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-15.494750808732675</v>
      </c>
      <c r="AR57">
        <f t="shared" si="45"/>
        <v>-15.497833664926247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-15.407496978344197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9.9757414766160153</v>
      </c>
      <c r="AK58">
        <f t="shared" si="61"/>
        <v>-0.87447575990588955</v>
      </c>
      <c r="AL58">
        <f t="shared" si="40"/>
        <v>-2035.5731339828558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-10.267280435733904</v>
      </c>
      <c r="AR58">
        <f t="shared" si="45"/>
        <v>-10.268978732361434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-10.223269398838111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5.339593532058295</v>
      </c>
      <c r="AK59">
        <f t="shared" si="61"/>
        <v>-1.5727776632690107</v>
      </c>
      <c r="AL59">
        <f t="shared" si="40"/>
        <v>-1413.368616742403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-6.3538543526742242</v>
      </c>
      <c r="AR59">
        <f t="shared" si="45"/>
        <v>-6.3547201401507927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-6.3378289806223576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1.9541339029638749</v>
      </c>
      <c r="AK60">
        <f t="shared" si="61"/>
        <v>-1.9465492105130915</v>
      </c>
      <c r="AL60">
        <f t="shared" si="40"/>
        <v>-909.07645488649564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-3.6393446845491382</v>
      </c>
      <c r="AR60">
        <f t="shared" si="45"/>
        <v>-3.6397460443680072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-3.6397156771487587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-0.28897714554938503</v>
      </c>
      <c r="AK61">
        <f t="shared" si="61"/>
        <v>-2.0833385837205625</v>
      </c>
      <c r="AL61">
        <f t="shared" si="40"/>
        <v>-532.68837105226999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-1.8955967374904554</v>
      </c>
      <c r="AR61">
        <f t="shared" si="45"/>
        <v>-1.8957619512280282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-1.9042424523380892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-1.6118334679546642</v>
      </c>
      <c r="AK62">
        <f t="shared" si="61"/>
        <v>-2.0631101835321055</v>
      </c>
      <c r="AL62">
        <f t="shared" si="40"/>
        <v>-278.48674376789148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-0.87707655003316487</v>
      </c>
      <c r="AR62">
        <f t="shared" si="45"/>
        <v>-0.87713487952119462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-0.88886443864357834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-2.2545575619713993</v>
      </c>
      <c r="AK63">
        <f t="shared" si="61"/>
        <v>-1.9502818407752793</v>
      </c>
      <c r="AL63">
        <f t="shared" si="40"/>
        <v>-125.82228370719399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-0.34656737274116789</v>
      </c>
      <c r="AR63">
        <f t="shared" si="45"/>
        <v>-0.34658427510492013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-0.3585671877920622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-2.4495345129771948</v>
      </c>
      <c r="AK64">
        <f t="shared" si="61"/>
        <v>-1.7924628114372811</v>
      </c>
      <c r="AL64">
        <f t="shared" si="40"/>
        <v>-48.104456564539667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-0.11160232085970946</v>
      </c>
      <c r="AR64">
        <f t="shared" si="45"/>
        <v>-0.11160610110986874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-0.12239967699453551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-2.3849172199602542</v>
      </c>
      <c r="AK65">
        <f t="shared" si="61"/>
        <v>-1.6209953955288776</v>
      </c>
      <c r="AL65">
        <f t="shared" si="40"/>
        <v>-15.026167313172394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-2.5035371058687778E-2</v>
      </c>
      <c r="AR65">
        <f t="shared" si="45"/>
        <v>-2.5036208992704832E-2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-3.4136984628043175E-2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-2.2039999332448552</v>
      </c>
      <c r="AK66">
        <f t="shared" si="61"/>
        <v>-1.4540511901316597</v>
      </c>
      <c r="AL66">
        <f t="shared" si="40"/>
        <v>-6.4028271115195423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-5.5673877741868934E-3</v>
      </c>
      <c r="AR66">
        <f t="shared" si="45"/>
        <v>-5.5675717092281184E-3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-1.2987653360117269E-2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-3.9616276275138356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-1.2264574937902943E-3</v>
      </c>
      <c r="AR67">
        <f t="shared" ref="AR67:AR98" si="76">AI67*$K67</f>
        <v>-1.226497433479141E-3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-7.1748783600723808E-3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-3.1019366849659038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-2.6736000722189297E-4</v>
      </c>
      <c r="AR68">
        <f t="shared" si="76"/>
        <v>-2.6736857505327641E-4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-5.0159800122994286E-3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-2.6627400435810156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-5.7576891373216963E-5</v>
      </c>
      <c r="AR69">
        <f t="shared" si="76"/>
        <v>-5.7578707035034642E-5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-3.8444446719382158E-3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-2.3515414626342435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-1.225251607920876E-5</v>
      </c>
      <c r="AR70">
        <f t="shared" si="76"/>
        <v>-1.2252895742957537E-5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-3.0313735968073821E-3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-2.0933823878294326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-2.5732446103970992E-6</v>
      </c>
      <c r="AR71">
        <f t="shared" si="76"/>
        <v>-2.5733228815711377E-6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-2.4094469366926202E-3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-1.8676228614146619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-5.3288026311420047E-7</v>
      </c>
      <c r="AR72">
        <f t="shared" si="76"/>
        <v>-5.3289616121494092E-7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-1.9192871650540867E-3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-1.6671778709104745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-1.0875550113984804E-7</v>
      </c>
      <c r="AR73">
        <f t="shared" si="76"/>
        <v>-1.0875867837521006E-7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-1.529729676505218E-3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-1.4884728999299417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-2.1841491937880739E-8</v>
      </c>
      <c r="AR74">
        <f t="shared" si="76"/>
        <v>-2.1842116237801593E-8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-1.2194265999200225E-3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-1.3289758355530805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-4.3138757922182776E-9</v>
      </c>
      <c r="AR75">
        <f t="shared" si="76"/>
        <v>-4.3139962411762413E-9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-9.721063810484656E-4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-1.1865815995214715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-8.3683087814979093E-10</v>
      </c>
      <c r="AR76">
        <f t="shared" si="76"/>
        <v>-8.3685366333731873E-10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-7.7495466384664726E-4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-1.0594469889005143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-1.5917615212497876E-10</v>
      </c>
      <c r="AR77">
        <f t="shared" si="76"/>
        <v>-1.5918037498802742E-10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-6.1778860735464626E-4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-0.94593462541437434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-2.9669952851440706E-11</v>
      </c>
      <c r="AR78">
        <f t="shared" si="76"/>
        <v>-2.9670718565457526E-11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-4.9249719850959878E-4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-0.84458444785678011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-5.4108240537969154E-12</v>
      </c>
      <c r="AR79">
        <f t="shared" si="76"/>
        <v>-5.4109598078885498E-12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-3.9261573317729825E-4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-0.75409324896935837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-9.6467753977190575E-13</v>
      </c>
      <c r="AR80">
        <f t="shared" si="76"/>
        <v>-9.647010689382126E-13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-3.1299085537976352E-4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-0.67329754210536574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-1.6815598696089891E-13</v>
      </c>
      <c r="AR81">
        <f t="shared" si="76"/>
        <v>-1.6815996946456323E-13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-2.4951439303886518E-4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-0.60115851941905407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-2.8626448940781129E-14</v>
      </c>
      <c r="AR82">
        <f t="shared" si="76"/>
        <v>-2.8627106544661752E-14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-1.9891134638626222E-4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-0.53674867799170345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-4.7543754376761702E-15</v>
      </c>
      <c r="AR83">
        <f t="shared" si="76"/>
        <v>-4.7544812749911723E-15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-1.5857090749653047E-4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-7.6963000130957117E-16</v>
      </c>
      <c r="AR84">
        <f t="shared" si="76"/>
        <v>-7.6964659093609362E-16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-1.2133682344391378E-16</v>
      </c>
      <c r="AR85">
        <f t="shared" si="76"/>
        <v>-1.2133935380644197E-16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-1.8614648945067993E-17</v>
      </c>
      <c r="AR86">
        <f t="shared" si="76"/>
        <v>-1.8615024139908212E-17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-2.776093063966104E-18</v>
      </c>
      <c r="AR87">
        <f t="shared" si="76"/>
        <v>-2.7761471000988295E-18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-4.0210652178699941E-19</v>
      </c>
      <c r="AR88">
        <f t="shared" si="76"/>
        <v>-4.0211407521642622E-19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-5.6579914584116155E-20</v>
      </c>
      <c r="AR89">
        <f t="shared" si="76"/>
        <v>-5.6580933284740389E-20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-7.680541153564524E-21</v>
      </c>
      <c r="AR90">
        <f t="shared" si="76"/>
        <v>-7.6806735580366718E-21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-1.0047036748150568E-21</v>
      </c>
      <c r="AR91">
        <f t="shared" si="76"/>
        <v>-1.0047202405434898E-21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-1.2650161142717862E-22</v>
      </c>
      <c r="AR92">
        <f t="shared" si="76"/>
        <v>-1.2650360418670442E-22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-1.5312566941897557E-23</v>
      </c>
      <c r="AR93">
        <f t="shared" si="76"/>
        <v>-1.5312797142284226E-23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-1.77982104827752E-24</v>
      </c>
      <c r="AR94">
        <f t="shared" si="76"/>
        <v>-1.7798465468716236E-24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-1.9835685558278139E-25</v>
      </c>
      <c r="AR95">
        <f t="shared" si="76"/>
        <v>-1.9835955883308257E-25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-2.1157376688252239E-26</v>
      </c>
      <c r="AR96">
        <f t="shared" si="76"/>
        <v>-2.115765043076035E-26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-2.1554917870782652E-27</v>
      </c>
      <c r="AR97">
        <f t="shared" si="76"/>
        <v>-2.1555182067236926E-27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13208.167348716135</v>
      </c>
      <c r="AO100" s="6">
        <f t="shared" si="93"/>
        <v>-1320.8167348716136</v>
      </c>
      <c r="AP100" s="6">
        <f t="shared" si="93"/>
        <v>-1771.8266992552494</v>
      </c>
      <c r="AQ100" s="6">
        <f t="shared" si="93"/>
        <v>-9157.4970494387871</v>
      </c>
      <c r="AR100" s="6">
        <f t="shared" si="93"/>
        <v>958.02686515048572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-500.11001578357633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28598.07358945948</v>
      </c>
      <c r="K3">
        <v>1</v>
      </c>
      <c r="L3" s="2">
        <v>0</v>
      </c>
      <c r="O3">
        <f>$C$3</f>
        <v>28598.07358945948</v>
      </c>
      <c r="P3">
        <f>O3*C5</f>
        <v>2859.8073589459482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28598.07358945948</v>
      </c>
      <c r="AF3">
        <f t="shared" ref="AF3:AF34" si="4">-$Z3*P3</f>
        <v>-2859.8073589459482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24215.833643513532</v>
      </c>
      <c r="AJ3">
        <f t="shared" ref="AJ3:AJ34" si="8">AB3-AC3</f>
        <v>0</v>
      </c>
      <c r="AL3">
        <f t="shared" ref="AL3:AL34" si="9">SUM(AI3:AK3)</f>
        <v>24215.833643513532</v>
      </c>
      <c r="AN3">
        <f t="shared" ref="AN3:AN34" si="10">AE3*$K3</f>
        <v>28598.07358945948</v>
      </c>
      <c r="AO3">
        <f t="shared" ref="AO3:AO34" si="11">AF3*$K3</f>
        <v>-2859.8073589459482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24215.833643513532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24215.833643513532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-1263.628869266875</v>
      </c>
      <c r="AK5">
        <f>G5*SUM(AB5, AE5:AF5)</f>
        <v>55.689364813191581</v>
      </c>
      <c r="AL5">
        <f t="shared" si="9"/>
        <v>-1575.58286798115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-293.4801705695873</v>
      </c>
      <c r="AR5">
        <f t="shared" si="14"/>
        <v>-314.37478779636569</v>
      </c>
      <c r="AS5">
        <f t="shared" si="15"/>
        <v>-1080.5391774723462</v>
      </c>
      <c r="AT5">
        <f t="shared" si="16"/>
        <v>47.620422350840379</v>
      </c>
      <c r="AU5">
        <f t="shared" si="17"/>
        <v>-1347.2935429178715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-1401.3602282319025</v>
      </c>
      <c r="AK6">
        <f>G6*SUM(AB6, AE6:AF6)</f>
        <v>153.38150450020262</v>
      </c>
      <c r="AL6">
        <f t="shared" si="9"/>
        <v>-1628.4009182971959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-274.828021926193</v>
      </c>
      <c r="AR6">
        <f t="shared" si="14"/>
        <v>-293.46149632247631</v>
      </c>
      <c r="AS6">
        <f t="shared" si="15"/>
        <v>-1081.023334964591</v>
      </c>
      <c r="AT6">
        <f t="shared" si="16"/>
        <v>118.32003090732552</v>
      </c>
      <c r="AU6">
        <f t="shared" si="17"/>
        <v>-1256.1648003797416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-1133.602784856459</v>
      </c>
      <c r="AK7">
        <f>G7*SUM(AB7, AE7:AF7)</f>
        <v>197.54237474396328</v>
      </c>
      <c r="AL7">
        <f t="shared" si="9"/>
        <v>-1331.5086531666964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-260.78997780381349</v>
      </c>
      <c r="AR7">
        <f t="shared" si="14"/>
        <v>-277.54775801112868</v>
      </c>
      <c r="AS7">
        <f t="shared" si="15"/>
        <v>-795.6260191778332</v>
      </c>
      <c r="AT7">
        <f t="shared" si="16"/>
        <v>138.64631891882365</v>
      </c>
      <c r="AU7">
        <f t="shared" si="17"/>
        <v>-934.52745827013814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-985.73535571864386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-253.46123010474224</v>
      </c>
      <c r="AR8">
        <f t="shared" si="14"/>
        <v>-268.9219312189594</v>
      </c>
      <c r="AS8">
        <f t="shared" si="15"/>
        <v>-448.83887969153704</v>
      </c>
      <c r="AT8">
        <f t="shared" si="16"/>
        <v>71.961909205761529</v>
      </c>
      <c r="AU8">
        <f t="shared" si="17"/>
        <v>-645.79890170473504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-448.86643276465111</v>
      </c>
      <c r="AK9">
        <f t="shared" si="30"/>
        <v>34.46761319224747</v>
      </c>
      <c r="AL9">
        <f t="shared" si="9"/>
        <v>-840.53435298527268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-249.92950336462448</v>
      </c>
      <c r="AR9">
        <f t="shared" si="14"/>
        <v>-264.40029041530613</v>
      </c>
      <c r="AS9">
        <f t="shared" si="15"/>
        <v>-278.50391688803529</v>
      </c>
      <c r="AT9">
        <f t="shared" si="16"/>
        <v>21.385794479436516</v>
      </c>
      <c r="AU9">
        <f t="shared" si="17"/>
        <v>-521.5184128239049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-394.89780034942123</v>
      </c>
      <c r="AK10">
        <f t="shared" si="30"/>
        <v>25.792422558778227</v>
      </c>
      <c r="AL10">
        <f t="shared" si="9"/>
        <v>-813.59582232711193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-248.06836021275345</v>
      </c>
      <c r="AR10">
        <f t="shared" si="14"/>
        <v>-261.6343694095325</v>
      </c>
      <c r="AS10">
        <f t="shared" si="15"/>
        <v>-232.44332526287937</v>
      </c>
      <c r="AT10">
        <f t="shared" si="16"/>
        <v>15.181843152438065</v>
      </c>
      <c r="AU10">
        <f t="shared" si="17"/>
        <v>-478.8958515199738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296.614427932382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-345.39867534255609</v>
      </c>
      <c r="AK11">
        <f t="shared" si="30"/>
        <v>16.045758169879523</v>
      </c>
      <c r="AL11">
        <f t="shared" si="9"/>
        <v>-791.45541563743723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-245.72085130171237</v>
      </c>
      <c r="AR11">
        <f t="shared" si="14"/>
        <v>-258.45791842677914</v>
      </c>
      <c r="AS11">
        <f t="shared" si="15"/>
        <v>-193.18446221993673</v>
      </c>
      <c r="AT11">
        <f t="shared" si="16"/>
        <v>8.9745311266322947</v>
      </c>
      <c r="AU11">
        <f t="shared" si="17"/>
        <v>-442.66784952008356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-317.17420227309594</v>
      </c>
      <c r="AK12">
        <f t="shared" si="30"/>
        <v>16.171601866089091</v>
      </c>
      <c r="AL12">
        <f t="shared" si="9"/>
        <v>-783.47653179660597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-244.48148544736654</v>
      </c>
      <c r="AR12">
        <f t="shared" si="14"/>
        <v>-256.44002357062271</v>
      </c>
      <c r="AS12">
        <f t="shared" si="15"/>
        <v>-168.58146029288162</v>
      </c>
      <c r="AT12">
        <f t="shared" si="16"/>
        <v>8.5953783073221874</v>
      </c>
      <c r="AU12">
        <f t="shared" si="17"/>
        <v>-416.42610555618216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-287.5206153656145</v>
      </c>
      <c r="AK13">
        <f t="shared" si="30"/>
        <v>14.696610896797575</v>
      </c>
      <c r="AL13">
        <f t="shared" si="9"/>
        <v>-777.0900030911738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-243.54506384840334</v>
      </c>
      <c r="AR13">
        <f t="shared" si="14"/>
        <v>-254.77446670135657</v>
      </c>
      <c r="AS13">
        <f t="shared" si="15"/>
        <v>-145.26641027859418</v>
      </c>
      <c r="AT13">
        <f t="shared" si="16"/>
        <v>7.4252898545179473</v>
      </c>
      <c r="AU13">
        <f t="shared" si="17"/>
        <v>-392.6155871254328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-260.31112448281783</v>
      </c>
      <c r="AK14">
        <f t="shared" si="30"/>
        <v>13.744486914775923</v>
      </c>
      <c r="AL14">
        <f t="shared" si="9"/>
        <v>-774.37072368214729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-242.98845536195361</v>
      </c>
      <c r="AR14">
        <f t="shared" si="14"/>
        <v>-253.53375988628207</v>
      </c>
      <c r="AS14">
        <f t="shared" si="15"/>
        <v>-125.04196133882687</v>
      </c>
      <c r="AT14">
        <f t="shared" si="16"/>
        <v>6.6022441600757009</v>
      </c>
      <c r="AU14">
        <f t="shared" si="17"/>
        <v>-371.97347706503319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-256.23190442308351</v>
      </c>
      <c r="AK15">
        <f t="shared" si="30"/>
        <v>32.374162471813605</v>
      </c>
      <c r="AL15">
        <f t="shared" si="9"/>
        <v>-776.26129828462763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-241.85172229105248</v>
      </c>
      <c r="AR15">
        <f t="shared" si="14"/>
        <v>-251.73157988429645</v>
      </c>
      <c r="AS15">
        <f t="shared" si="15"/>
        <v>-116.76547223070408</v>
      </c>
      <c r="AT15">
        <f t="shared" si="16"/>
        <v>14.752980810902887</v>
      </c>
      <c r="AU15">
        <f t="shared" si="17"/>
        <v>-353.74407130409764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-256.59077040949069</v>
      </c>
      <c r="AK16">
        <f t="shared" si="30"/>
        <v>57.881820557959152</v>
      </c>
      <c r="AL16">
        <f t="shared" si="9"/>
        <v>-1011.2816041621154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-341.07107742097145</v>
      </c>
      <c r="AR16">
        <f t="shared" si="14"/>
        <v>-350.2896985483174</v>
      </c>
      <c r="AS16">
        <f t="shared" si="15"/>
        <v>-110.61300566812623</v>
      </c>
      <c r="AT16">
        <f t="shared" si="16"/>
        <v>24.952113964353991</v>
      </c>
      <c r="AU16">
        <f t="shared" si="17"/>
        <v>-435.95059025208957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-182.45659662950493</v>
      </c>
      <c r="AK17">
        <f t="shared" si="30"/>
        <v>116.04364611050116</v>
      </c>
      <c r="AL17">
        <f t="shared" si="9"/>
        <v>-1169.4834672016189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-438.4657151667277</v>
      </c>
      <c r="AR17">
        <f t="shared" si="14"/>
        <v>-447.00095763081214</v>
      </c>
      <c r="AS17">
        <f t="shared" si="15"/>
        <v>-73.937497363927974</v>
      </c>
      <c r="AT17">
        <f t="shared" si="16"/>
        <v>47.024755130219873</v>
      </c>
      <c r="AU17">
        <f t="shared" si="17"/>
        <v>-473.91369986452025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-109.81034380719393</v>
      </c>
      <c r="AK18">
        <f t="shared" si="30"/>
        <v>185.57459552972085</v>
      </c>
      <c r="AL18">
        <f t="shared" si="9"/>
        <v>-1324.6558249659993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-521.74592699066261</v>
      </c>
      <c r="AR18">
        <f t="shared" si="14"/>
        <v>-529.57905478639543</v>
      </c>
      <c r="AS18">
        <f t="shared" si="15"/>
        <v>-41.525581536001503</v>
      </c>
      <c r="AT18">
        <f t="shared" si="16"/>
        <v>70.176385306746297</v>
      </c>
      <c r="AU18">
        <f t="shared" si="17"/>
        <v>-500.92825101565063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5.438643791978393</v>
      </c>
      <c r="AK19">
        <f t="shared" si="30"/>
        <v>194.03735771841778</v>
      </c>
      <c r="AL19">
        <f t="shared" si="9"/>
        <v>-1516.9969950466625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-598.15920277690111</v>
      </c>
      <c r="AR19">
        <f t="shared" si="14"/>
        <v>-605.33131497168029</v>
      </c>
      <c r="AS19">
        <f t="shared" si="15"/>
        <v>1.9179919549357198</v>
      </c>
      <c r="AT19">
        <f t="shared" si="16"/>
        <v>68.429208695340904</v>
      </c>
      <c r="AU19">
        <f t="shared" si="17"/>
        <v>-534.98411432140358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230.36440920100722</v>
      </c>
      <c r="AK20">
        <f t="shared" si="30"/>
        <v>37.391889086815411</v>
      </c>
      <c r="AL20">
        <f t="shared" si="9"/>
        <v>-1774.779809978729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-676.55473789573375</v>
      </c>
      <c r="AR20">
        <f t="shared" si="14"/>
        <v>-683.2217794463503</v>
      </c>
      <c r="AS20">
        <f t="shared" si="15"/>
        <v>77.056156284547754</v>
      </c>
      <c r="AT20">
        <f t="shared" si="16"/>
        <v>12.507467013856436</v>
      </c>
      <c r="AU20">
        <f t="shared" si="17"/>
        <v>-593.6581561479461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344.19770606918337</v>
      </c>
      <c r="AK21">
        <f t="shared" si="30"/>
        <v>13.544678000837612</v>
      </c>
      <c r="AL21">
        <f t="shared" si="9"/>
        <v>-2047.2657538517576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-758.79320537126739</v>
      </c>
      <c r="AR21">
        <f t="shared" si="14"/>
        <v>-764.99382960256594</v>
      </c>
      <c r="AS21">
        <f t="shared" si="15"/>
        <v>109.48367165768273</v>
      </c>
      <c r="AT21">
        <f t="shared" si="16"/>
        <v>4.3083409703337132</v>
      </c>
      <c r="AU21">
        <f t="shared" si="17"/>
        <v>-651.2018169745495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331.79696807067285</v>
      </c>
      <c r="AK22">
        <f t="shared" si="30"/>
        <v>170.54574693354081</v>
      </c>
      <c r="AL22">
        <f t="shared" si="9"/>
        <v>-2298.7110700356598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-826.25523706359627</v>
      </c>
      <c r="AR22">
        <f t="shared" si="14"/>
        <v>-831.90428099739279</v>
      </c>
      <c r="AS22">
        <f t="shared" si="15"/>
        <v>98.542669774553715</v>
      </c>
      <c r="AT22">
        <f t="shared" si="16"/>
        <v>50.651557545115452</v>
      </c>
      <c r="AU22">
        <f t="shared" si="17"/>
        <v>-682.71005367772375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181.89471799831244</v>
      </c>
      <c r="AK23">
        <f t="shared" si="30"/>
        <v>545.2600353468556</v>
      </c>
      <c r="AL23">
        <f t="shared" si="9"/>
        <v>-2490.7519332588708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-848.40247020350455</v>
      </c>
      <c r="AR23">
        <f t="shared" si="14"/>
        <v>-853.31098129082227</v>
      </c>
      <c r="AS23">
        <f t="shared" si="15"/>
        <v>48.234077437018051</v>
      </c>
      <c r="AT23">
        <f t="shared" si="16"/>
        <v>144.58976630907685</v>
      </c>
      <c r="AU23">
        <f t="shared" si="17"/>
        <v>-660.48713754472737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273.08057818092493</v>
      </c>
      <c r="AK24">
        <f t="shared" si="30"/>
        <v>532.52740508697377</v>
      </c>
      <c r="AL24">
        <f t="shared" si="9"/>
        <v>-2861.7959802173427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-864.05725884828189</v>
      </c>
      <c r="AR24">
        <f t="shared" si="14"/>
        <v>-868.30962631565092</v>
      </c>
      <c r="AS24">
        <f t="shared" si="15"/>
        <v>64.655679372991727</v>
      </c>
      <c r="AT24">
        <f t="shared" si="16"/>
        <v>126.0833757932907</v>
      </c>
      <c r="AU24">
        <f t="shared" si="17"/>
        <v>-677.57057114936845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350.37699811384209</v>
      </c>
      <c r="AK25">
        <f t="shared" si="30"/>
        <v>513.41176461430894</v>
      </c>
      <c r="AL25">
        <f t="shared" si="9"/>
        <v>-3283.879096428152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-873.1310944967064</v>
      </c>
      <c r="AR25">
        <f t="shared" si="14"/>
        <v>-876.80257048787769</v>
      </c>
      <c r="AS25">
        <f t="shared" si="15"/>
        <v>74.068479689821245</v>
      </c>
      <c r="AT25">
        <f t="shared" si="16"/>
        <v>108.53346271176898</v>
      </c>
      <c r="AU25">
        <f t="shared" si="17"/>
        <v>-694.20062808628745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414.48800455523815</v>
      </c>
      <c r="AK26">
        <f t="shared" si="30"/>
        <v>488.88537474634001</v>
      </c>
      <c r="AL26">
        <f t="shared" si="9"/>
        <v>-3701.5248651441307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-866.00153196897202</v>
      </c>
      <c r="AR26">
        <f t="shared" si="14"/>
        <v>-869.16025434368555</v>
      </c>
      <c r="AS26">
        <f t="shared" si="15"/>
        <v>78.233324676862978</v>
      </c>
      <c r="AT26">
        <f t="shared" si="16"/>
        <v>92.275597440608479</v>
      </c>
      <c r="AU26">
        <f t="shared" si="17"/>
        <v>-698.65133222621409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456.4987730926623</v>
      </c>
      <c r="AK27">
        <f t="shared" si="30"/>
        <v>459.87121442747338</v>
      </c>
      <c r="AL27">
        <f t="shared" si="9"/>
        <v>-4133.298698580641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-848.28318537552411</v>
      </c>
      <c r="AR27">
        <f t="shared" si="14"/>
        <v>-850.99044201320646</v>
      </c>
      <c r="AS27">
        <f t="shared" si="15"/>
        <v>76.931006139450758</v>
      </c>
      <c r="AT27">
        <f t="shared" si="16"/>
        <v>77.499343493953631</v>
      </c>
      <c r="AU27">
        <f t="shared" si="17"/>
        <v>-696.56009237980209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482.65572209310631</v>
      </c>
      <c r="AK28">
        <f t="shared" si="30"/>
        <v>427.91630031098697</v>
      </c>
      <c r="AL28">
        <f t="shared" si="9"/>
        <v>-4584.6506335872955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-824.54388465724389</v>
      </c>
      <c r="AR28">
        <f t="shared" si="14"/>
        <v>-826.85445176101518</v>
      </c>
      <c r="AS28">
        <f t="shared" si="15"/>
        <v>72.624178757432631</v>
      </c>
      <c r="AT28">
        <f t="shared" si="16"/>
        <v>64.387654521600069</v>
      </c>
      <c r="AU28">
        <f t="shared" si="17"/>
        <v>-689.84261848198241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498.09079244079931</v>
      </c>
      <c r="AK29">
        <f t="shared" si="30"/>
        <v>394.13039976446953</v>
      </c>
      <c r="AL29">
        <f t="shared" si="9"/>
        <v>-5101.4659909412239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-803.26772527325681</v>
      </c>
      <c r="AR29">
        <f t="shared" si="14"/>
        <v>-805.22977477995596</v>
      </c>
      <c r="AS29">
        <f t="shared" si="15"/>
        <v>66.916661540971816</v>
      </c>
      <c r="AT29">
        <f t="shared" si="16"/>
        <v>52.949966079089087</v>
      </c>
      <c r="AU29">
        <f t="shared" si="17"/>
        <v>-685.36314715989511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511.79175008000402</v>
      </c>
      <c r="AK30">
        <f t="shared" si="30"/>
        <v>359.26404429361361</v>
      </c>
      <c r="AL30">
        <f t="shared" si="9"/>
        <v>-5580.5809806257039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-772.23006676373188</v>
      </c>
      <c r="AR30">
        <f t="shared" si="14"/>
        <v>-773.88715537458415</v>
      </c>
      <c r="AS30">
        <f t="shared" si="15"/>
        <v>61.390477397673415</v>
      </c>
      <c r="AT30">
        <f t="shared" si="16"/>
        <v>43.094464081447377</v>
      </c>
      <c r="AU30">
        <f t="shared" si="17"/>
        <v>-669.40221389546343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511.98366034118226</v>
      </c>
      <c r="AK31">
        <f t="shared" si="30"/>
        <v>323.43862178801334</v>
      </c>
      <c r="AL31">
        <f t="shared" si="9"/>
        <v>-5975.1908519199596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-728.02511795121984</v>
      </c>
      <c r="AR31">
        <f t="shared" si="14"/>
        <v>-729.41706340794599</v>
      </c>
      <c r="AS31">
        <f t="shared" si="15"/>
        <v>54.833479848074575</v>
      </c>
      <c r="AT31">
        <f t="shared" si="16"/>
        <v>34.640295235366281</v>
      </c>
      <c r="AU31">
        <f t="shared" si="17"/>
        <v>-639.94328832450503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495.66225507394302</v>
      </c>
      <c r="AK32">
        <f t="shared" si="30"/>
        <v>287.59976556413056</v>
      </c>
      <c r="AL32">
        <f t="shared" si="9"/>
        <v>-6356.7093046125101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-681.5979087821047</v>
      </c>
      <c r="AR32">
        <f t="shared" si="14"/>
        <v>-682.76012935029689</v>
      </c>
      <c r="AS32">
        <f t="shared" si="15"/>
        <v>47.397728922457276</v>
      </c>
      <c r="AT32">
        <f t="shared" si="16"/>
        <v>27.501742541072371</v>
      </c>
      <c r="AU32">
        <f t="shared" si="17"/>
        <v>-607.86065788676729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474.13106692739348</v>
      </c>
      <c r="AK33">
        <f t="shared" si="30"/>
        <v>252.90340770895455</v>
      </c>
      <c r="AL33">
        <f t="shared" si="9"/>
        <v>-6678.6885697047119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-631.33282341486608</v>
      </c>
      <c r="AR33">
        <f t="shared" si="14"/>
        <v>-632.29701009905159</v>
      </c>
      <c r="AS33">
        <f t="shared" si="15"/>
        <v>40.481078514317957</v>
      </c>
      <c r="AT33">
        <f t="shared" si="16"/>
        <v>21.592769211161034</v>
      </c>
      <c r="AU33">
        <f t="shared" si="17"/>
        <v>-570.22316237357268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446.09457175887428</v>
      </c>
      <c r="AK34">
        <f t="shared" si="30"/>
        <v>219.71423302403699</v>
      </c>
      <c r="AL34">
        <f t="shared" si="9"/>
        <v>-6969.1312182509628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-581.23035408239184</v>
      </c>
      <c r="AR34">
        <f t="shared" si="14"/>
        <v>-582.02450320532625</v>
      </c>
      <c r="AS34">
        <f t="shared" si="15"/>
        <v>34.006550244959222</v>
      </c>
      <c r="AT34">
        <f t="shared" si="16"/>
        <v>16.749190817106051</v>
      </c>
      <c r="AU34">
        <f t="shared" si="17"/>
        <v>-531.26876214326103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-7240.8764603207819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-533.32744973197327</v>
      </c>
      <c r="AR35">
        <f t="shared" ref="AR35:AR66" si="45">AI35*$K35</f>
        <v>-533.9760880867367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-492.84318352242246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385.65664962356163</v>
      </c>
      <c r="AK36">
        <f t="shared" si="30"/>
        <v>159.37887894364775</v>
      </c>
      <c r="AL36">
        <f t="shared" si="40"/>
        <v>-7416.1049150603039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-483.2850213904681</v>
      </c>
      <c r="AR36">
        <f t="shared" si="45"/>
        <v>-483.81004286262885</v>
      </c>
      <c r="AS36">
        <f t="shared" si="46"/>
        <v>23.436913530898028</v>
      </c>
      <c r="AT36">
        <f t="shared" si="47"/>
        <v>9.6856854616659671</v>
      </c>
      <c r="AU36">
        <f t="shared" si="48"/>
        <v>-450.6874438700649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351.4360927222433</v>
      </c>
      <c r="AK37">
        <f t="shared" si="30"/>
        <v>132.38291346999844</v>
      </c>
      <c r="AL37">
        <f t="shared" si="40"/>
        <v>-7488.8075005691071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-432.17562498090587</v>
      </c>
      <c r="AR37">
        <f t="shared" si="45"/>
        <v>-432.59648889826411</v>
      </c>
      <c r="AS37">
        <f t="shared" si="46"/>
        <v>19.06900061790617</v>
      </c>
      <c r="AT37">
        <f t="shared" si="47"/>
        <v>7.1831263522349156</v>
      </c>
      <c r="AU37">
        <f t="shared" si="48"/>
        <v>-406.34436192812308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314.45336724141907</v>
      </c>
      <c r="AK38">
        <f t="shared" si="30"/>
        <v>107.78238697944141</v>
      </c>
      <c r="AL38">
        <f t="shared" si="40"/>
        <v>-7499.6138282895899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-383.45322604376332</v>
      </c>
      <c r="AR38">
        <f t="shared" si="45"/>
        <v>-383.78689436239529</v>
      </c>
      <c r="AS38">
        <f t="shared" si="46"/>
        <v>15.234205090414918</v>
      </c>
      <c r="AT38">
        <f t="shared" si="47"/>
        <v>5.2216931330191816</v>
      </c>
      <c r="AU38">
        <f t="shared" si="48"/>
        <v>-363.33099613896121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278.34406734779213</v>
      </c>
      <c r="AK39">
        <f t="shared" si="30"/>
        <v>85.770651272542068</v>
      </c>
      <c r="AL39">
        <f t="shared" si="40"/>
        <v>-7435.0812154961732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-337.10014495600564</v>
      </c>
      <c r="AR39">
        <f t="shared" si="45"/>
        <v>-337.36137390172934</v>
      </c>
      <c r="AS39">
        <f t="shared" si="46"/>
        <v>12.040027942763039</v>
      </c>
      <c r="AT39">
        <f t="shared" si="47"/>
        <v>3.7100881934733363</v>
      </c>
      <c r="AU39">
        <f t="shared" si="48"/>
        <v>-321.61125776549301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-7296.7970884737906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-293.56546232030774</v>
      </c>
      <c r="AR40">
        <f t="shared" si="45"/>
        <v>-293.76701350288505</v>
      </c>
      <c r="AS40">
        <f t="shared" si="46"/>
        <v>9.3947481026794399</v>
      </c>
      <c r="AT40">
        <f t="shared" si="47"/>
        <v>2.5600769977499311</v>
      </c>
      <c r="AU40">
        <f t="shared" si="48"/>
        <v>-281.81218840245566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209.77308453334177</v>
      </c>
      <c r="AK41">
        <f t="shared" si="61"/>
        <v>49.258878829774346</v>
      </c>
      <c r="AL41">
        <f t="shared" si="40"/>
        <v>-7079.345000492388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-252.89897190298345</v>
      </c>
      <c r="AR41">
        <f t="shared" si="45"/>
        <v>-253.05183885467849</v>
      </c>
      <c r="AS41">
        <f t="shared" si="46"/>
        <v>7.2336791970265004</v>
      </c>
      <c r="AT41">
        <f t="shared" si="47"/>
        <v>1.6986112772878308</v>
      </c>
      <c r="AU41">
        <f t="shared" si="48"/>
        <v>-244.11954838036417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178.08434887890706</v>
      </c>
      <c r="AK42">
        <f t="shared" si="61"/>
        <v>34.57476291244042</v>
      </c>
      <c r="AL42">
        <f t="shared" si="40"/>
        <v>-6770.6462196719558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-214.89331106960844</v>
      </c>
      <c r="AR42">
        <f t="shared" si="45"/>
        <v>-215.00694520473192</v>
      </c>
      <c r="AS42">
        <f t="shared" si="46"/>
        <v>5.4829869272240828</v>
      </c>
      <c r="AT42">
        <f t="shared" si="47"/>
        <v>1.0645122620499783</v>
      </c>
      <c r="AU42">
        <f t="shared" si="48"/>
        <v>-208.45944601545784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148.09454051239709</v>
      </c>
      <c r="AK43">
        <f t="shared" si="61"/>
        <v>22.108858490916923</v>
      </c>
      <c r="AL43">
        <f t="shared" si="40"/>
        <v>-6387.2580747488855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-180.18164801925025</v>
      </c>
      <c r="AR43">
        <f t="shared" si="45"/>
        <v>-180.26407431317355</v>
      </c>
      <c r="AS43">
        <f t="shared" si="46"/>
        <v>4.0711066871165977</v>
      </c>
      <c r="AT43">
        <f t="shared" si="47"/>
        <v>0.60777069387883254</v>
      </c>
      <c r="AU43">
        <f t="shared" si="48"/>
        <v>-175.58519693217809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120.53988859316888</v>
      </c>
      <c r="AK44">
        <f t="shared" si="61"/>
        <v>11.742240655049125</v>
      </c>
      <c r="AL44">
        <f t="shared" si="40"/>
        <v>-5891.6746335939461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-147.79734387993773</v>
      </c>
      <c r="AR44">
        <f t="shared" si="45"/>
        <v>-147.8554231017855</v>
      </c>
      <c r="AS44">
        <f t="shared" si="46"/>
        <v>2.9585996264980241</v>
      </c>
      <c r="AT44">
        <f t="shared" si="47"/>
        <v>0.28820823730417017</v>
      </c>
      <c r="AU44">
        <f t="shared" si="48"/>
        <v>-144.60861523798332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94.545772963793524</v>
      </c>
      <c r="AK45">
        <f t="shared" si="61"/>
        <v>3.3044484535273031</v>
      </c>
      <c r="AL45">
        <f t="shared" si="40"/>
        <v>-5287.4132579843317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-117.97739884209714</v>
      </c>
      <c r="AR45">
        <f t="shared" si="45"/>
        <v>-118.01693898581053</v>
      </c>
      <c r="AS45">
        <f t="shared" si="46"/>
        <v>2.0719511240096389</v>
      </c>
      <c r="AT45">
        <f t="shared" si="47"/>
        <v>7.24163066511683E-2</v>
      </c>
      <c r="AU45">
        <f t="shared" si="48"/>
        <v>-115.8725715551497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70.431353381254098</v>
      </c>
      <c r="AK46">
        <f t="shared" si="61"/>
        <v>-3.313755653938244</v>
      </c>
      <c r="AL46">
        <f t="shared" si="40"/>
        <v>-4595.1505781038622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-91.199746055281949</v>
      </c>
      <c r="AR46">
        <f t="shared" si="45"/>
        <v>-91.225576743423062</v>
      </c>
      <c r="AS46">
        <f t="shared" si="46"/>
        <v>1.3781148125138227</v>
      </c>
      <c r="AT46">
        <f t="shared" si="47"/>
        <v>-6.4839528597773602E-2</v>
      </c>
      <c r="AU46">
        <f t="shared" si="48"/>
        <v>-89.912301459507034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48.747919750957806</v>
      </c>
      <c r="AK47">
        <f t="shared" si="61"/>
        <v>-8.243950390626031</v>
      </c>
      <c r="AL47">
        <f t="shared" si="40"/>
        <v>-3825.6361185727892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-67.526700023429186</v>
      </c>
      <c r="AR47">
        <f t="shared" si="45"/>
        <v>-67.542779836694436</v>
      </c>
      <c r="AS47">
        <f t="shared" si="46"/>
        <v>0.85164270728638647</v>
      </c>
      <c r="AT47">
        <f t="shared" si="47"/>
        <v>-0.14402461203012604</v>
      </c>
      <c r="AU47">
        <f t="shared" si="48"/>
        <v>-66.835161741438185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29.623283680282668</v>
      </c>
      <c r="AK48">
        <f t="shared" si="61"/>
        <v>-11.656304773193078</v>
      </c>
      <c r="AL48">
        <f t="shared" si="40"/>
        <v>-3030.5332843709325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-47.542625251408346</v>
      </c>
      <c r="AR48">
        <f t="shared" si="45"/>
        <v>-47.55208439525159</v>
      </c>
      <c r="AS48">
        <f t="shared" si="46"/>
        <v>0.46207930587959806</v>
      </c>
      <c r="AT48">
        <f t="shared" si="47"/>
        <v>-0.181821072803726</v>
      </c>
      <c r="AU48">
        <f t="shared" si="48"/>
        <v>-47.271826162175714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13.700289230741788</v>
      </c>
      <c r="AK49">
        <f t="shared" si="61"/>
        <v>-13.729934630812865</v>
      </c>
      <c r="AL49">
        <f t="shared" si="40"/>
        <v>-2262.3834202281942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-31.503150462549328</v>
      </c>
      <c r="AR49">
        <f t="shared" si="45"/>
        <v>-31.50836135500737</v>
      </c>
      <c r="AS49">
        <f t="shared" si="46"/>
        <v>0.19080732136295683</v>
      </c>
      <c r="AT49">
        <f t="shared" si="47"/>
        <v>-0.19122020019223021</v>
      </c>
      <c r="AU49">
        <f t="shared" si="48"/>
        <v>-31.50877423383664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1.2867790155255818</v>
      </c>
      <c r="AK50">
        <f t="shared" si="61"/>
        <v>-14.688954876964791</v>
      </c>
      <c r="AL50">
        <f t="shared" si="40"/>
        <v>-1581.4081605217348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-19.495564667033683</v>
      </c>
      <c r="AR50">
        <f t="shared" si="45"/>
        <v>-19.498221167293284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-19.664877794644049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-7.4833384106660503</v>
      </c>
      <c r="AK51">
        <f t="shared" si="61"/>
        <v>-14.779029408051581</v>
      </c>
      <c r="AL51">
        <f t="shared" si="40"/>
        <v>-1028.1289786001826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-11.166620401582067</v>
      </c>
      <c r="AR51">
        <f t="shared" si="45"/>
        <v>-11.167851896021379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-11.415024656295262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-12.921685917792701</v>
      </c>
      <c r="AK52">
        <f t="shared" si="61"/>
        <v>-14.255195719304957</v>
      </c>
      <c r="AL52">
        <f t="shared" si="40"/>
        <v>-613.95125010781192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-5.8162694212229225</v>
      </c>
      <c r="AR52">
        <f t="shared" si="45"/>
        <v>-5.8167763474012624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-6.0861845744763405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-15.691146935361672</v>
      </c>
      <c r="AK53">
        <f t="shared" si="61"/>
        <v>-13.350677705059468</v>
      </c>
      <c r="AL53">
        <f t="shared" si="40"/>
        <v>-333.11053770887492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-2.6911385829789549</v>
      </c>
      <c r="AR53">
        <f t="shared" si="45"/>
        <v>-2.6913175556532969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-2.9483672590385117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-16.511911735400162</v>
      </c>
      <c r="AK54">
        <f t="shared" si="61"/>
        <v>-12.252297419584151</v>
      </c>
      <c r="AL54">
        <f t="shared" si="40"/>
        <v>-163.32924515658118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-1.0633744892052341</v>
      </c>
      <c r="AR54">
        <f t="shared" si="45"/>
        <v>-1.0634263508166697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-1.2907411042229662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-16.082206152204691</v>
      </c>
      <c r="AK55">
        <f t="shared" si="61"/>
        <v>-11.096463598106141</v>
      </c>
      <c r="AL55">
        <f t="shared" si="40"/>
        <v>-75.710798019595487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-0.34242998698825589</v>
      </c>
      <c r="AR55">
        <f t="shared" si="45"/>
        <v>-0.34244158594966528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-0.53421365746602978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-14.966124157127751</v>
      </c>
      <c r="AK56">
        <f t="shared" si="61"/>
        <v>-9.9707091674518118</v>
      </c>
      <c r="AL56">
        <f t="shared" si="40"/>
        <v>-37.130322331207921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-7.6816160451082319E-2</v>
      </c>
      <c r="AR56">
        <f t="shared" si="45"/>
        <v>-7.6818731488425857E-2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-0.23392027168673846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-13.591535753938203</v>
      </c>
      <c r="AK57">
        <f t="shared" si="61"/>
        <v>-8.9230804764528688</v>
      </c>
      <c r="AL57">
        <f t="shared" si="40"/>
        <v>-25.551605551891548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-1.7082445135436726E-2</v>
      </c>
      <c r="AR57">
        <f t="shared" si="45"/>
        <v>-1.708300950428935E-2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-0.14372731487812962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-20.907787172910886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-3.7631459669032617E-3</v>
      </c>
      <c r="AR58">
        <f t="shared" si="45"/>
        <v>-3.7632685140602273E-3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-0.10500528683242098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-18.194106460022091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-8.2034211375638891E-4</v>
      </c>
      <c r="AR59">
        <f t="shared" si="45"/>
        <v>-8.2036840247840252E-4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-8.1586030588843034E-2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-16.128285773041416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-1.7666347806995076E-4</v>
      </c>
      <c r="AR60">
        <f t="shared" si="45"/>
        <v>-1.7666904907463789E-4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-6.4573638727672814E-2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-14.371979331038876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-3.759445940959414E-5</v>
      </c>
      <c r="AR61">
        <f t="shared" si="45"/>
        <v>-3.7595624333867688E-5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-5.1376629664784519E-2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-12.825338912025776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-7.8954999472057654E-6</v>
      </c>
      <c r="AR62">
        <f t="shared" si="45"/>
        <v>-7.8957401070599796E-6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-4.0935476921490042E-2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-11.449588424385265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-1.6350393088498077E-6</v>
      </c>
      <c r="AR63">
        <f t="shared" si="45"/>
        <v>-1.6350880890757723E-6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-3.2628931869193536E-2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-10.222471566602806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-3.3369507509645461E-7</v>
      </c>
      <c r="AR64">
        <f t="shared" si="45"/>
        <v>-3.3370482382439589E-7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-2.6010629933201499E-2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-9.1271203827260479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-6.7016364377353343E-8</v>
      </c>
      <c r="AR65">
        <f t="shared" si="45"/>
        <v>-6.7018279920077976E-8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-2.0735318708336545E-2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-8.1491950652328224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-1.323628774042416E-8</v>
      </c>
      <c r="AR66">
        <f t="shared" si="45"/>
        <v>-1.3236657314594218E-8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-1.6530029442900898E-2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-7.2760626645545061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-2.5676525766558281E-9</v>
      </c>
      <c r="AR67">
        <f t="shared" ref="AR67:AR89" si="76">AI67*$K67</f>
        <v>-2.5677224885663384E-9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-1.3177630374918519E-2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-6.4964835681479771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-4.8840102321451814E-10</v>
      </c>
      <c r="AR68">
        <f t="shared" si="76"/>
        <v>-4.8841398024737976E-10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-1.0505124713214485E-2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-5.800431552611399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-9.1036472096602322E-11</v>
      </c>
      <c r="AR69">
        <f t="shared" si="76"/>
        <v>-9.1038821540940023E-11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-8.3746208087927196E-3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-5.178956700357471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-1.660205985022955E-11</v>
      </c>
      <c r="AR70">
        <f t="shared" si="76"/>
        <v>-1.6602476385221599E-11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-6.6761963800908665E-3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-4.6240684736047495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-2.9599251596855728E-12</v>
      </c>
      <c r="AR71">
        <f t="shared" si="76"/>
        <v>-2.9599973543500762E-12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-5.3222228693421501E-3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-5.1595389758427452E-13</v>
      </c>
      <c r="AR72">
        <f t="shared" si="76"/>
        <v>-5.159661171211753E-13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-4.2428434845710929E-3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-3.6862790745937764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-8.7834683569296201E-14</v>
      </c>
      <c r="AR73">
        <f t="shared" si="76"/>
        <v>-8.7836701298735442E-14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-3.3823688489859403E-3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-1.4587875115135585E-14</v>
      </c>
      <c r="AR74">
        <f t="shared" si="76"/>
        <v>-1.4588199856324836E-14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-2.36145977345308E-15</v>
      </c>
      <c r="AR75">
        <f t="shared" si="76"/>
        <v>-2.3615106754912314E-15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-3.7229841237195766E-16</v>
      </c>
      <c r="AR76">
        <f t="shared" si="76"/>
        <v>-3.723061762965869E-16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-5.7115425082094168E-17</v>
      </c>
      <c r="AR77">
        <f t="shared" si="76"/>
        <v>-5.7116576294392129E-17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-8.5179009222136119E-18</v>
      </c>
      <c r="AR78">
        <f t="shared" si="76"/>
        <v>-8.518066721563336E-18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-1.2337855517942434E-18</v>
      </c>
      <c r="AR79">
        <f t="shared" si="76"/>
        <v>-1.2338087280214081E-18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-1.7360444895398321E-19</v>
      </c>
      <c r="AR80">
        <f t="shared" si="76"/>
        <v>-1.7360757463845659E-19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-2.3566244743099742E-20</v>
      </c>
      <c r="AR81">
        <f t="shared" si="76"/>
        <v>-2.3566651000436729E-20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-3.0827375599693037E-21</v>
      </c>
      <c r="AR82">
        <f t="shared" si="76"/>
        <v>-3.0827883886808226E-21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-3.8814555845532312E-22</v>
      </c>
      <c r="AR83">
        <f t="shared" si="76"/>
        <v>-3.881516728498379E-22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-4.6983629536361724E-23</v>
      </c>
      <c r="AR84">
        <f t="shared" si="76"/>
        <v>-4.6984335861416656E-23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-5.4610342662069249E-24</v>
      </c>
      <c r="AR85">
        <f t="shared" si="76"/>
        <v>-5.4611125036770769E-24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-6.0861938132654515E-25</v>
      </c>
      <c r="AR86">
        <f t="shared" si="76"/>
        <v>-6.0862767572363589E-25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-6.4917289965421971E-26</v>
      </c>
      <c r="AR87">
        <f t="shared" si="76"/>
        <v>-6.4918129890996721E-26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-6.6137067662807987E-27</v>
      </c>
      <c r="AR88">
        <f t="shared" si="76"/>
        <v>-6.6137878298175616E-27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28598.07358945948</v>
      </c>
      <c r="AO91" s="6">
        <f t="shared" si="93"/>
        <v>-2859.8073589459482</v>
      </c>
      <c r="AP91" s="6">
        <f t="shared" si="93"/>
        <v>-1761.6812204408009</v>
      </c>
      <c r="AQ91" s="6">
        <f t="shared" si="93"/>
        <v>-20249.475946694238</v>
      </c>
      <c r="AR91" s="6">
        <f t="shared" si="93"/>
        <v>3727.1090633784711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296.614427932382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63801.499149618816</v>
      </c>
      <c r="K3">
        <v>1</v>
      </c>
      <c r="L3" s="2">
        <v>0</v>
      </c>
      <c r="O3">
        <f>$C$3</f>
        <v>63801.499149618816</v>
      </c>
      <c r="P3">
        <f>O3*C5</f>
        <v>6380.1499149618821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63801.499149618816</v>
      </c>
      <c r="AF3">
        <f t="shared" ref="AF3:AF34" si="4">-$Z3*P3</f>
        <v>-6380.1499149618821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55898.91664765693</v>
      </c>
      <c r="AJ3">
        <f t="shared" ref="AJ3:AJ34" si="8">AB3-AC3</f>
        <v>0</v>
      </c>
      <c r="AL3">
        <f t="shared" ref="AL3:AL34" si="9">SUM(AI3:AK3)</f>
        <v>55898.91664765693</v>
      </c>
      <c r="AN3">
        <f t="shared" ref="AN3:AN34" si="10">AE3*$K3</f>
        <v>63801.499149618816</v>
      </c>
      <c r="AO3">
        <f t="shared" ref="AO3:AO34" si="11">AF3*$K3</f>
        <v>-6380.1499149618821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55898.91664765693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55898.91664765693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-3255.2674736307308</v>
      </c>
      <c r="AK5">
        <f>G5*SUM(AB5, AE5:AF5)</f>
        <v>133.8094648443419</v>
      </c>
      <c r="AL5">
        <f t="shared" si="9"/>
        <v>-3742.8076152471649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-510.46796082328819</v>
      </c>
      <c r="AR5">
        <f t="shared" si="14"/>
        <v>-531.32103026216703</v>
      </c>
      <c r="AS5">
        <f t="shared" si="15"/>
        <v>-2783.6053163696415</v>
      </c>
      <c r="AT5">
        <f t="shared" si="16"/>
        <v>114.42154622884274</v>
      </c>
      <c r="AU5">
        <f t="shared" si="17"/>
        <v>-3200.5048004029654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-3561.8659133543915</v>
      </c>
      <c r="AK6">
        <f>G6*SUM(AB6, AE6:AF6)</f>
        <v>381.35640802188561</v>
      </c>
      <c r="AL6">
        <f t="shared" si="9"/>
        <v>-4094.5001797009809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-686.50637277146564</v>
      </c>
      <c r="AR6">
        <f t="shared" si="14"/>
        <v>-705.0615730538907</v>
      </c>
      <c r="AS6">
        <f t="shared" si="15"/>
        <v>-2747.6590892044883</v>
      </c>
      <c r="AT6">
        <f t="shared" si="16"/>
        <v>294.18215795240513</v>
      </c>
      <c r="AU6">
        <f t="shared" si="17"/>
        <v>-3158.5385043059737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-2697.6473728864439</v>
      </c>
      <c r="AK7">
        <f>G7*SUM(AB7, AE7:AF7)</f>
        <v>494.96624256577894</v>
      </c>
      <c r="AL7">
        <f t="shared" si="9"/>
        <v>-3443.427000945755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-854.19711141299797</v>
      </c>
      <c r="AR7">
        <f t="shared" si="14"/>
        <v>-870.82504651907163</v>
      </c>
      <c r="AS7">
        <f t="shared" si="15"/>
        <v>-1893.3602396777421</v>
      </c>
      <c r="AT7">
        <f t="shared" si="16"/>
        <v>347.39507211945136</v>
      </c>
      <c r="AU7">
        <f t="shared" si="17"/>
        <v>-2416.7902140773626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-2721.597031701016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-1016.7241176785909</v>
      </c>
      <c r="AR8">
        <f t="shared" si="14"/>
        <v>-1031.9885012315508</v>
      </c>
      <c r="AS8">
        <f t="shared" si="15"/>
        <v>-929.36777673828499</v>
      </c>
      <c r="AT8">
        <f t="shared" si="16"/>
        <v>178.31748996368475</v>
      </c>
      <c r="AU8">
        <f t="shared" si="17"/>
        <v>-1783.0387880061512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-670.81692411955737</v>
      </c>
      <c r="AK9">
        <f t="shared" si="30"/>
        <v>83.762275353955516</v>
      </c>
      <c r="AL9">
        <f t="shared" si="9"/>
        <v>-2517.762387127194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-1183.7346573408349</v>
      </c>
      <c r="AR9">
        <f t="shared" si="14"/>
        <v>-1197.927998732029</v>
      </c>
      <c r="AS9">
        <f t="shared" si="15"/>
        <v>-416.21544237868306</v>
      </c>
      <c r="AT9">
        <f t="shared" si="16"/>
        <v>51.971188021007833</v>
      </c>
      <c r="AU9">
        <f t="shared" si="17"/>
        <v>-1562.1722530897043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-365.6454930062464</v>
      </c>
      <c r="AK10">
        <f t="shared" si="30"/>
        <v>60.95803226197792</v>
      </c>
      <c r="AL10">
        <f t="shared" si="9"/>
        <v>-2602.1545796696723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-1339.1305170753321</v>
      </c>
      <c r="AR10">
        <f t="shared" si="14"/>
        <v>-1352.3268459146045</v>
      </c>
      <c r="AS10">
        <f t="shared" si="15"/>
        <v>-215.22493715222686</v>
      </c>
      <c r="AT10">
        <f t="shared" si="16"/>
        <v>35.880898065065139</v>
      </c>
      <c r="AU10">
        <f t="shared" si="17"/>
        <v>-1531.6708850017662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1643.8224311173731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-86.842048724227425</v>
      </c>
      <c r="AK11">
        <f t="shared" si="30"/>
        <v>36.560299775592306</v>
      </c>
      <c r="AL11">
        <f t="shared" si="9"/>
        <v>-2755.4614004910454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-1500.7665412298222</v>
      </c>
      <c r="AR11">
        <f t="shared" si="14"/>
        <v>-1513.0303429022667</v>
      </c>
      <c r="AS11">
        <f t="shared" si="15"/>
        <v>-48.571507879203509</v>
      </c>
      <c r="AT11">
        <f t="shared" si="16"/>
        <v>20.448491424417647</v>
      </c>
      <c r="AU11">
        <f t="shared" si="17"/>
        <v>-1541.1533593570528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148.25181718811109</v>
      </c>
      <c r="AK12">
        <f t="shared" si="30"/>
        <v>35.23669066367502</v>
      </c>
      <c r="AL12">
        <f t="shared" si="9"/>
        <v>-2967.1676511387923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-1663.2358259148505</v>
      </c>
      <c r="AR12">
        <f t="shared" si="14"/>
        <v>-1674.6072421932495</v>
      </c>
      <c r="AS12">
        <f t="shared" si="15"/>
        <v>78.797416856512939</v>
      </c>
      <c r="AT12">
        <f t="shared" si="16"/>
        <v>18.728675678535033</v>
      </c>
      <c r="AU12">
        <f t="shared" si="17"/>
        <v>-1577.0811496582016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384.95016680119807</v>
      </c>
      <c r="AK13">
        <f t="shared" si="30"/>
        <v>30.344096942732488</v>
      </c>
      <c r="AL13">
        <f t="shared" si="9"/>
        <v>-3204.2426317468703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-1818.2090414928721</v>
      </c>
      <c r="AR13">
        <f t="shared" si="14"/>
        <v>-1828.7284583412084</v>
      </c>
      <c r="AS13">
        <f t="shared" si="15"/>
        <v>194.49154557577435</v>
      </c>
      <c r="AT13">
        <f t="shared" si="16"/>
        <v>15.330998197855058</v>
      </c>
      <c r="AU13">
        <f t="shared" si="17"/>
        <v>-1618.905914567579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607.55190533641689</v>
      </c>
      <c r="AK14">
        <f t="shared" si="30"/>
        <v>26.616776948217083</v>
      </c>
      <c r="AL14">
        <f t="shared" si="9"/>
        <v>-3490.9677027336757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-1971.8290834250799</v>
      </c>
      <c r="AR14">
        <f t="shared" si="14"/>
        <v>-1981.5332341161416</v>
      </c>
      <c r="AS14">
        <f t="shared" si="15"/>
        <v>291.84108827212765</v>
      </c>
      <c r="AT14">
        <f t="shared" si="16"/>
        <v>12.785523479780526</v>
      </c>
      <c r="AU14">
        <f t="shared" si="17"/>
        <v>-1676.9066223642333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772.31083777232925</v>
      </c>
      <c r="AK15">
        <f t="shared" si="30"/>
        <v>58.136140236837385</v>
      </c>
      <c r="AL15">
        <f t="shared" si="9"/>
        <v>-3834.8955283333335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-2117.1050550656828</v>
      </c>
      <c r="AR15">
        <f t="shared" si="14"/>
        <v>-2126.0073841998219</v>
      </c>
      <c r="AS15">
        <f t="shared" si="15"/>
        <v>351.94383730011651</v>
      </c>
      <c r="AT15">
        <f t="shared" si="16"/>
        <v>26.492773738340162</v>
      </c>
      <c r="AU15">
        <f t="shared" si="17"/>
        <v>-1747.5707731613652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919.45585530069729</v>
      </c>
      <c r="AK16">
        <f t="shared" si="30"/>
        <v>95.191372486339731</v>
      </c>
      <c r="AL16">
        <f t="shared" si="9"/>
        <v>-4164.9930536227112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-2224.7620329836418</v>
      </c>
      <c r="AR16">
        <f t="shared" si="14"/>
        <v>-2232.8768057092984</v>
      </c>
      <c r="AS16">
        <f t="shared" si="15"/>
        <v>396.36568210017776</v>
      </c>
      <c r="AT16">
        <f t="shared" si="16"/>
        <v>41.035785533456412</v>
      </c>
      <c r="AU16">
        <f t="shared" si="17"/>
        <v>-1795.475338075664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966.83858331084593</v>
      </c>
      <c r="AK17">
        <f t="shared" si="30"/>
        <v>172.33135994494731</v>
      </c>
      <c r="AL17">
        <f t="shared" si="9"/>
        <v>-4540.7530313395673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-2294.3718168488467</v>
      </c>
      <c r="AR17">
        <f t="shared" si="14"/>
        <v>-2301.694198616588</v>
      </c>
      <c r="AS17">
        <f t="shared" si="15"/>
        <v>391.79523528024436</v>
      </c>
      <c r="AT17">
        <f t="shared" si="16"/>
        <v>69.834413811439049</v>
      </c>
      <c r="AU17">
        <f t="shared" si="17"/>
        <v>-1840.0645495249044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976.98336603126518</v>
      </c>
      <c r="AK18">
        <f t="shared" si="30"/>
        <v>248.85232825344676</v>
      </c>
      <c r="AL18">
        <f t="shared" si="9"/>
        <v>-4955.2512946883944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-2330.8913680560586</v>
      </c>
      <c r="AR18">
        <f t="shared" si="14"/>
        <v>-2337.4230773049044</v>
      </c>
      <c r="AS18">
        <f t="shared" si="15"/>
        <v>369.45337769528669</v>
      </c>
      <c r="AT18">
        <f t="shared" si="16"/>
        <v>94.105320947327073</v>
      </c>
      <c r="AU18">
        <f t="shared" si="17"/>
        <v>-1873.8643786622904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1090.3169515260452</v>
      </c>
      <c r="AK19">
        <f t="shared" si="30"/>
        <v>235.13025797694087</v>
      </c>
      <c r="AL19">
        <f t="shared" si="9"/>
        <v>-5416.3181716193085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-2371.7575562206616</v>
      </c>
      <c r="AR19">
        <f t="shared" si="14"/>
        <v>-2377.5507750900115</v>
      </c>
      <c r="AS19">
        <f t="shared" si="15"/>
        <v>384.51114309809941</v>
      </c>
      <c r="AT19">
        <f t="shared" si="16"/>
        <v>82.921029655755888</v>
      </c>
      <c r="AU19">
        <f t="shared" si="17"/>
        <v>-1910.1186023361563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1488.0264404858463</v>
      </c>
      <c r="AK20">
        <f t="shared" si="30"/>
        <v>40.650655462736019</v>
      </c>
      <c r="AL20">
        <f t="shared" si="9"/>
        <v>-5728.1950317076062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-2422.2027799277748</v>
      </c>
      <c r="AR20">
        <f t="shared" si="14"/>
        <v>-2427.4004597547391</v>
      </c>
      <c r="AS20">
        <f t="shared" si="15"/>
        <v>497.74007343976177</v>
      </c>
      <c r="AT20">
        <f t="shared" si="16"/>
        <v>13.597513918361811</v>
      </c>
      <c r="AU20">
        <f t="shared" si="17"/>
        <v>-1916.0628723966156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1623.6209193670293</v>
      </c>
      <c r="AK21">
        <f t="shared" si="30"/>
        <v>12.744982983682561</v>
      </c>
      <c r="AL21">
        <f t="shared" si="9"/>
        <v>-6024.2867891107799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-2432.0785641893804</v>
      </c>
      <c r="AR21">
        <f t="shared" si="14"/>
        <v>-2436.7285695591831</v>
      </c>
      <c r="AS21">
        <f t="shared" si="15"/>
        <v>516.44731065347435</v>
      </c>
      <c r="AT21">
        <f t="shared" si="16"/>
        <v>4.0539710395042192</v>
      </c>
      <c r="AU21">
        <f t="shared" si="17"/>
        <v>-1916.2272878662047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1406.0992197418036</v>
      </c>
      <c r="AK22">
        <f t="shared" si="30"/>
        <v>133.181862354126</v>
      </c>
      <c r="AL22">
        <f t="shared" si="9"/>
        <v>-6491.8373316465795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-2381.1570354624018</v>
      </c>
      <c r="AR22">
        <f t="shared" si="14"/>
        <v>-2385.21724405027</v>
      </c>
      <c r="AS22">
        <f t="shared" si="15"/>
        <v>417.60710438969625</v>
      </c>
      <c r="AT22">
        <f t="shared" si="16"/>
        <v>39.5545997850326</v>
      </c>
      <c r="AU22">
        <f t="shared" si="17"/>
        <v>-1928.0555398755412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832.89846738255073</v>
      </c>
      <c r="AK23">
        <f t="shared" si="30"/>
        <v>345.51259579849375</v>
      </c>
      <c r="AL23">
        <f t="shared" si="9"/>
        <v>-7151.6278122058038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-2205.5563475521622</v>
      </c>
      <c r="AR23">
        <f t="shared" si="14"/>
        <v>-2208.9247262941835</v>
      </c>
      <c r="AS23">
        <f t="shared" si="15"/>
        <v>220.86451775513527</v>
      </c>
      <c r="AT23">
        <f t="shared" si="16"/>
        <v>91.621579145383876</v>
      </c>
      <c r="AU23">
        <f t="shared" si="17"/>
        <v>-1896.4386293936641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823.18262605229756</v>
      </c>
      <c r="AK24">
        <f t="shared" si="30"/>
        <v>287.20970308171519</v>
      </c>
      <c r="AL24">
        <f t="shared" si="9"/>
        <v>-7477.4723293637617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-2030.5237575047083</v>
      </c>
      <c r="AR24">
        <f t="shared" si="14"/>
        <v>-2033.2981113384228</v>
      </c>
      <c r="AS24">
        <f t="shared" si="15"/>
        <v>194.90009978004517</v>
      </c>
      <c r="AT24">
        <f t="shared" si="16"/>
        <v>68.000949020111065</v>
      </c>
      <c r="AU24">
        <f t="shared" si="17"/>
        <v>-1770.3970625382667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796.26150616554332</v>
      </c>
      <c r="AK25">
        <f t="shared" si="30"/>
        <v>229.58691925805437</v>
      </c>
      <c r="AL25">
        <f t="shared" si="9"/>
        <v>-7798.522493878856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-1863.1753307513243</v>
      </c>
      <c r="AR25">
        <f t="shared" si="14"/>
        <v>-1865.4413438391218</v>
      </c>
      <c r="AS25">
        <f t="shared" si="15"/>
        <v>168.32691505064591</v>
      </c>
      <c r="AT25">
        <f t="shared" si="16"/>
        <v>48.53387681741777</v>
      </c>
      <c r="AU25">
        <f t="shared" si="17"/>
        <v>-1648.5805519710582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761.15546348421594</v>
      </c>
      <c r="AK26">
        <f t="shared" si="30"/>
        <v>173.84861382646633</v>
      </c>
      <c r="AL26">
        <f t="shared" si="9"/>
        <v>-8019.7744082966428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-1688.3524934425745</v>
      </c>
      <c r="AR26">
        <f t="shared" si="14"/>
        <v>-1690.1866519047658</v>
      </c>
      <c r="AS26">
        <f t="shared" si="15"/>
        <v>143.66573181828466</v>
      </c>
      <c r="AT26">
        <f t="shared" si="16"/>
        <v>32.813386396314783</v>
      </c>
      <c r="AU26">
        <f t="shared" si="17"/>
        <v>-1513.7075336901662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704.40618338265631</v>
      </c>
      <c r="AK27">
        <f t="shared" si="30"/>
        <v>120.56773138257121</v>
      </c>
      <c r="AL27">
        <f t="shared" si="9"/>
        <v>-8142.7242212067031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-1509.8022114202577</v>
      </c>
      <c r="AR27">
        <f t="shared" si="14"/>
        <v>-1511.2724962683737</v>
      </c>
      <c r="AS27">
        <f t="shared" si="15"/>
        <v>118.70935829980496</v>
      </c>
      <c r="AT27">
        <f t="shared" si="16"/>
        <v>20.318558186638263</v>
      </c>
      <c r="AU27">
        <f t="shared" si="17"/>
        <v>-1372.2445797819307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631.27872029533137</v>
      </c>
      <c r="AK28">
        <f t="shared" si="30"/>
        <v>71.259298545785271</v>
      </c>
      <c r="AL28">
        <f t="shared" si="9"/>
        <v>-8208.0456732810981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-1339.5908866509631</v>
      </c>
      <c r="AR28">
        <f t="shared" si="14"/>
        <v>-1340.7565543476865</v>
      </c>
      <c r="AS28">
        <f t="shared" si="15"/>
        <v>94.987164825630202</v>
      </c>
      <c r="AT28">
        <f t="shared" si="16"/>
        <v>10.722234915760639</v>
      </c>
      <c r="AU28">
        <f t="shared" si="17"/>
        <v>-1235.0471546062956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555.1949124322764</v>
      </c>
      <c r="AK29">
        <f t="shared" si="30"/>
        <v>27.069788125112066</v>
      </c>
      <c r="AL29">
        <f t="shared" si="9"/>
        <v>-8190.3568164723756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-1177.6567555080255</v>
      </c>
      <c r="AR29">
        <f t="shared" si="14"/>
        <v>-1178.5693568143995</v>
      </c>
      <c r="AS29">
        <f t="shared" si="15"/>
        <v>74.588389523212896</v>
      </c>
      <c r="AT29">
        <f t="shared" si="16"/>
        <v>3.6367262303272527</v>
      </c>
      <c r="AU29">
        <f t="shared" si="17"/>
        <v>-1100.3442410608595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477.30320709848456</v>
      </c>
      <c r="AK30">
        <f t="shared" si="30"/>
        <v>-11.793855745147285</v>
      </c>
      <c r="AL30">
        <f t="shared" si="9"/>
        <v>-8090.1815657924835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-1025.5686776120087</v>
      </c>
      <c r="AR30">
        <f t="shared" si="14"/>
        <v>-1026.2727951132747</v>
      </c>
      <c r="AS30">
        <f t="shared" si="15"/>
        <v>57.253505439734106</v>
      </c>
      <c r="AT30">
        <f t="shared" si="16"/>
        <v>-1.4146973538371881</v>
      </c>
      <c r="AU30">
        <f t="shared" si="17"/>
        <v>-970.43398702737773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400.25300938920373</v>
      </c>
      <c r="AK31">
        <f t="shared" si="30"/>
        <v>-45.205080242041205</v>
      </c>
      <c r="AL31">
        <f t="shared" si="9"/>
        <v>-7899.2393329008255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-883.5006071013463</v>
      </c>
      <c r="AR31">
        <f t="shared" si="14"/>
        <v>-884.03464661764815</v>
      </c>
      <c r="AS31">
        <f t="shared" si="15"/>
        <v>42.867120622264792</v>
      </c>
      <c r="AT31">
        <f t="shared" si="16"/>
        <v>-4.8414667273380134</v>
      </c>
      <c r="AU31">
        <f t="shared" si="17"/>
        <v>-846.00899272272136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325.1830461881284</v>
      </c>
      <c r="AK32">
        <f t="shared" si="30"/>
        <v>-73.222790899285471</v>
      </c>
      <c r="AL32">
        <f t="shared" si="9"/>
        <v>-7602.9385225200267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-750.72812421258323</v>
      </c>
      <c r="AR32">
        <f t="shared" si="14"/>
        <v>-751.12510418689294</v>
      </c>
      <c r="AS32">
        <f t="shared" si="15"/>
        <v>31.095645705571243</v>
      </c>
      <c r="AT32">
        <f t="shared" si="16"/>
        <v>-7.0019331883004901</v>
      </c>
      <c r="AU32">
        <f t="shared" si="17"/>
        <v>-727.03139166962217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252.23030196863897</v>
      </c>
      <c r="AK33">
        <f t="shared" si="30"/>
        <v>-95.985604132454455</v>
      </c>
      <c r="AL33">
        <f t="shared" si="9"/>
        <v>-7219.6602169374228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-629.46319716395317</v>
      </c>
      <c r="AR33">
        <f t="shared" si="14"/>
        <v>-629.75115278581416</v>
      </c>
      <c r="AS33">
        <f t="shared" si="15"/>
        <v>21.535299772385944</v>
      </c>
      <c r="AT33">
        <f t="shared" si="16"/>
        <v>-8.1952039175807823</v>
      </c>
      <c r="AU33">
        <f t="shared" si="17"/>
        <v>-616.41105693100906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184.37585587471676</v>
      </c>
      <c r="AK34">
        <f t="shared" si="30"/>
        <v>-113.64172527025919</v>
      </c>
      <c r="AL34">
        <f t="shared" si="9"/>
        <v>-6705.0788072650839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-516.32888051432622</v>
      </c>
      <c r="AR34">
        <f t="shared" si="14"/>
        <v>-516.53177982774116</v>
      </c>
      <c r="AS34">
        <f t="shared" si="15"/>
        <v>14.055286039548598</v>
      </c>
      <c r="AT34">
        <f t="shared" si="16"/>
        <v>-8.6631025907569619</v>
      </c>
      <c r="AU34">
        <f t="shared" si="17"/>
        <v>-511.13959637894953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-6065.0222621643143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-412.15313260038175</v>
      </c>
      <c r="AR35">
        <f t="shared" ref="AR35:AR66" si="45">AI35*$K35</f>
        <v>-412.29126578737248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-412.8098160767409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57.332229149140403</v>
      </c>
      <c r="AK36">
        <f t="shared" si="30"/>
        <v>-134.87309798691498</v>
      </c>
      <c r="AL36">
        <f t="shared" si="40"/>
        <v>-5321.7114811629417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-318.60560919259206</v>
      </c>
      <c r="AR36">
        <f t="shared" si="45"/>
        <v>-318.69584850231638</v>
      </c>
      <c r="AS36">
        <f t="shared" si="46"/>
        <v>3.4841626571552897</v>
      </c>
      <c r="AT36">
        <f t="shared" si="47"/>
        <v>-8.1964336366275941</v>
      </c>
      <c r="AU36">
        <f t="shared" si="48"/>
        <v>-323.40811948178867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1.8012311111276631</v>
      </c>
      <c r="AK37">
        <f t="shared" si="30"/>
        <v>-138.8863540273548</v>
      </c>
      <c r="AL37">
        <f t="shared" si="40"/>
        <v>-4485.7620903574216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-235.90400552967381</v>
      </c>
      <c r="AR37">
        <f t="shared" si="45"/>
        <v>-235.9601802332522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-243.39844951671282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-46.957046328777096</v>
      </c>
      <c r="AK38">
        <f t="shared" si="30"/>
        <v>-139.01244020513374</v>
      </c>
      <c r="AL38">
        <f t="shared" si="40"/>
        <v>-3614.9561705738183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-166.08979450072476</v>
      </c>
      <c r="AR38">
        <f t="shared" si="45"/>
        <v>-166.12283994675914</v>
      </c>
      <c r="AS38">
        <f t="shared" si="46"/>
        <v>-2.2749105232620974</v>
      </c>
      <c r="AT38">
        <f t="shared" si="47"/>
        <v>-6.7346838826444069</v>
      </c>
      <c r="AU38">
        <f t="shared" si="48"/>
        <v>-175.13243435266563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-86.464716087177521</v>
      </c>
      <c r="AK39">
        <f t="shared" si="30"/>
        <v>-135.72544696211935</v>
      </c>
      <c r="AL39">
        <f t="shared" si="40"/>
        <v>-2766.9106152402392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-110.05601307839504</v>
      </c>
      <c r="AR39">
        <f t="shared" si="45"/>
        <v>-110.07421729099258</v>
      </c>
      <c r="AS39">
        <f t="shared" si="46"/>
        <v>-3.7401106036576999</v>
      </c>
      <c r="AT39">
        <f t="shared" si="47"/>
        <v>-5.8709287018000538</v>
      </c>
      <c r="AU39">
        <f t="shared" si="48"/>
        <v>-119.68525659645033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-2008.8224100903412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-68.10760474627547</v>
      </c>
      <c r="AR40">
        <f t="shared" si="45"/>
        <v>-68.116885209436163</v>
      </c>
      <c r="AS40">
        <f t="shared" si="46"/>
        <v>-4.458413871565404</v>
      </c>
      <c r="AT40">
        <f t="shared" si="47"/>
        <v>-5.0081437138785843</v>
      </c>
      <c r="AU40">
        <f t="shared" si="48"/>
        <v>-77.583442794880142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-133.22730484229487</v>
      </c>
      <c r="AK41">
        <f t="shared" si="61"/>
        <v>-121.59218083976066</v>
      </c>
      <c r="AL41">
        <f t="shared" si="40"/>
        <v>-1386.2293319719192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-39.010502216880134</v>
      </c>
      <c r="AR41">
        <f t="shared" si="45"/>
        <v>-39.014804433202272</v>
      </c>
      <c r="AS41">
        <f t="shared" si="46"/>
        <v>-4.5941241015619436</v>
      </c>
      <c r="AT41">
        <f t="shared" si="47"/>
        <v>-4.1929060204187545</v>
      </c>
      <c r="AU41">
        <f t="shared" si="48"/>
        <v>-47.801834555182971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-140.75280991577188</v>
      </c>
      <c r="AK42">
        <f t="shared" si="61"/>
        <v>-112.26626950080002</v>
      </c>
      <c r="AL42">
        <f t="shared" si="40"/>
        <v>-913.02935406174333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-20.319092347622266</v>
      </c>
      <c r="AR42">
        <f t="shared" si="45"/>
        <v>-20.32086329031511</v>
      </c>
      <c r="AS42">
        <f t="shared" si="46"/>
        <v>-4.3335970937176596</v>
      </c>
      <c r="AT42">
        <f t="shared" si="47"/>
        <v>-3.4565333333119801</v>
      </c>
      <c r="AU42">
        <f t="shared" si="48"/>
        <v>-28.110993717344751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-140.18386491367391</v>
      </c>
      <c r="AK43">
        <f t="shared" si="61"/>
        <v>-102.413572806696</v>
      </c>
      <c r="AL43">
        <f t="shared" si="40"/>
        <v>-584.61727636185685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-9.4014718761603486</v>
      </c>
      <c r="AR43">
        <f t="shared" si="45"/>
        <v>-9.4020971158173001</v>
      </c>
      <c r="AS43">
        <f t="shared" si="46"/>
        <v>-3.853642868273957</v>
      </c>
      <c r="AT43">
        <f t="shared" si="47"/>
        <v>-2.8153406578140574</v>
      </c>
      <c r="AU43">
        <f t="shared" si="48"/>
        <v>-16.071080641905315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-377.86567733838882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-3.7148905735738409</v>
      </c>
      <c r="AR44">
        <f t="shared" si="45"/>
        <v>-3.7150717517132525</v>
      </c>
      <c r="AS44">
        <f t="shared" si="46"/>
        <v>-3.2866341446668077</v>
      </c>
      <c r="AT44">
        <f t="shared" si="47"/>
        <v>-2.2728443366382858</v>
      </c>
      <c r="AU44">
        <f t="shared" si="48"/>
        <v>-9.2745502330183474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-124.2370842839648</v>
      </c>
      <c r="AK45">
        <f t="shared" si="61"/>
        <v>-83.227370465239019</v>
      </c>
      <c r="AL45">
        <f t="shared" si="40"/>
        <v>-262.05392734598433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-1.1962765175253025</v>
      </c>
      <c r="AR45">
        <f t="shared" si="45"/>
        <v>-1.1963170384074944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-5.7428577957005134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-113.0465581767055</v>
      </c>
      <c r="AK46">
        <f t="shared" si="61"/>
        <v>-74.530774565361483</v>
      </c>
      <c r="AL46">
        <f t="shared" si="40"/>
        <v>-201.29270352270007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-0.26835666386085871</v>
      </c>
      <c r="AR46">
        <f t="shared" si="45"/>
        <v>-0.26836564575998156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-3.9386500905918962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-171.76772885602574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-5.9677390281062476E-2</v>
      </c>
      <c r="AR47">
        <f t="shared" si="45"/>
        <v>-5.9679361899294722E-2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-3.0008405358570305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-151.35296754903419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-1.3146521400828177E-2</v>
      </c>
      <c r="AR48">
        <f t="shared" si="45"/>
        <v>-1.3146949518375525E-2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-2.3608818975873813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-134.63356930950988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-2.8658588450593131E-3</v>
      </c>
      <c r="AR49">
        <f t="shared" si="45"/>
        <v>-2.8659506845068366E-3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-1.8750750654109121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-120.08411145393454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-6.1717249759051212E-4</v>
      </c>
      <c r="AR50">
        <f t="shared" si="45"/>
        <v>-6.171919598524034E-4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-1.4932510377592574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-107.1875856371889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-1.31335953887409E-4</v>
      </c>
      <c r="AR51">
        <f t="shared" si="45"/>
        <v>-1.3134002354137065E-4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-1.1900733841420916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-95.695878951450737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-2.758286814784263E-5</v>
      </c>
      <c r="AR52">
        <f t="shared" si="45"/>
        <v>-2.7583707144440375E-5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-0.94864662660593846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-85.441007650850665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-5.7119972103229054E-6</v>
      </c>
      <c r="AR53">
        <f t="shared" si="45"/>
        <v>-5.7121676236659484E-6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-0.75623986941291976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-76.286205856564806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-1.1657611702254985E-6</v>
      </c>
      <c r="AR54">
        <f t="shared" si="45"/>
        <v>-1.1657952273313452E-6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-0.60286656862881727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-68.112589549174842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-2.3412115188760201E-7</v>
      </c>
      <c r="AR55">
        <f t="shared" si="45"/>
        <v>-2.3412784382133119E-7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-0.48060087245586242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-60.814790688606465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-4.6240869096609029E-8</v>
      </c>
      <c r="AR56">
        <f t="shared" si="45"/>
        <v>-4.6242160201120677E-8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-0.38313193819204217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-54.298915475796079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-8.9700744658266468E-9</v>
      </c>
      <c r="AR57">
        <f t="shared" si="45"/>
        <v>-8.9703187025466088E-9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-0.30543040852291775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-48.481173482958042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-1.7062252063423897E-9</v>
      </c>
      <c r="AR58">
        <f t="shared" si="45"/>
        <v>-1.706270471636722E-9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-0.24348724642396516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-43.286761812790488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-3.1803521287768497E-10</v>
      </c>
      <c r="AR59">
        <f t="shared" si="45"/>
        <v>-3.1804342064335162E-10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-0.19410654109946324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-38.64889442817524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-5.7999167993603346E-11</v>
      </c>
      <c r="AR60">
        <f t="shared" si="45"/>
        <v>-5.8000623155384293E-11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-0.15474054596679709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-34.507941443931472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-1.0340475708062398E-11</v>
      </c>
      <c r="AR61">
        <f t="shared" si="45"/>
        <v>-1.0340727919565823E-11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-0.12335821581861285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-1.8024809603689638E-12</v>
      </c>
      <c r="AR62">
        <f t="shared" si="45"/>
        <v>-1.8025236492268464E-12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-9.8340414389917974E-2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-3.0684978936093664E-13</v>
      </c>
      <c r="AR63">
        <f t="shared" si="45"/>
        <v>-3.0685683828316486E-13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-5.096262916199256E-14</v>
      </c>
      <c r="AR64">
        <f t="shared" si="45"/>
        <v>-5.0963763642831653E-14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-8.2497414987181787E-15</v>
      </c>
      <c r="AR65">
        <f t="shared" si="45"/>
        <v>-8.2499193245957268E-15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-1.3006216311534627E-15</v>
      </c>
      <c r="AR66">
        <f t="shared" si="45"/>
        <v>-1.3006487543642522E-15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-1.9953229685029972E-16</v>
      </c>
      <c r="AR67">
        <f t="shared" ref="AR67:AR79" si="76">AI67*$K67</f>
        <v>-1.9953631860158046E-16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-2.9757221151898518E-17</v>
      </c>
      <c r="AR68">
        <f t="shared" si="76"/>
        <v>-2.9757800370647551E-17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-4.3102203059221841E-18</v>
      </c>
      <c r="AR69">
        <f t="shared" si="76"/>
        <v>-4.3103012718929677E-18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-6.064858029758143E-19</v>
      </c>
      <c r="AR70">
        <f t="shared" si="76"/>
        <v>-6.0649672253040589E-19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-8.2328494184684807E-20</v>
      </c>
      <c r="AR71">
        <f t="shared" si="76"/>
        <v>-8.2329913441557096E-20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-1.0769519880894673E-20</v>
      </c>
      <c r="AR72">
        <f t="shared" si="76"/>
        <v>-1.0769697450606195E-20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-1.3559835137270623E-21</v>
      </c>
      <c r="AR73">
        <f t="shared" si="76"/>
        <v>-1.3560048743171242E-21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-1.6413694728314011E-22</v>
      </c>
      <c r="AR74">
        <f t="shared" si="76"/>
        <v>-1.641394148242699E-22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-1.9078081074390303E-23</v>
      </c>
      <c r="AR75">
        <f t="shared" si="76"/>
        <v>-1.9078354396388638E-23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-2.1262071128621523E-24</v>
      </c>
      <c r="AR76">
        <f t="shared" si="76"/>
        <v>-2.1262360892743933E-24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-2.2678805162492607E-25</v>
      </c>
      <c r="AR77">
        <f t="shared" si="76"/>
        <v>-2.2679098589844102E-25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-2.3104933559955047E-26</v>
      </c>
      <c r="AR78">
        <f t="shared" si="76"/>
        <v>-2.3105216754795286E-26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63801.499149618816</v>
      </c>
      <c r="AO81" s="6">
        <f t="shared" si="93"/>
        <v>-6380.1499149618821</v>
      </c>
      <c r="AP81" s="6">
        <f t="shared" si="93"/>
        <v>-1731.8233954533412</v>
      </c>
      <c r="AQ81" s="6">
        <f t="shared" si="93"/>
        <v>-48655.098669103398</v>
      </c>
      <c r="AR81" s="6">
        <f t="shared" si="93"/>
        <v>7034.4271701001826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1643.8224311173731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109767.51209794206</v>
      </c>
      <c r="K3">
        <v>1</v>
      </c>
      <c r="L3" s="2">
        <v>0</v>
      </c>
      <c r="O3">
        <f>$C$3</f>
        <v>109767.51209794206</v>
      </c>
      <c r="P3" s="2">
        <f>O3*C5</f>
        <v>10976.751209794207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109767.51209794206</v>
      </c>
      <c r="AF3">
        <f t="shared" ref="AF3:AF34" si="4">-$Z3*P3</f>
        <v>-10976.751209794207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97268.328301147849</v>
      </c>
      <c r="AJ3">
        <f t="shared" ref="AJ3:AJ34" si="8">AB3-AC3</f>
        <v>0</v>
      </c>
      <c r="AL3">
        <f t="shared" ref="AL3:AL34" si="9">SUM(AI3:AK3)</f>
        <v>97268.328301147849</v>
      </c>
      <c r="AN3">
        <f t="shared" ref="AN3:AN34" si="10">AE3*$K3</f>
        <v>109767.51209794206</v>
      </c>
      <c r="AO3">
        <f t="shared" ref="AO3:AO34" si="11">AF3*$K3</f>
        <v>-10976.751209794207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97268.328301147849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97268.328301147849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-2757.491105812951</v>
      </c>
      <c r="AK5">
        <f>G5*SUM(AB5, AE5:AF5)</f>
        <v>259.97105458944651</v>
      </c>
      <c r="AL5">
        <f t="shared" si="9"/>
        <v>-8099.3264078484317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-4770.0915141359474</v>
      </c>
      <c r="AR5">
        <f t="shared" si="14"/>
        <v>-4790.1495289978911</v>
      </c>
      <c r="AS5">
        <f t="shared" si="15"/>
        <v>-2357.9527532408392</v>
      </c>
      <c r="AT5">
        <f t="shared" si="16"/>
        <v>222.30333314217097</v>
      </c>
      <c r="AU5">
        <f t="shared" si="17"/>
        <v>-6925.7989490965592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-3141.822139669137</v>
      </c>
      <c r="AK6">
        <f>G6*SUM(AB6, AE6:AF6)</f>
        <v>532.24753928719474</v>
      </c>
      <c r="AL6">
        <f t="shared" si="9"/>
        <v>-8828.9125833886555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-4780.2239305300636</v>
      </c>
      <c r="AR6">
        <f t="shared" si="14"/>
        <v>-4797.659696782318</v>
      </c>
      <c r="AS6">
        <f t="shared" si="15"/>
        <v>-2423.6331093654176</v>
      </c>
      <c r="AT6">
        <f t="shared" si="16"/>
        <v>410.5810899691993</v>
      </c>
      <c r="AU6">
        <f t="shared" si="17"/>
        <v>-6810.7117161785363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-1794.6623764658143</v>
      </c>
      <c r="AK7">
        <f>G7*SUM(AB7, AE7:AF7)</f>
        <v>600.9874701176052</v>
      </c>
      <c r="AL7">
        <f t="shared" si="9"/>
        <v>-8013.716217564297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-4771.4596410163585</v>
      </c>
      <c r="AR7">
        <f t="shared" si="14"/>
        <v>-4786.6875342568173</v>
      </c>
      <c r="AS7">
        <f t="shared" si="15"/>
        <v>-1259.5947199763884</v>
      </c>
      <c r="AT7">
        <f t="shared" si="16"/>
        <v>421.80671643813383</v>
      </c>
      <c r="AU7">
        <f t="shared" si="17"/>
        <v>-5624.4755377950723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-6767.0368941721645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-4848.7644737691871</v>
      </c>
      <c r="AR8">
        <f t="shared" si="14"/>
        <v>-4862.3518593474373</v>
      </c>
      <c r="AS8">
        <f t="shared" si="15"/>
        <v>233.11748003207094</v>
      </c>
      <c r="AT8">
        <f t="shared" si="16"/>
        <v>195.84871581161659</v>
      </c>
      <c r="AU8">
        <f t="shared" si="17"/>
        <v>-4433.38566350375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1570.1337370751426</v>
      </c>
      <c r="AK9">
        <f t="shared" si="30"/>
        <v>80.70555066782255</v>
      </c>
      <c r="AL9">
        <f t="shared" si="9"/>
        <v>-6444.1857003478444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-5010.405373149586</v>
      </c>
      <c r="AR9">
        <f t="shared" si="14"/>
        <v>-5022.6437129725964</v>
      </c>
      <c r="AS9">
        <f t="shared" si="15"/>
        <v>974.20605305711081</v>
      </c>
      <c r="AT9">
        <f t="shared" si="16"/>
        <v>50.074610919679472</v>
      </c>
      <c r="AU9">
        <f t="shared" si="17"/>
        <v>-3998.3630489958064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2000.1998386289197</v>
      </c>
      <c r="AK10">
        <f t="shared" si="30"/>
        <v>49.645969938682164</v>
      </c>
      <c r="AL10">
        <f t="shared" si="9"/>
        <v>-6663.682160419271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-5117.9432150364428</v>
      </c>
      <c r="AR10">
        <f t="shared" si="14"/>
        <v>-5128.9255450150822</v>
      </c>
      <c r="AS10">
        <f t="shared" si="15"/>
        <v>1177.3504467986136</v>
      </c>
      <c r="AT10">
        <f t="shared" si="16"/>
        <v>29.222432559100838</v>
      </c>
      <c r="AU10">
        <f t="shared" si="17"/>
        <v>-3922.3526656573677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2045.0614953392867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2347.4994936018629</v>
      </c>
      <c r="AK11">
        <f t="shared" si="30"/>
        <v>24.260575961153318</v>
      </c>
      <c r="AL11">
        <f t="shared" si="9"/>
        <v>-6826.5984399321051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-5134.9036938904082</v>
      </c>
      <c r="AR11">
        <f t="shared" si="14"/>
        <v>-5144.7213577198527</v>
      </c>
      <c r="AS11">
        <f t="shared" si="15"/>
        <v>1312.9767413939312</v>
      </c>
      <c r="AT11">
        <f t="shared" si="16"/>
        <v>13.569149666115926</v>
      </c>
      <c r="AU11">
        <f t="shared" si="17"/>
        <v>-3818.1754666598058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2507.1771756959934</v>
      </c>
      <c r="AK12">
        <f t="shared" si="30"/>
        <v>17.850469794154314</v>
      </c>
      <c r="AL12">
        <f t="shared" si="9"/>
        <v>-7118.1593487655509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-5116.7316521640305</v>
      </c>
      <c r="AR12">
        <f t="shared" si="14"/>
        <v>-5125.4564013034333</v>
      </c>
      <c r="AS12">
        <f t="shared" si="15"/>
        <v>1332.5913219382448</v>
      </c>
      <c r="AT12">
        <f t="shared" si="16"/>
        <v>9.4877144586351054</v>
      </c>
      <c r="AU12">
        <f t="shared" si="17"/>
        <v>-3783.3773649065529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2633.2207043180024</v>
      </c>
      <c r="AK13">
        <f t="shared" si="30"/>
        <v>10.50779329569872</v>
      </c>
      <c r="AL13">
        <f t="shared" si="9"/>
        <v>-7358.3805993360756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-5045.742038872696</v>
      </c>
      <c r="AR13">
        <f t="shared" si="14"/>
        <v>-5053.4480175661547</v>
      </c>
      <c r="AS13">
        <f t="shared" si="15"/>
        <v>1330.4037997453947</v>
      </c>
      <c r="AT13">
        <f t="shared" si="16"/>
        <v>5.308939013206432</v>
      </c>
      <c r="AU13">
        <f t="shared" si="17"/>
        <v>-3717.7352788075532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2693.6228311697123</v>
      </c>
      <c r="AK14">
        <f t="shared" si="30"/>
        <v>4.7172166983564443</v>
      </c>
      <c r="AL14">
        <f t="shared" si="9"/>
        <v>-7613.3476295973032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-4946.5205471632844</v>
      </c>
      <c r="AR14">
        <f t="shared" si="14"/>
        <v>-4953.2790981001299</v>
      </c>
      <c r="AS14">
        <f t="shared" si="15"/>
        <v>1293.8973798591405</v>
      </c>
      <c r="AT14">
        <f t="shared" si="16"/>
        <v>2.2659424532649539</v>
      </c>
      <c r="AU14">
        <f t="shared" si="17"/>
        <v>-3657.115775787724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2616.0424775858846</v>
      </c>
      <c r="AK15">
        <f t="shared" si="30"/>
        <v>-0.29908223931725297</v>
      </c>
      <c r="AL15">
        <f t="shared" si="9"/>
        <v>-7979.9239199173398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-4822.6048313234123</v>
      </c>
      <c r="AR15">
        <f t="shared" si="14"/>
        <v>-4828.4701331469651</v>
      </c>
      <c r="AS15">
        <f t="shared" si="15"/>
        <v>1192.1366153003473</v>
      </c>
      <c r="AT15">
        <f t="shared" si="16"/>
        <v>-0.13629246907532794</v>
      </c>
      <c r="AU15">
        <f t="shared" si="17"/>
        <v>-3636.4698103156934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2495.7580282717681</v>
      </c>
      <c r="AK16">
        <f t="shared" si="30"/>
        <v>-19.091824493092098</v>
      </c>
      <c r="AL16">
        <f t="shared" si="9"/>
        <v>-8275.585099238644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-4630.1282953761938</v>
      </c>
      <c r="AR16">
        <f t="shared" si="14"/>
        <v>-4635.1582811327098</v>
      </c>
      <c r="AS16">
        <f t="shared" si="15"/>
        <v>1075.8894269148104</v>
      </c>
      <c r="AT16">
        <f t="shared" si="16"/>
        <v>-8.2302418263098875</v>
      </c>
      <c r="AU16">
        <f t="shared" si="17"/>
        <v>-3567.4990960442092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2186.1779650714234</v>
      </c>
      <c r="AK17">
        <f t="shared" si="30"/>
        <v>-71.549514030244893</v>
      </c>
      <c r="AL17">
        <f t="shared" si="9"/>
        <v>-8653.1358350935498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-4359.2120485106943</v>
      </c>
      <c r="AR17">
        <f t="shared" si="14"/>
        <v>-4363.4571631198605</v>
      </c>
      <c r="AS17">
        <f t="shared" si="15"/>
        <v>885.912214277305</v>
      </c>
      <c r="AT17">
        <f t="shared" si="16"/>
        <v>-28.9942490582776</v>
      </c>
      <c r="AU17">
        <f t="shared" si="17"/>
        <v>-3506.5391979008327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1799.730435895257</v>
      </c>
      <c r="AK18">
        <f t="shared" si="30"/>
        <v>-159.21198774505652</v>
      </c>
      <c r="AL18">
        <f t="shared" si="9"/>
        <v>-9058.6669385409259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-4042.4572904197676</v>
      </c>
      <c r="AR18">
        <f t="shared" si="14"/>
        <v>-4045.9749030922503</v>
      </c>
      <c r="AS18">
        <f t="shared" si="15"/>
        <v>680.58117630350205</v>
      </c>
      <c r="AT18">
        <f t="shared" si="16"/>
        <v>-60.207173107704001</v>
      </c>
      <c r="AU18">
        <f t="shared" si="17"/>
        <v>-3425.6008998964521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1632.2134430419501</v>
      </c>
      <c r="AK19">
        <f t="shared" si="30"/>
        <v>-204.50562421651793</v>
      </c>
      <c r="AL19">
        <f t="shared" si="9"/>
        <v>-9105.8225514642145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-3711.8780564166245</v>
      </c>
      <c r="AR19">
        <f t="shared" si="14"/>
        <v>-3714.7545013124259</v>
      </c>
      <c r="AS19">
        <f t="shared" si="15"/>
        <v>575.61634338137026</v>
      </c>
      <c r="AT19">
        <f t="shared" si="16"/>
        <v>-72.120947241463909</v>
      </c>
      <c r="AU19">
        <f t="shared" si="17"/>
        <v>-3211.2591051725194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1994.9254447434032</v>
      </c>
      <c r="AK20">
        <f t="shared" si="30"/>
        <v>-46.452337721269942</v>
      </c>
      <c r="AL20">
        <f t="shared" si="9"/>
        <v>-8324.5826653737331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-3433.9465977921568</v>
      </c>
      <c r="AR20">
        <f t="shared" si="14"/>
        <v>-3436.3042184476044</v>
      </c>
      <c r="AS20">
        <f t="shared" si="15"/>
        <v>667.2961651469227</v>
      </c>
      <c r="AT20">
        <f t="shared" si="16"/>
        <v>-15.53815803251746</v>
      </c>
      <c r="AU20">
        <f t="shared" si="17"/>
        <v>-2784.5462113331992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1882.4257938827559</v>
      </c>
      <c r="AK21">
        <f t="shared" si="30"/>
        <v>-20.476471491596865</v>
      </c>
      <c r="AL21">
        <f t="shared" si="9"/>
        <v>-8049.2027079446862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-3150.671222137009</v>
      </c>
      <c r="AR21">
        <f t="shared" si="14"/>
        <v>-3152.5756723682503</v>
      </c>
      <c r="AS21">
        <f t="shared" si="15"/>
        <v>598.76891653655457</v>
      </c>
      <c r="AT21">
        <f t="shared" si="16"/>
        <v>-6.5132313259614953</v>
      </c>
      <c r="AU21">
        <f t="shared" si="17"/>
        <v>-2560.3199871576576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1157.352345379657</v>
      </c>
      <c r="AK22">
        <f t="shared" si="30"/>
        <v>-308.28462999874677</v>
      </c>
      <c r="AL22">
        <f t="shared" si="9"/>
        <v>-8582.5274663994642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-2799.6740489581107</v>
      </c>
      <c r="AR22">
        <f t="shared" si="14"/>
        <v>-2801.1544977333542</v>
      </c>
      <c r="AS22">
        <f t="shared" si="15"/>
        <v>343.73005469796936</v>
      </c>
      <c r="AT22">
        <f t="shared" si="16"/>
        <v>-91.559578338480179</v>
      </c>
      <c r="AU22">
        <f t="shared" si="17"/>
        <v>-2548.9840213738648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-208.35242502179426</v>
      </c>
      <c r="AK23">
        <f t="shared" si="30"/>
        <v>-1108.6300975057318</v>
      </c>
      <c r="AL23">
        <f t="shared" si="9"/>
        <v>-10173.436465891335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-2347.4433966657889</v>
      </c>
      <c r="AR23">
        <f t="shared" si="14"/>
        <v>-2348.5172632970962</v>
      </c>
      <c r="AS23">
        <f t="shared" si="15"/>
        <v>-55.250021074196113</v>
      </c>
      <c r="AT23">
        <f t="shared" si="16"/>
        <v>-293.98187347362364</v>
      </c>
      <c r="AU23">
        <f t="shared" si="17"/>
        <v>-2697.7491578449158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-338.29452653055887</v>
      </c>
      <c r="AK24">
        <f t="shared" si="30"/>
        <v>-1094.0454277542062</v>
      </c>
      <c r="AL24">
        <f t="shared" si="9"/>
        <v>-9568.2467896472335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-1925.5340527168207</v>
      </c>
      <c r="AR24">
        <f t="shared" si="14"/>
        <v>-1926.2907207088654</v>
      </c>
      <c r="AS24">
        <f t="shared" si="15"/>
        <v>-80.096001651594918</v>
      </c>
      <c r="AT24">
        <f t="shared" si="16"/>
        <v>-259.03068928431236</v>
      </c>
      <c r="AU24">
        <f t="shared" si="17"/>
        <v>-2265.4174116447725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-472.44623585134468</v>
      </c>
      <c r="AK25">
        <f t="shared" si="30"/>
        <v>-1070.3648108970672</v>
      </c>
      <c r="AL25">
        <f t="shared" si="9"/>
        <v>-8816.1039466164184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-1537.0337041100806</v>
      </c>
      <c r="AR25">
        <f t="shared" si="14"/>
        <v>-1537.5488411969234</v>
      </c>
      <c r="AS25">
        <f t="shared" si="15"/>
        <v>-99.873492304189483</v>
      </c>
      <c r="AT25">
        <f t="shared" si="16"/>
        <v>-226.2714010434828</v>
      </c>
      <c r="AU25">
        <f t="shared" si="17"/>
        <v>-1863.6937345445958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-604.02012496864336</v>
      </c>
      <c r="AK26">
        <f t="shared" si="30"/>
        <v>-1037.293574387473</v>
      </c>
      <c r="AL26">
        <f t="shared" si="9"/>
        <v>-7938.1350434291726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-1188.1689617590571</v>
      </c>
      <c r="AR26">
        <f t="shared" si="14"/>
        <v>-1188.5054892521439</v>
      </c>
      <c r="AS26">
        <f t="shared" si="15"/>
        <v>-114.00692427453276</v>
      </c>
      <c r="AT26">
        <f t="shared" si="16"/>
        <v>-195.78594337695492</v>
      </c>
      <c r="AU26">
        <f t="shared" si="17"/>
        <v>-1498.2983569036317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-723.48624277551608</v>
      </c>
      <c r="AK27">
        <f t="shared" si="30"/>
        <v>-995.01216563966796</v>
      </c>
      <c r="AL27">
        <f t="shared" si="9"/>
        <v>-6940.0756551023496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-879.75167177788796</v>
      </c>
      <c r="AR27">
        <f t="shared" si="14"/>
        <v>-879.96116287692087</v>
      </c>
      <c r="AS27">
        <f t="shared" si="15"/>
        <v>-121.92480651743955</v>
      </c>
      <c r="AT27">
        <f t="shared" si="16"/>
        <v>-167.68344524798002</v>
      </c>
      <c r="AU27">
        <f t="shared" si="17"/>
        <v>-1169.5694146423405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-827.08333227083494</v>
      </c>
      <c r="AK28">
        <f t="shared" si="30"/>
        <v>-944.36812864538183</v>
      </c>
      <c r="AL28">
        <f t="shared" si="9"/>
        <v>-5888.7310341357888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-619.39505456544146</v>
      </c>
      <c r="AR28">
        <f t="shared" si="14"/>
        <v>-619.51829022788013</v>
      </c>
      <c r="AS28">
        <f t="shared" si="15"/>
        <v>-124.44946785183484</v>
      </c>
      <c r="AT28">
        <f t="shared" si="16"/>
        <v>-142.09706142121362</v>
      </c>
      <c r="AU28">
        <f t="shared" si="17"/>
        <v>-886.06481950092859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-904.5647704780622</v>
      </c>
      <c r="AK29">
        <f t="shared" si="30"/>
        <v>-886.47229538642341</v>
      </c>
      <c r="AL29">
        <f t="shared" si="9"/>
        <v>-4846.5536084413834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-410.42949346083986</v>
      </c>
      <c r="AR29">
        <f t="shared" si="14"/>
        <v>-410.49738203454217</v>
      </c>
      <c r="AS29">
        <f t="shared" si="15"/>
        <v>-121.52494185116201</v>
      </c>
      <c r="AT29">
        <f t="shared" si="16"/>
        <v>-119.09428452820106</v>
      </c>
      <c r="AU29">
        <f t="shared" si="17"/>
        <v>-651.11660841390528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-950.24892175657442</v>
      </c>
      <c r="AK30">
        <f t="shared" si="30"/>
        <v>-823.152761452959</v>
      </c>
      <c r="AL30">
        <f t="shared" si="9"/>
        <v>-3891.1377677673518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-253.99220755828404</v>
      </c>
      <c r="AR30">
        <f t="shared" si="14"/>
        <v>-254.02681698749728</v>
      </c>
      <c r="AS30">
        <f t="shared" si="15"/>
        <v>-113.98432066195149</v>
      </c>
      <c r="AT30">
        <f t="shared" si="16"/>
        <v>-98.738873748767588</v>
      </c>
      <c r="AU30">
        <f t="shared" si="17"/>
        <v>-466.75001139821637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-960.89923460012142</v>
      </c>
      <c r="AK31">
        <f t="shared" si="30"/>
        <v>-756.63533692999886</v>
      </c>
      <c r="AL31">
        <f t="shared" si="9"/>
        <v>-3076.0498060018026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-145.481016590362</v>
      </c>
      <c r="AR31">
        <f t="shared" si="14"/>
        <v>-145.49706075202533</v>
      </c>
      <c r="AS31">
        <f t="shared" si="15"/>
        <v>-102.9123640027187</v>
      </c>
      <c r="AT31">
        <f t="shared" si="16"/>
        <v>-81.035688662884809</v>
      </c>
      <c r="AU31">
        <f t="shared" si="17"/>
        <v>-329.44511341762887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-939.24348533678676</v>
      </c>
      <c r="AK32">
        <f t="shared" si="30"/>
        <v>-689.3723905079903</v>
      </c>
      <c r="AL32">
        <f t="shared" si="9"/>
        <v>-2421.1085485518079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-75.775548709712112</v>
      </c>
      <c r="AR32">
        <f t="shared" si="14"/>
        <v>-75.782153047739996</v>
      </c>
      <c r="AS32">
        <f t="shared" si="15"/>
        <v>-89.815207138449111</v>
      </c>
      <c r="AT32">
        <f t="shared" si="16"/>
        <v>-65.921270698834363</v>
      </c>
      <c r="AU32">
        <f t="shared" si="17"/>
        <v>-231.5186308850235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-892.72847086809907</v>
      </c>
      <c r="AK33">
        <f t="shared" si="30"/>
        <v>-623.62534653441526</v>
      </c>
      <c r="AL33">
        <f t="shared" si="9"/>
        <v>-1927.0265394136036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-35.060704381233926</v>
      </c>
      <c r="AR33">
        <f t="shared" si="14"/>
        <v>-35.063036073874031</v>
      </c>
      <c r="AS33">
        <f t="shared" si="15"/>
        <v>-76.220720054002811</v>
      </c>
      <c r="AT33">
        <f t="shared" si="16"/>
        <v>-53.244826963520467</v>
      </c>
      <c r="AU33">
        <f t="shared" si="17"/>
        <v>-164.52858309139731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-829.67502738466828</v>
      </c>
      <c r="AK34">
        <f t="shared" si="30"/>
        <v>-561.13435357364824</v>
      </c>
      <c r="AL34">
        <f t="shared" si="9"/>
        <v>-1572.5518202399767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-13.853860536346037</v>
      </c>
      <c r="AR34">
        <f t="shared" si="14"/>
        <v>-13.85453620003678</v>
      </c>
      <c r="AS34">
        <f t="shared" si="15"/>
        <v>-63.247542767669565</v>
      </c>
      <c r="AT34">
        <f t="shared" si="16"/>
        <v>-42.77622907119666</v>
      </c>
      <c r="AU34">
        <f t="shared" si="17"/>
        <v>-119.878308038903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-1326.8358122245907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-4.4612479717693203</v>
      </c>
      <c r="AR35">
        <f t="shared" ref="AR35:AR69" si="45">AI35*$K35</f>
        <v>-4.4613990854130678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-90.30978353128215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-1151.3500984775835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-1.0007766639410896</v>
      </c>
      <c r="AR36">
        <f t="shared" si="45"/>
        <v>-1.0008101599419366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-69.969214139440226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-1020.6406036171979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-0.22255359229371893</v>
      </c>
      <c r="AR37">
        <f t="shared" si="45"/>
        <v>-0.22256094500666684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-55.380186338512161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-909.36741158447398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-4.9027036037281549E-2</v>
      </c>
      <c r="AR38">
        <f t="shared" si="45"/>
        <v>-4.9028632606730002E-2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-44.05578408063834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-811.44181285151808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-1.0687584996106555E-2</v>
      </c>
      <c r="AR39">
        <f t="shared" si="45"/>
        <v>-1.0687927490958699E-2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-35.099659905634667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-724.37665094046451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-2.301607958336639E-3</v>
      </c>
      <c r="AR40">
        <f t="shared" si="45"/>
        <v>-2.3016805385261828E-3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-27.976407559919132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-646.73374714588931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-4.897883134182639E-4</v>
      </c>
      <c r="AR41">
        <f t="shared" si="45"/>
        <v>-4.8980349029017947E-4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-22.301547708808389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-577.43320896940031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-1.0286418965633565E-4</v>
      </c>
      <c r="AR42">
        <f t="shared" si="45"/>
        <v>-1.0286731850808119E-4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-17.778422169357032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-515.56352104879011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-2.1301626836260359E-5</v>
      </c>
      <c r="AR43">
        <f t="shared" si="45"/>
        <v>-2.1302262355030374E-5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-14.172798611704437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-460.3241343791218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-4.3474477514567856E-6</v>
      </c>
      <c r="AR44">
        <f t="shared" si="45"/>
        <v>-4.347574759880136E-6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-11.298457530839936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-411.00358906271367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-8.7310291450636068E-7</v>
      </c>
      <c r="AR45">
        <f t="shared" si="45"/>
        <v>-8.7312787058912172E-7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-9.007058926437665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-366.96746674691838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-1.7244506637716755E-7</v>
      </c>
      <c r="AR46">
        <f t="shared" si="45"/>
        <v>-1.7244988126511322E-7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-7.1803717713197379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-327.649518586981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-3.3451903411154656E-8</v>
      </c>
      <c r="AR47">
        <f t="shared" si="45"/>
        <v>-3.3452814237836947E-8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-5.7241483221448668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-292.54421185333479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-6.3629885144975902E-9</v>
      </c>
      <c r="AR48">
        <f t="shared" si="45"/>
        <v>-6.363157321374238E-9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-4.5632559783457856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-1.1860417952004027E-9</v>
      </c>
      <c r="AR49">
        <f t="shared" si="45"/>
        <v>-1.1860724042422057E-9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-3.6377997241044153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-233.21445432234225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-2.1629503445493994E-10</v>
      </c>
      <c r="AR50">
        <f t="shared" si="45"/>
        <v>-2.1630046115808819E-10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-2.9000316671443063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-208.22719134809188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-3.8562510927786043E-11</v>
      </c>
      <c r="AR51">
        <f t="shared" si="45"/>
        <v>-3.8563451494654681E-11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-2.3118874896278099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-6.7219530023323151E-12</v>
      </c>
      <c r="AR52">
        <f t="shared" si="45"/>
        <v>-6.7221122009606055E-12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-1.14432823880568E-12</v>
      </c>
      <c r="AR53">
        <f t="shared" si="45"/>
        <v>-1.1443545261978783E-12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-1.9005382338800477E-13</v>
      </c>
      <c r="AR54">
        <f t="shared" si="45"/>
        <v>-1.9005805418269838E-13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-3.0765581359829055E-14</v>
      </c>
      <c r="AR55">
        <f t="shared" si="45"/>
        <v>-3.076624452200262E-14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-4.8503799322466938E-15</v>
      </c>
      <c r="AR56">
        <f t="shared" si="45"/>
        <v>-4.8504810822461715E-15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-7.4411145047578411E-16</v>
      </c>
      <c r="AR57">
        <f t="shared" si="45"/>
        <v>-7.4412644870527472E-16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-1.10972956974883E-16</v>
      </c>
      <c r="AR58">
        <f t="shared" si="45"/>
        <v>-1.1097511704275315E-16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-1.6074010745820368E-17</v>
      </c>
      <c r="AR59">
        <f t="shared" si="45"/>
        <v>-1.6074312690452437E-17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-2.2617543007781304E-18</v>
      </c>
      <c r="AR60">
        <f t="shared" si="45"/>
        <v>-2.261795022835331E-18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-3.0702586092724036E-19</v>
      </c>
      <c r="AR61">
        <f t="shared" si="45"/>
        <v>-3.0703115373099451E-19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-4.0162536020485295E-20</v>
      </c>
      <c r="AR62">
        <f t="shared" si="45"/>
        <v>-4.016319822734447E-20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-5.0568397956031397E-21</v>
      </c>
      <c r="AR63">
        <f t="shared" si="45"/>
        <v>-5.0569194551865992E-21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-6.1211234395381202E-22</v>
      </c>
      <c r="AR64">
        <f t="shared" si="45"/>
        <v>-6.1212154610122459E-22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-7.1147472387440071E-23</v>
      </c>
      <c r="AR65">
        <f t="shared" si="45"/>
        <v>-7.1148491681217761E-23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-7.9292178947390746E-24</v>
      </c>
      <c r="AR66">
        <f t="shared" si="45"/>
        <v>-7.929325955842379E-24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-8.4575574335121532E-25</v>
      </c>
      <c r="AR67">
        <f t="shared" si="45"/>
        <v>-8.4576668607355025E-25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-8.616472569021569E-26</v>
      </c>
      <c r="AR68">
        <f t="shared" si="45"/>
        <v>-8.6165781802567742E-26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109767.51209794206</v>
      </c>
      <c r="AO71" s="6">
        <f t="shared" si="70"/>
        <v>-10976.751209794207</v>
      </c>
      <c r="AP71" s="6">
        <f t="shared" si="70"/>
        <v>-1675.389512569953</v>
      </c>
      <c r="AQ71" s="6">
        <f t="shared" si="70"/>
        <v>-94529.316942375153</v>
      </c>
      <c r="AR71" s="6">
        <f t="shared" si="70"/>
        <v>2586.0544332027653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2045.0614953392867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25917.816155771197</v>
      </c>
      <c r="K3">
        <v>1</v>
      </c>
      <c r="L3" s="2">
        <v>0</v>
      </c>
      <c r="O3">
        <f>$C$3</f>
        <v>25917.816155771197</v>
      </c>
      <c r="P3">
        <f>O3*C5</f>
        <v>2591.7816155771197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25917.816155771197</v>
      </c>
      <c r="AF3">
        <f t="shared" ref="AF3:AF34" si="4">-$Z3*P3</f>
        <v>-2591.7816155771197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21803.60195319408</v>
      </c>
      <c r="AJ3">
        <f t="shared" ref="AJ3:AJ34" si="8">AB3-AC3</f>
        <v>0</v>
      </c>
      <c r="AL3">
        <f t="shared" ref="AL3:AL34" si="9">SUM(AI3:AK3)</f>
        <v>21803.60195319408</v>
      </c>
      <c r="AN3">
        <f t="shared" ref="AN3:AN34" si="10">AE3*$K3</f>
        <v>25917.816155771197</v>
      </c>
      <c r="AO3">
        <f t="shared" ref="AO3:AO34" si="11">AF3*$K3</f>
        <v>-2591.7816155771197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21803.60195319408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21803.60195319408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-910.8078680009512</v>
      </c>
      <c r="AK5">
        <f>G5*SUM(AB5, AE5:AF5)</f>
        <v>50.369223905290852</v>
      </c>
      <c r="AL5">
        <f t="shared" si="9"/>
        <v>-1435.4692298405644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-470.80785807370211</v>
      </c>
      <c r="AR5">
        <f t="shared" si="14"/>
        <v>-491.71326427729321</v>
      </c>
      <c r="AS5">
        <f t="shared" si="15"/>
        <v>-778.8391104866696</v>
      </c>
      <c r="AT5">
        <f t="shared" si="16"/>
        <v>43.071127205347828</v>
      </c>
      <c r="AU5">
        <f t="shared" si="17"/>
        <v>-1227.4812475586148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-1062.1203018600463</v>
      </c>
      <c r="AK6">
        <f>G6*SUM(AB6, AE6:AF6)</f>
        <v>125.15054316731211</v>
      </c>
      <c r="AL6">
        <f t="shared" si="9"/>
        <v>-1512.2234696811352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-425.10714468551339</v>
      </c>
      <c r="AR6">
        <f t="shared" si="14"/>
        <v>-443.75648214880704</v>
      </c>
      <c r="AS6">
        <f t="shared" si="15"/>
        <v>-819.33025336319201</v>
      </c>
      <c r="AT6">
        <f t="shared" si="16"/>
        <v>96.542384193430465</v>
      </c>
      <c r="AU6">
        <f t="shared" si="17"/>
        <v>-1166.5443513185685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-848.77283042134559</v>
      </c>
      <c r="AK7">
        <f>G7*SUM(AB7, AE7:AF7)</f>
        <v>157.19099006090133</v>
      </c>
      <c r="AL7">
        <f t="shared" si="9"/>
        <v>-1267.4104473206237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-387.37003593759044</v>
      </c>
      <c r="AR7">
        <f t="shared" si="14"/>
        <v>-404.14881509174904</v>
      </c>
      <c r="AS7">
        <f t="shared" si="15"/>
        <v>-595.71638079554202</v>
      </c>
      <c r="AT7">
        <f t="shared" si="16"/>
        <v>110.32545380400904</v>
      </c>
      <c r="AU7">
        <f t="shared" si="17"/>
        <v>-889.53974208328191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-959.92251134304934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-363.20974525959156</v>
      </c>
      <c r="AR8">
        <f t="shared" si="14"/>
        <v>-378.69703736508234</v>
      </c>
      <c r="AS8">
        <f t="shared" si="15"/>
        <v>-306.70980090666438</v>
      </c>
      <c r="AT8">
        <f t="shared" si="16"/>
        <v>56.519074481387364</v>
      </c>
      <c r="AU8">
        <f t="shared" si="17"/>
        <v>-628.88776379035926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-272.02284223022252</v>
      </c>
      <c r="AK9">
        <f t="shared" si="30"/>
        <v>26.658411058768607</v>
      </c>
      <c r="AL9">
        <f t="shared" si="9"/>
        <v>-830.16655912671342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-348.34335979277796</v>
      </c>
      <c r="AR9">
        <f t="shared" si="14"/>
        <v>-362.84665404105482</v>
      </c>
      <c r="AS9">
        <f t="shared" si="15"/>
        <v>-168.77944420463064</v>
      </c>
      <c r="AT9">
        <f t="shared" si="16"/>
        <v>16.540492574037408</v>
      </c>
      <c r="AU9">
        <f t="shared" si="17"/>
        <v>-515.08560567164807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-234.88201815809953</v>
      </c>
      <c r="AK10">
        <f t="shared" si="30"/>
        <v>19.640630151610235</v>
      </c>
      <c r="AL10">
        <f t="shared" si="9"/>
        <v>-809.09937963454047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-335.95000967553551</v>
      </c>
      <c r="AR10">
        <f t="shared" si="14"/>
        <v>-349.55455863724137</v>
      </c>
      <c r="AS10">
        <f t="shared" si="15"/>
        <v>-138.25541012589915</v>
      </c>
      <c r="AT10">
        <f t="shared" si="16"/>
        <v>11.560797195271956</v>
      </c>
      <c r="AU10">
        <f t="shared" si="17"/>
        <v>-476.24917156786853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322.93998019313528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-200.82167185768594</v>
      </c>
      <c r="AK11">
        <f t="shared" si="30"/>
        <v>12.060671078668355</v>
      </c>
      <c r="AL11">
        <f t="shared" si="9"/>
        <v>-790.96130667523994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-324.03413997622027</v>
      </c>
      <c r="AR11">
        <f t="shared" si="14"/>
        <v>-336.81583210434957</v>
      </c>
      <c r="AS11">
        <f t="shared" si="15"/>
        <v>-112.32129550427291</v>
      </c>
      <c r="AT11">
        <f t="shared" si="16"/>
        <v>6.7456374985611367</v>
      </c>
      <c r="AU11">
        <f t="shared" si="17"/>
        <v>-442.39149011006134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-185.08617561362917</v>
      </c>
      <c r="AK12">
        <f t="shared" si="30"/>
        <v>12.020032962329852</v>
      </c>
      <c r="AL12">
        <f t="shared" si="9"/>
        <v>-787.44869652298178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-314.54161647021829</v>
      </c>
      <c r="AR12">
        <f t="shared" si="14"/>
        <v>-326.55085870123361</v>
      </c>
      <c r="AS12">
        <f t="shared" si="15"/>
        <v>-98.375269934798951</v>
      </c>
      <c r="AT12">
        <f t="shared" si="16"/>
        <v>6.388775300878315</v>
      </c>
      <c r="AU12">
        <f t="shared" si="17"/>
        <v>-418.53735333515425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-166.63702551685856</v>
      </c>
      <c r="AK13">
        <f t="shared" si="30"/>
        <v>10.82237492716626</v>
      </c>
      <c r="AL13">
        <f t="shared" si="9"/>
        <v>-782.81790810146697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-305.49982541350352</v>
      </c>
      <c r="AR13">
        <f t="shared" si="14"/>
        <v>-316.78602362442405</v>
      </c>
      <c r="AS13">
        <f t="shared" si="15"/>
        <v>-84.19139784309013</v>
      </c>
      <c r="AT13">
        <f t="shared" si="16"/>
        <v>5.4678776836901566</v>
      </c>
      <c r="AU13">
        <f t="shared" si="17"/>
        <v>-395.50954378382403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-150.22175178986981</v>
      </c>
      <c r="AK14">
        <f t="shared" si="30"/>
        <v>10.040084080379978</v>
      </c>
      <c r="AL14">
        <f t="shared" si="9"/>
        <v>-782.63653846216289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-297.9987688367641</v>
      </c>
      <c r="AR14">
        <f t="shared" si="14"/>
        <v>-308.60693053438558</v>
      </c>
      <c r="AS14">
        <f t="shared" si="15"/>
        <v>-72.159891425614475</v>
      </c>
      <c r="AT14">
        <f t="shared" si="16"/>
        <v>4.8228127319249881</v>
      </c>
      <c r="AU14">
        <f t="shared" si="17"/>
        <v>-375.94400922807506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-153.52985183329656</v>
      </c>
      <c r="AK15">
        <f t="shared" si="30"/>
        <v>23.484989587648421</v>
      </c>
      <c r="AL15">
        <f t="shared" si="9"/>
        <v>-795.85132390655519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-293.46114193566461</v>
      </c>
      <c r="AR15">
        <f t="shared" si="14"/>
        <v>-303.40954646195195</v>
      </c>
      <c r="AS15">
        <f t="shared" si="15"/>
        <v>-69.963909026817845</v>
      </c>
      <c r="AT15">
        <f t="shared" si="16"/>
        <v>10.70216414192913</v>
      </c>
      <c r="AU15">
        <f t="shared" si="17"/>
        <v>-362.67129134684063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-157.36392319055176</v>
      </c>
      <c r="AK16">
        <f t="shared" si="30"/>
        <v>41.759190258334399</v>
      </c>
      <c r="AL16">
        <f t="shared" si="9"/>
        <v>-808.82362726083352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-289.53536885969532</v>
      </c>
      <c r="AR16">
        <f t="shared" si="14"/>
        <v>-298.83781620536121</v>
      </c>
      <c r="AS16">
        <f t="shared" si="15"/>
        <v>-67.837578491448568</v>
      </c>
      <c r="AT16">
        <f t="shared" si="16"/>
        <v>18.001853852225135</v>
      </c>
      <c r="AU16">
        <f t="shared" si="17"/>
        <v>-348.67354084458469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-183.97842903189485</v>
      </c>
      <c r="AK17">
        <f t="shared" si="30"/>
        <v>83.337372219609151</v>
      </c>
      <c r="AL17">
        <f t="shared" si="9"/>
        <v>-821.27687103362689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-283.38273231953832</v>
      </c>
      <c r="AR17">
        <f t="shared" si="14"/>
        <v>-292.02566308159618</v>
      </c>
      <c r="AS17">
        <f t="shared" si="15"/>
        <v>-74.55419460216774</v>
      </c>
      <c r="AT17">
        <f t="shared" si="16"/>
        <v>33.771082288222523</v>
      </c>
      <c r="AU17">
        <f t="shared" si="17"/>
        <v>-332.80877539554137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-212.5151768953674</v>
      </c>
      <c r="AK18">
        <f t="shared" si="30"/>
        <v>134.41503841082499</v>
      </c>
      <c r="AL18">
        <f t="shared" si="9"/>
        <v>-827.28871222125861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-275.34009393291683</v>
      </c>
      <c r="AR18">
        <f t="shared" si="14"/>
        <v>-283.31111738588839</v>
      </c>
      <c r="AS18">
        <f t="shared" si="15"/>
        <v>-80.364162426274348</v>
      </c>
      <c r="AT18">
        <f t="shared" si="16"/>
        <v>50.830026058326752</v>
      </c>
      <c r="AU18">
        <f t="shared" si="17"/>
        <v>-312.845253753836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-191.64309466338727</v>
      </c>
      <c r="AK19">
        <f t="shared" si="30"/>
        <v>143.51016976705361</v>
      </c>
      <c r="AL19">
        <f t="shared" si="9"/>
        <v>-830.74804683826426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-268.65121760330277</v>
      </c>
      <c r="AR19">
        <f t="shared" si="14"/>
        <v>-275.99702519764207</v>
      </c>
      <c r="AS19">
        <f t="shared" si="15"/>
        <v>-67.584847958879095</v>
      </c>
      <c r="AT19">
        <f t="shared" si="16"/>
        <v>50.610292122945076</v>
      </c>
      <c r="AU19">
        <f t="shared" si="17"/>
        <v>-292.97158103357611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-64.007241888336466</v>
      </c>
      <c r="AK20">
        <f t="shared" si="30"/>
        <v>28.496429880968734</v>
      </c>
      <c r="AL20">
        <f t="shared" si="9"/>
        <v>-850.20884816923478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-265.62936345263347</v>
      </c>
      <c r="AR20">
        <f t="shared" si="14"/>
        <v>-272.5138810154728</v>
      </c>
      <c r="AS20">
        <f t="shared" si="15"/>
        <v>-21.410217191957365</v>
      </c>
      <c r="AT20">
        <f t="shared" si="16"/>
        <v>9.5319644300764779</v>
      </c>
      <c r="AU20">
        <f t="shared" si="17"/>
        <v>-284.39213377735365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-34.976790141061429</v>
      </c>
      <c r="AK21">
        <f t="shared" si="30"/>
        <v>10.705734333428309</v>
      </c>
      <c r="AL21">
        <f t="shared" si="9"/>
        <v>-876.03914563240642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-264.46550810298953</v>
      </c>
      <c r="AR21">
        <f t="shared" si="14"/>
        <v>-270.93352521101053</v>
      </c>
      <c r="AS21">
        <f t="shared" si="15"/>
        <v>-11.125545986857743</v>
      </c>
      <c r="AT21">
        <f t="shared" si="16"/>
        <v>3.4053193323137787</v>
      </c>
      <c r="AU21">
        <f t="shared" si="17"/>
        <v>-278.65375186555451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-121.7387367372321</v>
      </c>
      <c r="AK22">
        <f t="shared" si="30"/>
        <v>141.24727571920886</v>
      </c>
      <c r="AL22">
        <f t="shared" si="9"/>
        <v>-871.89701199220963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-258.77878172941143</v>
      </c>
      <c r="AR22">
        <f t="shared" si="14"/>
        <v>-264.74468213387377</v>
      </c>
      <c r="AS22">
        <f t="shared" si="15"/>
        <v>-36.156026990919173</v>
      </c>
      <c r="AT22">
        <f t="shared" si="16"/>
        <v>41.950002523195487</v>
      </c>
      <c r="AU22">
        <f t="shared" si="17"/>
        <v>-258.95070660159746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-324.02440464919619</v>
      </c>
      <c r="AK23">
        <f t="shared" si="30"/>
        <v>479.3459639689691</v>
      </c>
      <c r="AL23">
        <f t="shared" si="9"/>
        <v>-778.87717872556095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-242.46559156848076</v>
      </c>
      <c r="AR23">
        <f t="shared" si="14"/>
        <v>-247.7268981107039</v>
      </c>
      <c r="AS23">
        <f t="shared" si="15"/>
        <v>-85.923430857832827</v>
      </c>
      <c r="AT23">
        <f t="shared" si="16"/>
        <v>127.1109496726333</v>
      </c>
      <c r="AU23">
        <f t="shared" si="17"/>
        <v>-206.53937929590347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-277.89439626956391</v>
      </c>
      <c r="AK24">
        <f t="shared" si="30"/>
        <v>502.02767229441281</v>
      </c>
      <c r="AL24">
        <f t="shared" si="9"/>
        <v>-754.77694806639977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-227.13154294679819</v>
      </c>
      <c r="AR24">
        <f t="shared" si="14"/>
        <v>-231.77080554536593</v>
      </c>
      <c r="AS24">
        <f t="shared" si="15"/>
        <v>-65.795418716493273</v>
      </c>
      <c r="AT24">
        <f t="shared" si="16"/>
        <v>118.86213377917998</v>
      </c>
      <c r="AU24">
        <f t="shared" si="17"/>
        <v>-178.70409048267925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-237.47558905145161</v>
      </c>
      <c r="AK25">
        <f t="shared" si="30"/>
        <v>521.48028003328227</v>
      </c>
      <c r="AL25">
        <f t="shared" si="9"/>
        <v>-1165.4452286643032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-302.32301493801594</v>
      </c>
      <c r="AR25">
        <f t="shared" si="14"/>
        <v>-306.40867554850303</v>
      </c>
      <c r="AS25">
        <f t="shared" si="15"/>
        <v>-50.201514195206201</v>
      </c>
      <c r="AT25">
        <f t="shared" si="16"/>
        <v>110.23911882976294</v>
      </c>
      <c r="AU25">
        <f t="shared" si="17"/>
        <v>-246.37107091394631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-112.50478148899401</v>
      </c>
      <c r="AK26">
        <f t="shared" si="30"/>
        <v>538.10357126688393</v>
      </c>
      <c r="AL26">
        <f t="shared" si="9"/>
        <v>-1549.2356114897807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-369.15089059886344</v>
      </c>
      <c r="AR26">
        <f t="shared" si="14"/>
        <v>-372.74386520110335</v>
      </c>
      <c r="AS26">
        <f t="shared" si="15"/>
        <v>-21.234928396474292</v>
      </c>
      <c r="AT26">
        <f t="shared" si="16"/>
        <v>101.5653793066316</v>
      </c>
      <c r="AU26">
        <f t="shared" si="17"/>
        <v>-292.41341429094598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-1.2310704966866979</v>
      </c>
      <c r="AK27">
        <f t="shared" si="30"/>
        <v>545.97890597111348</v>
      </c>
      <c r="AL27">
        <f t="shared" si="9"/>
        <v>-1967.8799228877565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-420.2831995966734</v>
      </c>
      <c r="AR27">
        <f t="shared" si="14"/>
        <v>-423.43811834403061</v>
      </c>
      <c r="AS27">
        <f t="shared" si="15"/>
        <v>-0.20746494299882132</v>
      </c>
      <c r="AT27">
        <f t="shared" si="16"/>
        <v>92.010557405700695</v>
      </c>
      <c r="AU27">
        <f t="shared" si="17"/>
        <v>-331.63502588132877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89.585020047083162</v>
      </c>
      <c r="AK28">
        <f t="shared" si="30"/>
        <v>546.06508090588159</v>
      </c>
      <c r="AL28">
        <f t="shared" si="9"/>
        <v>-2448.603978632877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-461.31548683298973</v>
      </c>
      <c r="AR28">
        <f t="shared" si="14"/>
        <v>-464.08114387997273</v>
      </c>
      <c r="AS28">
        <f t="shared" si="15"/>
        <v>13.479667208073648</v>
      </c>
      <c r="AT28">
        <f t="shared" si="16"/>
        <v>82.16524995688448</v>
      </c>
      <c r="AU28">
        <f t="shared" si="17"/>
        <v>-368.43622671501458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166.04925509227814</v>
      </c>
      <c r="AK29">
        <f t="shared" si="30"/>
        <v>539.79412950258575</v>
      </c>
      <c r="AL29">
        <f t="shared" si="9"/>
        <v>-2968.1571773048363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-491.16834486094194</v>
      </c>
      <c r="AR29">
        <f t="shared" si="14"/>
        <v>-493.58842972629992</v>
      </c>
      <c r="AS29">
        <f t="shared" si="15"/>
        <v>22.308105210479518</v>
      </c>
      <c r="AT29">
        <f t="shared" si="16"/>
        <v>72.519351118142254</v>
      </c>
      <c r="AU29">
        <f t="shared" si="17"/>
        <v>-398.76097339767819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227.53778080673874</v>
      </c>
      <c r="AK30">
        <f t="shared" si="30"/>
        <v>528.17068164612624</v>
      </c>
      <c r="AL30">
        <f t="shared" si="9"/>
        <v>-3573.8791571574684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-517.22965595836433</v>
      </c>
      <c r="AR30">
        <f t="shared" si="14"/>
        <v>-519.34297663333825</v>
      </c>
      <c r="AS30">
        <f t="shared" si="15"/>
        <v>27.29362672913204</v>
      </c>
      <c r="AT30">
        <f t="shared" si="16"/>
        <v>63.355164065543462</v>
      </c>
      <c r="AU30">
        <f t="shared" si="17"/>
        <v>-428.69418583866275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281.84522376710993</v>
      </c>
      <c r="AK31">
        <f t="shared" si="30"/>
        <v>512.24303698965457</v>
      </c>
      <c r="AL31">
        <f t="shared" si="9"/>
        <v>-4251.8047516090874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-538.57433976393725</v>
      </c>
      <c r="AR31">
        <f t="shared" si="14"/>
        <v>-540.41543557214914</v>
      </c>
      <c r="AS31">
        <f t="shared" si="15"/>
        <v>30.185639884310149</v>
      </c>
      <c r="AT31">
        <f t="shared" si="16"/>
        <v>54.861259102235913</v>
      </c>
      <c r="AU31">
        <f t="shared" si="17"/>
        <v>-455.36853658560307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328.4096681646015</v>
      </c>
      <c r="AK32">
        <f t="shared" si="30"/>
        <v>492.51387132595687</v>
      </c>
      <c r="AL32">
        <f t="shared" si="9"/>
        <v>-4978.9187500278003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-553.01047393999932</v>
      </c>
      <c r="AR32">
        <f t="shared" si="14"/>
        <v>-554.61022060391826</v>
      </c>
      <c r="AS32">
        <f t="shared" si="15"/>
        <v>31.404191599898621</v>
      </c>
      <c r="AT32">
        <f t="shared" si="16"/>
        <v>47.096664562798388</v>
      </c>
      <c r="AU32">
        <f t="shared" si="17"/>
        <v>-476.10936444122126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365.36344572630878</v>
      </c>
      <c r="AK33">
        <f t="shared" si="30"/>
        <v>469.52519455443473</v>
      </c>
      <c r="AL33">
        <f t="shared" si="9"/>
        <v>-5777.9457815412334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-563.21466639809307</v>
      </c>
      <c r="AR33">
        <f t="shared" si="14"/>
        <v>-564.60056744805865</v>
      </c>
      <c r="AS33">
        <f t="shared" si="15"/>
        <v>31.194552233324504</v>
      </c>
      <c r="AT33">
        <f t="shared" si="16"/>
        <v>40.08783138464775</v>
      </c>
      <c r="AU33">
        <f t="shared" si="17"/>
        <v>-493.31818383008641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395.67267692158384</v>
      </c>
      <c r="AK34">
        <f t="shared" si="30"/>
        <v>443.94975335359311</v>
      </c>
      <c r="AL34">
        <f t="shared" si="9"/>
        <v>-6641.8552381082764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-569.12922502872198</v>
      </c>
      <c r="AR34">
        <f t="shared" si="14"/>
        <v>-570.32580610270804</v>
      </c>
      <c r="AS34">
        <f t="shared" si="15"/>
        <v>30.162803181484097</v>
      </c>
      <c r="AT34">
        <f t="shared" si="16"/>
        <v>33.843047078852706</v>
      </c>
      <c r="AU34">
        <f t="shared" si="17"/>
        <v>-506.3199558423712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-7472.7315709957256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-564.48199344828856</v>
      </c>
      <c r="AR35">
        <f t="shared" ref="AR35:AR66" si="45">AI35*$K35</f>
        <v>-565.5114615479431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-508.62417515888529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430.91854520489869</v>
      </c>
      <c r="AK36">
        <f t="shared" si="30"/>
        <v>386.88499455935369</v>
      </c>
      <c r="AL36">
        <f t="shared" si="40"/>
        <v>-8295.2759904413087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-552.9327210319492</v>
      </c>
      <c r="AR36">
        <f t="shared" si="45"/>
        <v>-553.81505066255647</v>
      </c>
      <c r="AS36">
        <f t="shared" si="46"/>
        <v>26.187544523569294</v>
      </c>
      <c r="AT36">
        <f t="shared" si="47"/>
        <v>23.511561832889903</v>
      </c>
      <c r="AU36">
        <f t="shared" si="48"/>
        <v>-504.11594430609722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433.67964224320713</v>
      </c>
      <c r="AK37">
        <f t="shared" si="30"/>
        <v>356.7206963950108</v>
      </c>
      <c r="AL37">
        <f t="shared" si="40"/>
        <v>-9128.6868697177488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-537.45883640491422</v>
      </c>
      <c r="AR37">
        <f t="shared" si="45"/>
        <v>-538.21187983300581</v>
      </c>
      <c r="AS37">
        <f t="shared" si="46"/>
        <v>23.53155392165451</v>
      </c>
      <c r="AT37">
        <f t="shared" si="47"/>
        <v>19.35574438950005</v>
      </c>
      <c r="AU37">
        <f t="shared" si="48"/>
        <v>-495.32458152185126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430.98287320068084</v>
      </c>
      <c r="AK38">
        <f t="shared" si="30"/>
        <v>326.36312143798631</v>
      </c>
      <c r="AL38">
        <f t="shared" si="40"/>
        <v>-10063.426813878041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-523.59049042786955</v>
      </c>
      <c r="AR38">
        <f t="shared" si="45"/>
        <v>-524.2299475049648</v>
      </c>
      <c r="AS38">
        <f t="shared" si="46"/>
        <v>20.879666636721716</v>
      </c>
      <c r="AT38">
        <f t="shared" si="47"/>
        <v>15.81119251337878</v>
      </c>
      <c r="AU38">
        <f t="shared" si="48"/>
        <v>-487.53908835486436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428.52266613837492</v>
      </c>
      <c r="AK39">
        <f t="shared" si="30"/>
        <v>296.19432031393865</v>
      </c>
      <c r="AL39">
        <f t="shared" si="40"/>
        <v>-10924.542759991204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-503.3593491415611</v>
      </c>
      <c r="AR39">
        <f t="shared" si="45"/>
        <v>-503.8994155547507</v>
      </c>
      <c r="AS39">
        <f t="shared" si="46"/>
        <v>18.536140983980907</v>
      </c>
      <c r="AT39">
        <f t="shared" si="47"/>
        <v>12.812157007864515</v>
      </c>
      <c r="AU39">
        <f t="shared" si="48"/>
        <v>-472.55111756290535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-11614.196533401757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-474.54543056888548</v>
      </c>
      <c r="AR40">
        <f t="shared" si="45"/>
        <v>-474.99908343044427</v>
      </c>
      <c r="AS40">
        <f t="shared" si="46"/>
        <v>16.162162669670067</v>
      </c>
      <c r="AT40">
        <f t="shared" si="47"/>
        <v>10.280917088380225</v>
      </c>
      <c r="AU40">
        <f t="shared" si="48"/>
        <v>-448.55600367239401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398.75794309320463</v>
      </c>
      <c r="AK41">
        <f t="shared" si="61"/>
        <v>236.90431826243648</v>
      </c>
      <c r="AL41">
        <f t="shared" si="40"/>
        <v>-12259.306975375181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-444.2829857410606</v>
      </c>
      <c r="AR41">
        <f t="shared" si="45"/>
        <v>-444.66176831761572</v>
      </c>
      <c r="AS41">
        <f t="shared" si="46"/>
        <v>13.75051067213499</v>
      </c>
      <c r="AT41">
        <f t="shared" si="47"/>
        <v>8.1692550906279617</v>
      </c>
      <c r="AU41">
        <f t="shared" si="48"/>
        <v>-422.74200255485277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376.61558620920277</v>
      </c>
      <c r="AK42">
        <f t="shared" si="61"/>
        <v>208.99126224591217</v>
      </c>
      <c r="AL42">
        <f t="shared" si="40"/>
        <v>-12790.503717310839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-411.51891484567108</v>
      </c>
      <c r="AR42">
        <f t="shared" si="45"/>
        <v>-411.83315564170522</v>
      </c>
      <c r="AS42">
        <f t="shared" si="46"/>
        <v>11.595507122178532</v>
      </c>
      <c r="AT42">
        <f t="shared" si="47"/>
        <v>6.4345708424808148</v>
      </c>
      <c r="AU42">
        <f t="shared" si="48"/>
        <v>-393.80307767704579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351.10159383508289</v>
      </c>
      <c r="AK43">
        <f t="shared" si="61"/>
        <v>182.62817121126795</v>
      </c>
      <c r="AL43">
        <f t="shared" si="40"/>
        <v>-13257.496269284415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-378.86084124945711</v>
      </c>
      <c r="AR43">
        <f t="shared" si="45"/>
        <v>-379.11966462531763</v>
      </c>
      <c r="AS43">
        <f t="shared" si="46"/>
        <v>9.651753816000042</v>
      </c>
      <c r="AT43">
        <f t="shared" si="47"/>
        <v>5.0204333427931402</v>
      </c>
      <c r="AU43">
        <f t="shared" si="48"/>
        <v>-364.44747746652439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324.91680463286048</v>
      </c>
      <c r="AK44">
        <f t="shared" si="61"/>
        <v>158.05105964281216</v>
      </c>
      <c r="AL44">
        <f t="shared" si="40"/>
        <v>-13689.124480314475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-347.6365004815982</v>
      </c>
      <c r="AR44">
        <f t="shared" si="45"/>
        <v>-347.84790003345086</v>
      </c>
      <c r="AS44">
        <f t="shared" si="46"/>
        <v>7.9749429674202492</v>
      </c>
      <c r="AT44">
        <f t="shared" si="47"/>
        <v>3.8792951568510152</v>
      </c>
      <c r="AU44">
        <f t="shared" si="48"/>
        <v>-335.99366190917959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299.47218207392325</v>
      </c>
      <c r="AK45">
        <f t="shared" si="61"/>
        <v>135.30688331851192</v>
      </c>
      <c r="AL45">
        <f t="shared" si="40"/>
        <v>-13947.682230253247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-315.01756314209939</v>
      </c>
      <c r="AR45">
        <f t="shared" si="45"/>
        <v>-315.18867436781198</v>
      </c>
      <c r="AS45">
        <f t="shared" si="46"/>
        <v>6.562871134337259</v>
      </c>
      <c r="AT45">
        <f t="shared" si="47"/>
        <v>2.9652224545817831</v>
      </c>
      <c r="AU45">
        <f t="shared" si="48"/>
        <v>-305.66058077889295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272.01370742095992</v>
      </c>
      <c r="AK46">
        <f t="shared" si="61"/>
        <v>114.34383057333729</v>
      </c>
      <c r="AL46">
        <f t="shared" si="40"/>
        <v>-14017.663480425203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-281.70314867032187</v>
      </c>
      <c r="AR46">
        <f t="shared" si="45"/>
        <v>-281.84031361418795</v>
      </c>
      <c r="AS46">
        <f t="shared" si="46"/>
        <v>5.3224324311138371</v>
      </c>
      <c r="AT46">
        <f t="shared" si="47"/>
        <v>2.2373406028376559</v>
      </c>
      <c r="AU46">
        <f t="shared" si="48"/>
        <v>-274.28054058023645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243.30684891930514</v>
      </c>
      <c r="AK47">
        <f t="shared" si="61"/>
        <v>95.302871053870092</v>
      </c>
      <c r="AL47">
        <f t="shared" si="40"/>
        <v>-13974.414208889388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-249.94464032786044</v>
      </c>
      <c r="AR47">
        <f t="shared" si="45"/>
        <v>-250.05338710872564</v>
      </c>
      <c r="AS47">
        <f t="shared" si="46"/>
        <v>4.250653249893511</v>
      </c>
      <c r="AT47">
        <f t="shared" si="47"/>
        <v>1.6649735113032922</v>
      </c>
      <c r="AU47">
        <f t="shared" si="48"/>
        <v>-244.13776034752885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215.66222983588125</v>
      </c>
      <c r="AK48">
        <f t="shared" si="61"/>
        <v>78.271391629518732</v>
      </c>
      <c r="AL48">
        <f t="shared" si="40"/>
        <v>-13798.152589830555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-219.73051408330642</v>
      </c>
      <c r="AR48">
        <f t="shared" si="45"/>
        <v>-219.81565194425991</v>
      </c>
      <c r="AS48">
        <f t="shared" si="46"/>
        <v>3.3640110442361144</v>
      </c>
      <c r="AT48">
        <f t="shared" si="47"/>
        <v>1.2209176641167379</v>
      </c>
      <c r="AU48">
        <f t="shared" si="48"/>
        <v>-215.23072323590705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189.121219001182</v>
      </c>
      <c r="AK49">
        <f t="shared" si="61"/>
        <v>63.175035541007048</v>
      </c>
      <c r="AL49">
        <f t="shared" si="40"/>
        <v>-13491.925485154978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-191.35349218305211</v>
      </c>
      <c r="AR49">
        <f t="shared" si="45"/>
        <v>-191.41918029625003</v>
      </c>
      <c r="AS49">
        <f t="shared" si="46"/>
        <v>2.6339380580039657</v>
      </c>
      <c r="AT49">
        <f t="shared" si="47"/>
        <v>0.87985436698233022</v>
      </c>
      <c r="AU49">
        <f t="shared" si="48"/>
        <v>-187.90538787126371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164.02376443115554</v>
      </c>
      <c r="AK50">
        <f t="shared" si="61"/>
        <v>49.936550210924302</v>
      </c>
      <c r="AL50">
        <f t="shared" si="40"/>
        <v>-13046.617754719395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-164.84603148015415</v>
      </c>
      <c r="AR50">
        <f t="shared" si="45"/>
        <v>-164.89585277863904</v>
      </c>
      <c r="AS50">
        <f t="shared" si="46"/>
        <v>2.03964249298676</v>
      </c>
      <c r="AT50">
        <f t="shared" si="47"/>
        <v>0.62096312760897532</v>
      </c>
      <c r="AU50">
        <f t="shared" si="48"/>
        <v>-162.23524715804328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140.44448884453243</v>
      </c>
      <c r="AK51">
        <f t="shared" si="61"/>
        <v>38.454886700743415</v>
      </c>
      <c r="AL51">
        <f t="shared" si="40"/>
        <v>-12440.534932795608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-140.07296769496017</v>
      </c>
      <c r="AR51">
        <f t="shared" si="45"/>
        <v>-140.11000251577187</v>
      </c>
      <c r="AS51">
        <f t="shared" si="46"/>
        <v>1.5593153547562482</v>
      </c>
      <c r="AT51">
        <f t="shared" si="47"/>
        <v>0.42695370812491262</v>
      </c>
      <c r="AU51">
        <f t="shared" si="48"/>
        <v>-138.12373345289072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118.28587605601172</v>
      </c>
      <c r="AK52">
        <f t="shared" si="61"/>
        <v>28.623772481626144</v>
      </c>
      <c r="AL52">
        <f t="shared" si="40"/>
        <v>-11703.410452711756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-117.44701608720534</v>
      </c>
      <c r="AR52">
        <f t="shared" si="45"/>
        <v>-117.47387987265419</v>
      </c>
      <c r="AS52">
        <f t="shared" si="46"/>
        <v>1.1725844260502771</v>
      </c>
      <c r="AT52">
        <f t="shared" si="47"/>
        <v>0.28375145829640647</v>
      </c>
      <c r="AU52">
        <f t="shared" si="48"/>
        <v>-116.01754398830751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97.994255695287393</v>
      </c>
      <c r="AK53">
        <f t="shared" si="61"/>
        <v>20.343761157705323</v>
      </c>
      <c r="AL53">
        <f t="shared" si="40"/>
        <v>-10768.209598327174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-96.338096665975286</v>
      </c>
      <c r="AR53">
        <f t="shared" si="45"/>
        <v>-96.357025428636945</v>
      </c>
      <c r="AS53">
        <f t="shared" si="46"/>
        <v>0.86734888981008629</v>
      </c>
      <c r="AT53">
        <f t="shared" si="47"/>
        <v>0.18006298970793483</v>
      </c>
      <c r="AU53">
        <f t="shared" si="48"/>
        <v>-95.309613549118936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78.969560601762794</v>
      </c>
      <c r="AK54">
        <f t="shared" si="61"/>
        <v>13.484163259035206</v>
      </c>
      <c r="AL54">
        <f t="shared" si="40"/>
        <v>-9640.1229624094231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-76.900692229510881</v>
      </c>
      <c r="AR54">
        <f t="shared" si="45"/>
        <v>-76.913578869037849</v>
      </c>
      <c r="AS54">
        <f t="shared" si="46"/>
        <v>0.62407230103466027</v>
      </c>
      <c r="AT54">
        <f t="shared" si="47"/>
        <v>0.10656122091181143</v>
      </c>
      <c r="AU54">
        <f t="shared" si="48"/>
        <v>-76.182945347091362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61.393070743606991</v>
      </c>
      <c r="AK55">
        <f t="shared" si="61"/>
        <v>7.9562940169118104</v>
      </c>
      <c r="AL55">
        <f t="shared" si="40"/>
        <v>-8356.8047336687086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-59.446331853726775</v>
      </c>
      <c r="AR55">
        <f t="shared" si="45"/>
        <v>-59.454750406001665</v>
      </c>
      <c r="AS55">
        <f t="shared" si="46"/>
        <v>0.4331881016037431</v>
      </c>
      <c r="AT55">
        <f t="shared" si="47"/>
        <v>5.6139428428022498E-2</v>
      </c>
      <c r="AU55">
        <f t="shared" si="48"/>
        <v>-58.965422875969892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45.600241241312467</v>
      </c>
      <c r="AK56">
        <f t="shared" si="61"/>
        <v>3.6587790648593201</v>
      </c>
      <c r="AL56">
        <f t="shared" si="40"/>
        <v>-6938.2040242743014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-44.015633729358861</v>
      </c>
      <c r="AR56">
        <f t="shared" si="45"/>
        <v>-44.02087434655823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-43.710543525558123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31.653052825417518</v>
      </c>
      <c r="AK57">
        <f t="shared" si="61"/>
        <v>0.46676217796744729</v>
      </c>
      <c r="AL57">
        <f t="shared" si="40"/>
        <v>-5477.6908579093724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-30.989501617465351</v>
      </c>
      <c r="AR57">
        <f t="shared" si="45"/>
        <v>-30.992584473658926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-30.811911100494825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19.951482953232031</v>
      </c>
      <c r="AK58">
        <f t="shared" si="61"/>
        <v>-1.7489515198117791</v>
      </c>
      <c r="AL58">
        <f t="shared" si="40"/>
        <v>-4070.8081171400149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-20.534560871467807</v>
      </c>
      <c r="AR58">
        <f t="shared" si="45"/>
        <v>-20.536259168095338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-20.444840501048692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10.67918706411659</v>
      </c>
      <c r="AK59">
        <f t="shared" si="61"/>
        <v>-3.1455553265380214</v>
      </c>
      <c r="AL59">
        <f t="shared" si="40"/>
        <v>-2826.5441584031191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-12.707708705348448</v>
      </c>
      <c r="AR59">
        <f t="shared" si="45"/>
        <v>-12.708574492825017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-12.674792173768147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3.9082678059277498</v>
      </c>
      <c r="AK60">
        <f t="shared" si="61"/>
        <v>-3.893098421026183</v>
      </c>
      <c r="AL60">
        <f t="shared" si="40"/>
        <v>-1818.0526638214842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-7.2786893690982764</v>
      </c>
      <c r="AR60">
        <f t="shared" si="45"/>
        <v>-7.2790907289171463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-7.2790299944786483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-1065.3305255964292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-3.7911934749809109</v>
      </c>
      <c r="AR61">
        <f t="shared" si="45"/>
        <v>-3.7913586887184834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-3.808319690938605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-3.2236669359093284</v>
      </c>
      <c r="AK62">
        <f t="shared" si="61"/>
        <v>-4.126220367064211</v>
      </c>
      <c r="AL62">
        <f t="shared" si="40"/>
        <v>-556.95521254526602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-1.7541531000663297</v>
      </c>
      <c r="AR62">
        <f t="shared" si="45"/>
        <v>-1.7542114295543596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-1.7776705477991268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-4.5091151239427987</v>
      </c>
      <c r="AK63">
        <f t="shared" si="61"/>
        <v>-3.9005636815505587</v>
      </c>
      <c r="AL63">
        <f t="shared" si="40"/>
        <v>-251.63863632509771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-0.69313474548233578</v>
      </c>
      <c r="AR63">
        <f t="shared" si="45"/>
        <v>-0.69315164784608796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-0.71711747322037223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-4.8990690259543896</v>
      </c>
      <c r="AK64">
        <f t="shared" si="61"/>
        <v>-3.5849256228745623</v>
      </c>
      <c r="AL64">
        <f t="shared" si="40"/>
        <v>-96.20742744803789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-0.22320464171941892</v>
      </c>
      <c r="AR64">
        <f t="shared" si="45"/>
        <v>-0.22320842196957819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-0.24479557373891175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-4.7698344399205084</v>
      </c>
      <c r="AK65">
        <f t="shared" si="61"/>
        <v>-3.2419907910577552</v>
      </c>
      <c r="AL65">
        <f t="shared" si="40"/>
        <v>-30.051965790699963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-5.0070742117375555E-2</v>
      </c>
      <c r="AR65">
        <f t="shared" si="45"/>
        <v>-5.007158005139261E-2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-6.8273131322069289E-2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-12.805563544281648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-1.1134775548373787E-2</v>
      </c>
      <c r="AR66">
        <f t="shared" si="45"/>
        <v>-1.1134959483415013E-2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-2.5975122785193316E-2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-7.9232332022252638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-2.4529149875805885E-3</v>
      </c>
      <c r="AR67">
        <f t="shared" ref="AR67:AR98" si="76">AI67*$K67</f>
        <v>-2.4529549272694351E-3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-1.4349716780455914E-2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-3.5514936798841354</v>
      </c>
      <c r="AK68">
        <f t="shared" si="61"/>
        <v>-2.321692410859483</v>
      </c>
      <c r="AL68">
        <f t="shared" si="71"/>
        <v>-6.2038680714915397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-5.3472001444378593E-4</v>
      </c>
      <c r="AR68">
        <f t="shared" si="76"/>
        <v>-5.3472858227516943E-4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-1.0031951456767474E-2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-5.3254788295979765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-1.1515378274643393E-4</v>
      </c>
      <c r="AR69">
        <f t="shared" si="76"/>
        <v>-1.1515559840825158E-4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-7.6888875282146128E-3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-4.7030826307501714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-2.450503215841752E-5</v>
      </c>
      <c r="AR70">
        <f t="shared" si="76"/>
        <v>-2.4505411822166297E-5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-6.0627468139510159E-3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-4.1867647076550867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-5.1464892207941985E-6</v>
      </c>
      <c r="AR71">
        <f t="shared" si="76"/>
        <v>-5.1465674919682365E-6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-4.8188937951140669E-3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-3.735245707359176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-1.0657605262284009E-6</v>
      </c>
      <c r="AR72">
        <f t="shared" si="76"/>
        <v>-1.0657764243291414E-6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-3.8385743142100729E-3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-3.3343557383582354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-2.1751100227969608E-7</v>
      </c>
      <c r="AR73">
        <f t="shared" si="76"/>
        <v>-2.1751417951505809E-7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-3.0594593498332011E-3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-2.9769457990978418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-4.3682983875761479E-8</v>
      </c>
      <c r="AR74">
        <f t="shared" si="76"/>
        <v>-4.3683608175682333E-8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-2.438853199215745E-3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-2.6579516709414941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-8.6277515844365552E-9</v>
      </c>
      <c r="AR75">
        <f t="shared" si="76"/>
        <v>-8.6278720333945189E-9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-1.9442127619764822E-3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-2.3731631990080553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-1.6736617562995819E-9</v>
      </c>
      <c r="AR76">
        <f t="shared" si="76"/>
        <v>-1.6736845414871096E-9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-1.5499093276705094E-3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-2.1188939777937867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-3.1835230424995752E-10</v>
      </c>
      <c r="AR77">
        <f t="shared" si="76"/>
        <v>-3.183565271130062E-10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-1.2355772147050696E-3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-1.8918692508272781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-5.9339905702881412E-11</v>
      </c>
      <c r="AR78">
        <f t="shared" si="76"/>
        <v>-5.9340671416898232E-11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-9.8499439701843191E-4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-1.6891688957132684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-1.0821648107593831E-11</v>
      </c>
      <c r="AR79">
        <f t="shared" si="76"/>
        <v>-1.0821783861685464E-11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-7.8523146635446086E-4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-1.5081864979386599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-1.9293550795438115E-12</v>
      </c>
      <c r="AR80">
        <f t="shared" si="76"/>
        <v>-1.9293786087101186E-12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-6.259817107595034E-4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-1.3465950842107208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-3.3631197392179783E-13</v>
      </c>
      <c r="AR81">
        <f t="shared" si="76"/>
        <v>-3.3631595642546212E-13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-4.9902878607772645E-4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-1.2023170388381061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-5.7252897881562258E-14</v>
      </c>
      <c r="AR82">
        <f t="shared" si="76"/>
        <v>-5.7253555485442881E-14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-3.978226927725238E-4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-9.5087508753523404E-15</v>
      </c>
      <c r="AR83">
        <f t="shared" si="76"/>
        <v>-9.5088567126673417E-15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-1.5392600026191423E-15</v>
      </c>
      <c r="AR84">
        <f t="shared" si="76"/>
        <v>-1.5392765922456648E-15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-2.4267364688782756E-16</v>
      </c>
      <c r="AR85">
        <f t="shared" si="76"/>
        <v>-2.4267617725035578E-16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-3.7229297890135986E-17</v>
      </c>
      <c r="AR86">
        <f t="shared" si="76"/>
        <v>-3.7229673084976205E-17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-5.552186127932208E-18</v>
      </c>
      <c r="AR87">
        <f t="shared" si="76"/>
        <v>-5.5522401640649323E-18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-8.0421304357399882E-19</v>
      </c>
      <c r="AR88">
        <f t="shared" si="76"/>
        <v>-8.0422059700342572E-19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-1.1315982916823231E-19</v>
      </c>
      <c r="AR89">
        <f t="shared" si="76"/>
        <v>-1.1316084786885654E-19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-1.5361082307129048E-20</v>
      </c>
      <c r="AR90">
        <f t="shared" si="76"/>
        <v>-1.5361214711601194E-20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-2.0094073496301135E-21</v>
      </c>
      <c r="AR91">
        <f t="shared" si="76"/>
        <v>-2.0094239153585467E-21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-2.5300322285435723E-22</v>
      </c>
      <c r="AR92">
        <f t="shared" si="76"/>
        <v>-2.5300521561388303E-22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-3.0625133883795113E-23</v>
      </c>
      <c r="AR93">
        <f t="shared" si="76"/>
        <v>-3.0625364084181789E-23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-3.5596420965550399E-24</v>
      </c>
      <c r="AR94">
        <f t="shared" si="76"/>
        <v>-3.5596675951491436E-24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-3.9671371116556277E-25</v>
      </c>
      <c r="AR95">
        <f t="shared" si="76"/>
        <v>-3.9671641441586394E-25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-4.2314753376504479E-26</v>
      </c>
      <c r="AR96">
        <f t="shared" si="76"/>
        <v>-4.2315027119012587E-26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-4.3109835741565305E-27</v>
      </c>
      <c r="AR97">
        <f t="shared" si="76"/>
        <v>-4.3110099938019579E-27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25917.816155771197</v>
      </c>
      <c r="AO100" s="6">
        <f t="shared" si="93"/>
        <v>-2591.7816155771197</v>
      </c>
      <c r="AP100" s="6">
        <f t="shared" si="93"/>
        <v>-1771.8266992552494</v>
      </c>
      <c r="AQ100" s="6">
        <f t="shared" si="93"/>
        <v>-18314.994098877574</v>
      </c>
      <c r="AR100" s="6">
        <f t="shared" si="93"/>
        <v>3239.2137420612548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322.93998019313528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56709.646905970629</v>
      </c>
      <c r="K3">
        <v>1</v>
      </c>
      <c r="L3" s="2">
        <v>0</v>
      </c>
      <c r="O3">
        <f>$C$3</f>
        <v>56709.646905970629</v>
      </c>
      <c r="P3">
        <f>O3*C5</f>
        <v>5670.9646905970631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56709.646905970629</v>
      </c>
      <c r="AF3">
        <f t="shared" ref="AF3:AF34" si="4">-$Z3*P3</f>
        <v>-5670.9646905970631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49516.24962837356</v>
      </c>
      <c r="AJ3">
        <f t="shared" ref="AJ3:AJ34" si="8">AB3-AC3</f>
        <v>0</v>
      </c>
      <c r="AL3">
        <f t="shared" ref="AL3:AL34" si="9">SUM(AI3:AK3)</f>
        <v>49516.24962837356</v>
      </c>
      <c r="AN3">
        <f t="shared" ref="AN3:AN34" si="10">AE3*$K3</f>
        <v>56709.646905970629</v>
      </c>
      <c r="AO3">
        <f t="shared" ref="AO3:AO34" si="11">AF3*$K3</f>
        <v>-5670.9646905970631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49516.24962837356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49516.24962837356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-2527.2577385337499</v>
      </c>
      <c r="AK5">
        <f>G5*SUM(AB5, AE5:AF5)</f>
        <v>111.37872962638316</v>
      </c>
      <c r="AL5">
        <f t="shared" si="9"/>
        <v>-3126.7306741982261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-586.9603411391746</v>
      </c>
      <c r="AR5">
        <f t="shared" si="14"/>
        <v>-607.85495836595305</v>
      </c>
      <c r="AS5">
        <f t="shared" si="15"/>
        <v>-2161.0783549446924</v>
      </c>
      <c r="AT5">
        <f t="shared" si="16"/>
        <v>95.240844701680757</v>
      </c>
      <c r="AU5">
        <f t="shared" si="17"/>
        <v>-2673.6924686089646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-2802.720456463805</v>
      </c>
      <c r="AK6">
        <f>G6*SUM(AB6, AE6:AF6)</f>
        <v>306.76300900040525</v>
      </c>
      <c r="AL6">
        <f t="shared" si="9"/>
        <v>-3232.6467521589716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-549.65604385238601</v>
      </c>
      <c r="AR6">
        <f t="shared" si="14"/>
        <v>-568.28951824866931</v>
      </c>
      <c r="AS6">
        <f t="shared" si="15"/>
        <v>-2162.0466699291819</v>
      </c>
      <c r="AT6">
        <f t="shared" si="16"/>
        <v>236.64006181465103</v>
      </c>
      <c r="AU6">
        <f t="shared" si="17"/>
        <v>-2493.6961263631997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-2267.2055697129181</v>
      </c>
      <c r="AK7">
        <f>G7*SUM(AB7, AE7:AF7)</f>
        <v>395.08474948792656</v>
      </c>
      <c r="AL7">
        <f t="shared" si="9"/>
        <v>-2639.1409299289921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-521.57995560762697</v>
      </c>
      <c r="AR7">
        <f t="shared" si="14"/>
        <v>-538.33773581494211</v>
      </c>
      <c r="AS7">
        <f t="shared" si="15"/>
        <v>-1591.2520383556664</v>
      </c>
      <c r="AT7">
        <f t="shared" si="16"/>
        <v>277.29263783764731</v>
      </c>
      <c r="AU7">
        <f t="shared" si="17"/>
        <v>-1852.2971363329611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-1947.8717866446741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-506.92246020948448</v>
      </c>
      <c r="AR8">
        <f t="shared" si="14"/>
        <v>-522.38316132370164</v>
      </c>
      <c r="AS8">
        <f t="shared" si="15"/>
        <v>-897.67775938307409</v>
      </c>
      <c r="AT8">
        <f t="shared" si="16"/>
        <v>143.92381841152306</v>
      </c>
      <c r="AU8">
        <f t="shared" si="17"/>
        <v>-1276.1371022952528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-897.73286552930222</v>
      </c>
      <c r="AK9">
        <f t="shared" si="30"/>
        <v>68.935226384494939</v>
      </c>
      <c r="AL9">
        <f t="shared" si="9"/>
        <v>-1657.7460517137733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-499.85900672924896</v>
      </c>
      <c r="AR9">
        <f t="shared" si="14"/>
        <v>-514.3297937799307</v>
      </c>
      <c r="AS9">
        <f t="shared" si="15"/>
        <v>-557.00783377607058</v>
      </c>
      <c r="AT9">
        <f t="shared" si="16"/>
        <v>42.771588958873032</v>
      </c>
      <c r="AU9">
        <f t="shared" si="17"/>
        <v>-1028.5660385971282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-789.79560069884246</v>
      </c>
      <c r="AK10">
        <f t="shared" si="30"/>
        <v>51.584845117556455</v>
      </c>
      <c r="AL10">
        <f t="shared" si="9"/>
        <v>-1604.1443612561336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-496.13672042550689</v>
      </c>
      <c r="AR10">
        <f t="shared" si="14"/>
        <v>-509.70272962228603</v>
      </c>
      <c r="AS10">
        <f t="shared" si="15"/>
        <v>-464.88665052575874</v>
      </c>
      <c r="AT10">
        <f t="shared" si="16"/>
        <v>30.363686304876129</v>
      </c>
      <c r="AU10">
        <f t="shared" si="17"/>
        <v>-944.22569384316864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1917.0598306520917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-690.79735068511218</v>
      </c>
      <c r="AK11">
        <f t="shared" si="30"/>
        <v>32.091516339759046</v>
      </c>
      <c r="AL11">
        <f t="shared" si="9"/>
        <v>-1560.1379536728514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-491.44170260342474</v>
      </c>
      <c r="AR11">
        <f t="shared" si="14"/>
        <v>-504.17876972849155</v>
      </c>
      <c r="AS11">
        <f t="shared" si="15"/>
        <v>-386.36892443987347</v>
      </c>
      <c r="AT11">
        <f t="shared" si="16"/>
        <v>17.949062253264589</v>
      </c>
      <c r="AU11">
        <f t="shared" si="17"/>
        <v>-872.59863191510044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-634.34840454619189</v>
      </c>
      <c r="AK12">
        <f t="shared" si="30"/>
        <v>32.343203732178182</v>
      </c>
      <c r="AL12">
        <f t="shared" si="9"/>
        <v>-1544.4539122452131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-488.96297089473308</v>
      </c>
      <c r="AR12">
        <f t="shared" si="14"/>
        <v>-500.92150901798925</v>
      </c>
      <c r="AS12">
        <f t="shared" si="15"/>
        <v>-337.16292058576323</v>
      </c>
      <c r="AT12">
        <f t="shared" si="16"/>
        <v>17.190756614644375</v>
      </c>
      <c r="AU12">
        <f t="shared" si="17"/>
        <v>-820.89367298910815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-575.04123073122901</v>
      </c>
      <c r="AK13">
        <f t="shared" si="30"/>
        <v>29.393221793595149</v>
      </c>
      <c r="AL13">
        <f t="shared" si="9"/>
        <v>-1531.954050352108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-487.09012769680669</v>
      </c>
      <c r="AR13">
        <f t="shared" si="14"/>
        <v>-498.31953054975986</v>
      </c>
      <c r="AS13">
        <f t="shared" si="15"/>
        <v>-290.53282055718836</v>
      </c>
      <c r="AT13">
        <f t="shared" si="16"/>
        <v>14.850579709035895</v>
      </c>
      <c r="AU13">
        <f t="shared" si="17"/>
        <v>-774.00177139791242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-520.62224896563566</v>
      </c>
      <c r="AK14">
        <f t="shared" si="30"/>
        <v>27.488973829551846</v>
      </c>
      <c r="AL14">
        <f t="shared" si="9"/>
        <v>-1526.7883361898514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-485.97691072390722</v>
      </c>
      <c r="AR14">
        <f t="shared" si="14"/>
        <v>-496.52221524823568</v>
      </c>
      <c r="AS14">
        <f t="shared" si="15"/>
        <v>-250.08392267765373</v>
      </c>
      <c r="AT14">
        <f t="shared" si="16"/>
        <v>13.204488320151402</v>
      </c>
      <c r="AU14">
        <f t="shared" si="17"/>
        <v>-733.40164960573793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-512.46380884616701</v>
      </c>
      <c r="AK15">
        <f t="shared" si="30"/>
        <v>64.74832494362721</v>
      </c>
      <c r="AL15">
        <f t="shared" si="9"/>
        <v>-1530.8420888114142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-483.70344458210496</v>
      </c>
      <c r="AR15">
        <f t="shared" si="14"/>
        <v>-493.58330217534899</v>
      </c>
      <c r="AS15">
        <f t="shared" si="15"/>
        <v>-233.53094446140815</v>
      </c>
      <c r="AT15">
        <f t="shared" si="16"/>
        <v>29.505961621805774</v>
      </c>
      <c r="AU15">
        <f t="shared" si="17"/>
        <v>-697.60828501495132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-513.18154081898138</v>
      </c>
      <c r="AK16">
        <f t="shared" si="30"/>
        <v>115.7636411159183</v>
      </c>
      <c r="AL16">
        <f t="shared" si="9"/>
        <v>-2001.1786244510122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-682.1421548419429</v>
      </c>
      <c r="AR16">
        <f t="shared" si="14"/>
        <v>-691.36077596928885</v>
      </c>
      <c r="AS16">
        <f t="shared" si="15"/>
        <v>-221.22601133625247</v>
      </c>
      <c r="AT16">
        <f t="shared" si="16"/>
        <v>49.904227928707982</v>
      </c>
      <c r="AU16">
        <f t="shared" si="17"/>
        <v>-862.68255937683341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-364.91319325900986</v>
      </c>
      <c r="AK17">
        <f t="shared" si="30"/>
        <v>232.08729222100231</v>
      </c>
      <c r="AL17">
        <f t="shared" si="9"/>
        <v>-2317.9043971666952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-876.93143033345541</v>
      </c>
      <c r="AR17">
        <f t="shared" si="14"/>
        <v>-885.46667279753979</v>
      </c>
      <c r="AS17">
        <f t="shared" si="15"/>
        <v>-147.87499472785595</v>
      </c>
      <c r="AT17">
        <f t="shared" si="16"/>
        <v>94.049510260439746</v>
      </c>
      <c r="AU17">
        <f t="shared" si="17"/>
        <v>-939.2921572649559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-219.62068761438786</v>
      </c>
      <c r="AK18">
        <f t="shared" si="30"/>
        <v>371.1491910594417</v>
      </c>
      <c r="AL18">
        <f t="shared" si="9"/>
        <v>-2628.5977086813655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-1043.4918539813252</v>
      </c>
      <c r="AR18">
        <f t="shared" si="14"/>
        <v>-1051.3249817770582</v>
      </c>
      <c r="AS18">
        <f t="shared" si="15"/>
        <v>-83.051163072003007</v>
      </c>
      <c r="AT18">
        <f t="shared" si="16"/>
        <v>140.35277061349259</v>
      </c>
      <c r="AU18">
        <f t="shared" si="17"/>
        <v>-994.02337423556844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10.877287583956786</v>
      </c>
      <c r="AK19">
        <f t="shared" si="30"/>
        <v>388.07471543683556</v>
      </c>
      <c r="AL19">
        <f t="shared" si="9"/>
        <v>-3013.6568018360285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-1196.3184055538022</v>
      </c>
      <c r="AR19">
        <f t="shared" si="14"/>
        <v>-1203.4905177485814</v>
      </c>
      <c r="AS19">
        <f t="shared" si="15"/>
        <v>3.8359839098714397</v>
      </c>
      <c r="AT19">
        <f t="shared" si="16"/>
        <v>136.85841739068181</v>
      </c>
      <c r="AU19">
        <f t="shared" si="17"/>
        <v>-1062.7961164480282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460.72881840201444</v>
      </c>
      <c r="AK20">
        <f t="shared" si="30"/>
        <v>74.783778173630822</v>
      </c>
      <c r="AL20">
        <f t="shared" si="9"/>
        <v>-3529.6280640379691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-1353.1094757914675</v>
      </c>
      <c r="AR20">
        <f t="shared" si="14"/>
        <v>-1359.7765173420842</v>
      </c>
      <c r="AS20">
        <f t="shared" si="15"/>
        <v>154.11231256909551</v>
      </c>
      <c r="AT20">
        <f t="shared" si="16"/>
        <v>25.014934027712872</v>
      </c>
      <c r="AU20">
        <f t="shared" si="17"/>
        <v>-1180.6492707452758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688.39541213836674</v>
      </c>
      <c r="AK21">
        <f t="shared" si="30"/>
        <v>27.089356001675224</v>
      </c>
      <c r="AL21">
        <f t="shared" si="9"/>
        <v>-4075.0378187881211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-1517.5864107425348</v>
      </c>
      <c r="AR21">
        <f t="shared" si="14"/>
        <v>-1523.7870349738332</v>
      </c>
      <c r="AS21">
        <f t="shared" si="15"/>
        <v>218.96734331536547</v>
      </c>
      <c r="AT21">
        <f t="shared" si="16"/>
        <v>8.6166819406674264</v>
      </c>
      <c r="AU21">
        <f t="shared" si="17"/>
        <v>-1296.2030097178003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663.59393614134569</v>
      </c>
      <c r="AK22">
        <f t="shared" si="30"/>
        <v>341.09149386708162</v>
      </c>
      <c r="AL22">
        <f t="shared" si="9"/>
        <v>-4578.4015913687135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-1652.5104741271925</v>
      </c>
      <c r="AR22">
        <f t="shared" si="14"/>
        <v>-1658.1595180609891</v>
      </c>
      <c r="AS22">
        <f t="shared" si="15"/>
        <v>197.08533954910743</v>
      </c>
      <c r="AT22">
        <f t="shared" si="16"/>
        <v>101.3031150902309</v>
      </c>
      <c r="AU22">
        <f t="shared" si="17"/>
        <v>-1359.7710634216508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363.78943599662489</v>
      </c>
      <c r="AK23">
        <f t="shared" si="30"/>
        <v>1090.5200706937112</v>
      </c>
      <c r="AL23">
        <f t="shared" si="9"/>
        <v>-4962.9934629304635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-1696.8049404070091</v>
      </c>
      <c r="AR23">
        <f t="shared" si="14"/>
        <v>-1701.7134514943268</v>
      </c>
      <c r="AS23">
        <f t="shared" si="15"/>
        <v>96.468154874036102</v>
      </c>
      <c r="AT23">
        <f t="shared" si="16"/>
        <v>289.1795326181537</v>
      </c>
      <c r="AU23">
        <f t="shared" si="17"/>
        <v>-1316.065764002137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546.16115636184986</v>
      </c>
      <c r="AK24">
        <f t="shared" si="30"/>
        <v>1065.0548101739475</v>
      </c>
      <c r="AL24">
        <f t="shared" si="9"/>
        <v>-5705.6316052441098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-1728.1145176965638</v>
      </c>
      <c r="AR24">
        <f t="shared" si="14"/>
        <v>-1732.3668851639329</v>
      </c>
      <c r="AS24">
        <f t="shared" si="15"/>
        <v>129.31135874598345</v>
      </c>
      <c r="AT24">
        <f t="shared" si="16"/>
        <v>252.1667515865814</v>
      </c>
      <c r="AU24">
        <f t="shared" si="17"/>
        <v>-1350.888774831368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700.75399622768418</v>
      </c>
      <c r="AK25">
        <f t="shared" si="30"/>
        <v>1026.8235292286179</v>
      </c>
      <c r="AL25">
        <f t="shared" si="9"/>
        <v>-6550.3904712313861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-1746.2621889934128</v>
      </c>
      <c r="AR25">
        <f t="shared" si="14"/>
        <v>-1749.9336649845839</v>
      </c>
      <c r="AS25">
        <f t="shared" si="15"/>
        <v>148.13695937964249</v>
      </c>
      <c r="AT25">
        <f t="shared" si="16"/>
        <v>217.06692542353795</v>
      </c>
      <c r="AU25">
        <f t="shared" si="17"/>
        <v>-1384.7297801814034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828.9760091104763</v>
      </c>
      <c r="AK26">
        <f t="shared" si="30"/>
        <v>977.77074949268001</v>
      </c>
      <c r="AL26">
        <f t="shared" si="9"/>
        <v>-7386.314502181227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-1732.003063937944</v>
      </c>
      <c r="AR26">
        <f t="shared" si="14"/>
        <v>-1735.1617863126576</v>
      </c>
      <c r="AS26">
        <f t="shared" si="15"/>
        <v>156.46664935372596</v>
      </c>
      <c r="AT26">
        <f t="shared" si="16"/>
        <v>184.55119488121696</v>
      </c>
      <c r="AU26">
        <f t="shared" si="17"/>
        <v>-1394.1439420777147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912.99754618532461</v>
      </c>
      <c r="AK27">
        <f t="shared" si="30"/>
        <v>919.74242885494675</v>
      </c>
      <c r="AL27">
        <f t="shared" si="9"/>
        <v>-8250.5328817523878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-1696.5663707510482</v>
      </c>
      <c r="AR27">
        <f t="shared" si="14"/>
        <v>-1699.2736273887306</v>
      </c>
      <c r="AS27">
        <f t="shared" si="15"/>
        <v>153.86201227890152</v>
      </c>
      <c r="AT27">
        <f t="shared" si="16"/>
        <v>154.99868698790726</v>
      </c>
      <c r="AU27">
        <f t="shared" si="17"/>
        <v>-1390.4129281219218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965.31144418621261</v>
      </c>
      <c r="AK28">
        <f t="shared" si="30"/>
        <v>855.83260062197394</v>
      </c>
      <c r="AL28">
        <f t="shared" si="9"/>
        <v>-9153.9453835970271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-1649.0877693144878</v>
      </c>
      <c r="AR28">
        <f t="shared" si="14"/>
        <v>-1651.3983364182591</v>
      </c>
      <c r="AS28">
        <f t="shared" si="15"/>
        <v>145.24835751486526</v>
      </c>
      <c r="AT28">
        <f t="shared" si="16"/>
        <v>128.77530904320014</v>
      </c>
      <c r="AU28">
        <f t="shared" si="17"/>
        <v>-1377.3746698601935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996.18158488159861</v>
      </c>
      <c r="AK29">
        <f t="shared" si="30"/>
        <v>788.26079952893906</v>
      </c>
      <c r="AL29">
        <f t="shared" si="9"/>
        <v>-10188.327565417327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-1606.5354505465136</v>
      </c>
      <c r="AR29">
        <f t="shared" si="14"/>
        <v>-1608.4975000532129</v>
      </c>
      <c r="AS29">
        <f t="shared" si="15"/>
        <v>133.83332308194363</v>
      </c>
      <c r="AT29">
        <f t="shared" si="16"/>
        <v>105.89993215817817</v>
      </c>
      <c r="AU29">
        <f t="shared" si="17"/>
        <v>-1368.764244813091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1023.583500160008</v>
      </c>
      <c r="AK30">
        <f t="shared" si="30"/>
        <v>718.52808858722722</v>
      </c>
      <c r="AL30">
        <f t="shared" si="9"/>
        <v>-11147.347371169431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-1544.4601335274638</v>
      </c>
      <c r="AR30">
        <f t="shared" si="14"/>
        <v>-1546.1172221383163</v>
      </c>
      <c r="AS30">
        <f t="shared" si="15"/>
        <v>122.78095479534683</v>
      </c>
      <c r="AT30">
        <f t="shared" si="16"/>
        <v>86.188928162894754</v>
      </c>
      <c r="AU30">
        <f t="shared" si="17"/>
        <v>-1337.1473391800746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1023.9673206823645</v>
      </c>
      <c r="AK31">
        <f t="shared" si="30"/>
        <v>646.87724357602667</v>
      </c>
      <c r="AL31">
        <f t="shared" si="9"/>
        <v>-11937.385021303913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-1456.0502359024397</v>
      </c>
      <c r="AR31">
        <f t="shared" si="14"/>
        <v>-1457.4421813591659</v>
      </c>
      <c r="AS31">
        <f t="shared" si="15"/>
        <v>109.66695969614915</v>
      </c>
      <c r="AT31">
        <f t="shared" si="16"/>
        <v>69.280590470732562</v>
      </c>
      <c r="AU31">
        <f t="shared" si="17"/>
        <v>-1278.494631192284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991.32451014788603</v>
      </c>
      <c r="AK32">
        <f t="shared" si="30"/>
        <v>575.19953112826113</v>
      </c>
      <c r="AL32">
        <f t="shared" si="9"/>
        <v>-12701.264675253502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-1363.1958175642094</v>
      </c>
      <c r="AR32">
        <f t="shared" si="14"/>
        <v>-1364.3580381324016</v>
      </c>
      <c r="AS32">
        <f t="shared" si="15"/>
        <v>94.795457844914552</v>
      </c>
      <c r="AT32">
        <f t="shared" si="16"/>
        <v>55.003485082144742</v>
      </c>
      <c r="AU32">
        <f t="shared" si="17"/>
        <v>-1214.5590952053424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948.26213385478695</v>
      </c>
      <c r="AK33">
        <f t="shared" si="30"/>
        <v>505.80681541790909</v>
      </c>
      <c r="AL33">
        <f t="shared" si="9"/>
        <v>-13346.084187786893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-1262.6656468297322</v>
      </c>
      <c r="AR33">
        <f t="shared" si="14"/>
        <v>-1263.6298335139177</v>
      </c>
      <c r="AS33">
        <f t="shared" si="15"/>
        <v>80.962157028635914</v>
      </c>
      <c r="AT33">
        <f t="shared" si="16"/>
        <v>43.185538422322068</v>
      </c>
      <c r="AU33">
        <f t="shared" si="17"/>
        <v>-1139.4821380629598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892.18914351774856</v>
      </c>
      <c r="AK34">
        <f t="shared" si="30"/>
        <v>439.42846604807397</v>
      </c>
      <c r="AL34">
        <f t="shared" si="9"/>
        <v>-13927.844866640935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-1162.4607081647837</v>
      </c>
      <c r="AR34">
        <f t="shared" si="14"/>
        <v>-1163.2548572877181</v>
      </c>
      <c r="AS34">
        <f t="shared" si="15"/>
        <v>68.013100489918443</v>
      </c>
      <c r="AT34">
        <f t="shared" si="16"/>
        <v>33.498381634212102</v>
      </c>
      <c r="AU34">
        <f t="shared" si="17"/>
        <v>-1061.7433751635874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-14472.223093809629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-1066.6548994639465</v>
      </c>
      <c r="AR35">
        <f t="shared" ref="AR35:AR66" si="45">AI35*$K35</f>
        <v>-1067.3035378187099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-985.03772869008139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771.31329924712327</v>
      </c>
      <c r="AK36">
        <f t="shared" si="30"/>
        <v>318.7577578872955</v>
      </c>
      <c r="AL36">
        <f t="shared" si="40"/>
        <v>-14823.570551673512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-966.57004278093621</v>
      </c>
      <c r="AR36">
        <f t="shared" si="45"/>
        <v>-967.09506425309701</v>
      </c>
      <c r="AS36">
        <f t="shared" si="46"/>
        <v>46.873827061796057</v>
      </c>
      <c r="AT36">
        <f t="shared" si="47"/>
        <v>19.371370923331934</v>
      </c>
      <c r="AU36">
        <f t="shared" si="48"/>
        <v>-900.84986626796899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702.8721854444866</v>
      </c>
      <c r="AK37">
        <f t="shared" si="30"/>
        <v>264.76582693999688</v>
      </c>
      <c r="AL37">
        <f t="shared" si="40"/>
        <v>-14969.8586024864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-864.35124996181173</v>
      </c>
      <c r="AR37">
        <f t="shared" si="45"/>
        <v>-864.77211387916998</v>
      </c>
      <c r="AS37">
        <f t="shared" si="46"/>
        <v>38.138001235812339</v>
      </c>
      <c r="AT37">
        <f t="shared" si="47"/>
        <v>14.366252704469831</v>
      </c>
      <c r="AU37">
        <f t="shared" si="48"/>
        <v>-812.2678599388878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628.90673448283815</v>
      </c>
      <c r="AK38">
        <f t="shared" si="30"/>
        <v>215.56477395888282</v>
      </c>
      <c r="AL38">
        <f t="shared" si="40"/>
        <v>-14992.340318138291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-766.90645208752665</v>
      </c>
      <c r="AR38">
        <f t="shared" si="45"/>
        <v>-767.24012040615867</v>
      </c>
      <c r="AS38">
        <f t="shared" si="46"/>
        <v>30.468410180829835</v>
      </c>
      <c r="AT38">
        <f t="shared" si="47"/>
        <v>10.443386266038363</v>
      </c>
      <c r="AU38">
        <f t="shared" si="48"/>
        <v>-726.3283239592904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556.68813469558427</v>
      </c>
      <c r="AK39">
        <f t="shared" si="30"/>
        <v>171.54130254508414</v>
      </c>
      <c r="AL39">
        <f t="shared" si="40"/>
        <v>-14864.123281614338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-674.20028991201127</v>
      </c>
      <c r="AR39">
        <f t="shared" si="45"/>
        <v>-674.46151885773497</v>
      </c>
      <c r="AS39">
        <f t="shared" si="46"/>
        <v>24.080055885526079</v>
      </c>
      <c r="AT39">
        <f t="shared" si="47"/>
        <v>7.4201763869466726</v>
      </c>
      <c r="AU39">
        <f t="shared" si="48"/>
        <v>-642.9612865852622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-14588.375530832429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-587.13092464061549</v>
      </c>
      <c r="AR40">
        <f t="shared" si="45"/>
        <v>-587.33247582319279</v>
      </c>
      <c r="AS40">
        <f t="shared" si="46"/>
        <v>18.78949620535888</v>
      </c>
      <c r="AT40">
        <f t="shared" si="47"/>
        <v>5.1201539954998623</v>
      </c>
      <c r="AU40">
        <f t="shared" si="48"/>
        <v>-563.42282562233402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419.54616906668355</v>
      </c>
      <c r="AK41">
        <f t="shared" si="61"/>
        <v>98.517757659548693</v>
      </c>
      <c r="AL41">
        <f t="shared" si="40"/>
        <v>-14154.256935720634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-505.7979438059669</v>
      </c>
      <c r="AR41">
        <f t="shared" si="45"/>
        <v>-505.95081075766194</v>
      </c>
      <c r="AS41">
        <f t="shared" si="46"/>
        <v>14.467358394053001</v>
      </c>
      <c r="AT41">
        <f t="shared" si="47"/>
        <v>3.3972225545756616</v>
      </c>
      <c r="AU41">
        <f t="shared" si="48"/>
        <v>-488.08622980903328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356.16869775781413</v>
      </c>
      <c r="AK42">
        <f t="shared" si="61"/>
        <v>69.14952582488084</v>
      </c>
      <c r="AL42">
        <f t="shared" si="40"/>
        <v>-13537.601666188244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-429.78662213921689</v>
      </c>
      <c r="AR42">
        <f t="shared" si="45"/>
        <v>-429.90025627434039</v>
      </c>
      <c r="AS42">
        <f t="shared" si="46"/>
        <v>10.965973854448166</v>
      </c>
      <c r="AT42">
        <f t="shared" si="47"/>
        <v>2.1290245240999566</v>
      </c>
      <c r="AU42">
        <f t="shared" si="48"/>
        <v>-416.80525789579224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296.18908102479418</v>
      </c>
      <c r="AK43">
        <f t="shared" si="61"/>
        <v>44.217716981833846</v>
      </c>
      <c r="AL43">
        <f t="shared" si="40"/>
        <v>-12771.517730379122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-360.36329603850049</v>
      </c>
      <c r="AR43">
        <f t="shared" si="45"/>
        <v>-360.44572233242377</v>
      </c>
      <c r="AS43">
        <f t="shared" si="46"/>
        <v>8.1422133742331955</v>
      </c>
      <c r="AT43">
        <f t="shared" si="47"/>
        <v>1.2155413877576651</v>
      </c>
      <c r="AU43">
        <f t="shared" si="48"/>
        <v>-351.08796757043291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241.07977718633776</v>
      </c>
      <c r="AK44">
        <f t="shared" si="61"/>
        <v>23.48448131009825</v>
      </c>
      <c r="AL44">
        <f t="shared" si="40"/>
        <v>-11780.982991309125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-295.59468775987546</v>
      </c>
      <c r="AR44">
        <f t="shared" si="45"/>
        <v>-295.65276698172323</v>
      </c>
      <c r="AS44">
        <f t="shared" si="46"/>
        <v>5.9171992529960482</v>
      </c>
      <c r="AT44">
        <f t="shared" si="47"/>
        <v>0.57641647460834033</v>
      </c>
      <c r="AU44">
        <f t="shared" si="48"/>
        <v>-289.1591512541188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189.09154592758705</v>
      </c>
      <c r="AK45">
        <f t="shared" si="61"/>
        <v>6.6088969070546062</v>
      </c>
      <c r="AL45">
        <f t="shared" si="40"/>
        <v>-10573.022248769905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-235.95479768419429</v>
      </c>
      <c r="AR45">
        <f t="shared" si="45"/>
        <v>-235.99433782790766</v>
      </c>
      <c r="AS45">
        <f t="shared" si="46"/>
        <v>4.1439022480192778</v>
      </c>
      <c r="AT45">
        <f t="shared" si="47"/>
        <v>0.1448326133023366</v>
      </c>
      <c r="AU45">
        <f t="shared" si="48"/>
        <v>-231.70560296658601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140.8627067625082</v>
      </c>
      <c r="AK46">
        <f t="shared" si="61"/>
        <v>-6.627511307876488</v>
      </c>
      <c r="AL46">
        <f t="shared" si="40"/>
        <v>-9188.9810264855641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-182.3994921105639</v>
      </c>
      <c r="AR46">
        <f t="shared" si="45"/>
        <v>-182.425322798705</v>
      </c>
      <c r="AS46">
        <f t="shared" si="46"/>
        <v>2.7562296250276455</v>
      </c>
      <c r="AT46">
        <f t="shared" si="47"/>
        <v>-0.1296790571955472</v>
      </c>
      <c r="AU46">
        <f t="shared" si="48"/>
        <v>-179.79877223087291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97.495839501915611</v>
      </c>
      <c r="AK47">
        <f t="shared" si="61"/>
        <v>-16.487900781252062</v>
      </c>
      <c r="AL47">
        <f t="shared" si="40"/>
        <v>-7650.3518306887881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-135.05340004685837</v>
      </c>
      <c r="AR47">
        <f t="shared" si="45"/>
        <v>-135.06947986012364</v>
      </c>
      <c r="AS47">
        <f t="shared" si="46"/>
        <v>1.7032854145727729</v>
      </c>
      <c r="AT47">
        <f t="shared" si="47"/>
        <v>-0.28804922406025207</v>
      </c>
      <c r="AU47">
        <f t="shared" si="48"/>
        <v>-133.65424366961111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59.246567360565336</v>
      </c>
      <c r="AK48">
        <f t="shared" si="61"/>
        <v>-23.312609546386156</v>
      </c>
      <c r="AL48">
        <f t="shared" si="40"/>
        <v>-6060.4601557346705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-95.085250502816692</v>
      </c>
      <c r="AR48">
        <f t="shared" si="45"/>
        <v>-95.094709646659936</v>
      </c>
      <c r="AS48">
        <f t="shared" si="46"/>
        <v>0.92415861175919611</v>
      </c>
      <c r="AT48">
        <f t="shared" si="47"/>
        <v>-0.36364214560745201</v>
      </c>
      <c r="AU48">
        <f t="shared" si="48"/>
        <v>-94.534193180508183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27.400578461483576</v>
      </c>
      <c r="AK49">
        <f t="shared" si="61"/>
        <v>-27.45986926162573</v>
      </c>
      <c r="AL49">
        <f t="shared" si="40"/>
        <v>-4524.3926895416571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-63.006300925098657</v>
      </c>
      <c r="AR49">
        <f t="shared" si="45"/>
        <v>-63.011511817556702</v>
      </c>
      <c r="AS49">
        <f t="shared" si="46"/>
        <v>0.38161464272591367</v>
      </c>
      <c r="AT49">
        <f t="shared" si="47"/>
        <v>-0.38244040038446042</v>
      </c>
      <c r="AU49">
        <f t="shared" si="48"/>
        <v>-63.012337575215241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2.5735580310511637</v>
      </c>
      <c r="AK50">
        <f t="shared" si="61"/>
        <v>-29.377909753929583</v>
      </c>
      <c r="AL50">
        <f t="shared" si="40"/>
        <v>-3162.6026908733338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-38.991129334067367</v>
      </c>
      <c r="AR50">
        <f t="shared" si="45"/>
        <v>-38.993785834326964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-39.327099089028493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-14.966676821332101</v>
      </c>
      <c r="AK51">
        <f t="shared" si="61"/>
        <v>-29.558058816103163</v>
      </c>
      <c r="AL51">
        <f t="shared" si="40"/>
        <v>-2056.1470389011793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-22.333240803164134</v>
      </c>
      <c r="AR51">
        <f t="shared" si="45"/>
        <v>-22.334472297603448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-22.828817818151215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-25.843371835585401</v>
      </c>
      <c r="AK52">
        <f t="shared" si="61"/>
        <v>-28.510391438609915</v>
      </c>
      <c r="AL52">
        <f t="shared" si="40"/>
        <v>-1227.8513634225976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-11.632538842445845</v>
      </c>
      <c r="AR52">
        <f t="shared" si="45"/>
        <v>-11.633045768624184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-12.17186222277434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-31.382293870723345</v>
      </c>
      <c r="AK53">
        <f t="shared" si="61"/>
        <v>-26.701355410118936</v>
      </c>
      <c r="AL53">
        <f t="shared" si="40"/>
        <v>-666.20085484190315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-5.3822771659579098</v>
      </c>
      <c r="AR53">
        <f t="shared" si="45"/>
        <v>-5.3824561386322518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-5.8965555454026815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-33.023823470800323</v>
      </c>
      <c r="AK54">
        <f t="shared" si="61"/>
        <v>-24.504594839168302</v>
      </c>
      <c r="AL54">
        <f t="shared" si="40"/>
        <v>-326.65192779042201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-2.1267489784104683</v>
      </c>
      <c r="AR54">
        <f t="shared" si="45"/>
        <v>-2.1268008400219038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-2.5814303468344968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-151.41995219012006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-0.68485997397651177</v>
      </c>
      <c r="AR55">
        <f t="shared" si="45"/>
        <v>-0.68487157293792111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-1.0684157159706502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-74.260236559926028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-0.15363232090216464</v>
      </c>
      <c r="AR56">
        <f t="shared" si="45"/>
        <v>-0.15363489193950816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-0.46783797233613333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-27.183071507876406</v>
      </c>
      <c r="AK57">
        <f t="shared" si="61"/>
        <v>-17.846160952905738</v>
      </c>
      <c r="AL57">
        <f t="shared" si="40"/>
        <v>-51.103110771217075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-3.4164890270873452E-2</v>
      </c>
      <c r="AR57">
        <f t="shared" si="45"/>
        <v>-3.4165454639726076E-2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-0.28745406538740659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-41.815549945242012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-7.5262919338065235E-3</v>
      </c>
      <c r="AR58">
        <f t="shared" si="45"/>
        <v>-7.526414480963489E-3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-0.21001045111768499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-36.388207057523317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-1.6406842275127778E-3</v>
      </c>
      <c r="AR59">
        <f t="shared" si="45"/>
        <v>-1.6407105162347915E-3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-0.16317203488896409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-32.256570154636456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-3.5332695613990152E-4</v>
      </c>
      <c r="AR60">
        <f t="shared" si="45"/>
        <v>-3.533325271445886E-4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-0.12914727188434094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-28.743958336204535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-7.5188918819188281E-5</v>
      </c>
      <c r="AR61">
        <f t="shared" si="45"/>
        <v>-7.5190083743461835E-5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-0.10275325816464477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-25.650677748807979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-1.5790999894411531E-5</v>
      </c>
      <c r="AR62">
        <f t="shared" si="45"/>
        <v>-1.5791240054265743E-5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-8.1870953602820234E-2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-22.899176831653403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-3.2700786176996154E-6</v>
      </c>
      <c r="AR63">
        <f t="shared" si="45"/>
        <v>-3.27012739792558E-6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-6.5257863689606843E-2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-20.444943129374252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-6.6739015019290922E-7</v>
      </c>
      <c r="AR64">
        <f t="shared" si="45"/>
        <v>-6.673998989208505E-7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-5.2021259856654276E-2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-18.254240764608923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-1.3403272875470669E-7</v>
      </c>
      <c r="AR65">
        <f t="shared" si="45"/>
        <v>-1.3403464429743133E-7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-4.1470637414757539E-2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-16.298390130283448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-2.6472575480848321E-8</v>
      </c>
      <c r="AR66">
        <f t="shared" si="45"/>
        <v>-2.647294505501838E-8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-3.3060058885432224E-2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-14.55212532907041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-5.1353051533116563E-9</v>
      </c>
      <c r="AR67">
        <f t="shared" ref="AR67:AR89" si="76">AI67*$K67</f>
        <v>-5.1353750652221662E-9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-2.6355260749767129E-2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-12.992967136287941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-9.7680204642903628E-10</v>
      </c>
      <c r="AR68">
        <f t="shared" si="76"/>
        <v>-9.768150034618979E-10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-2.1010249426416012E-2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-11.600863105221171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-1.8207294419320464E-10</v>
      </c>
      <c r="AR69">
        <f t="shared" si="76"/>
        <v>-1.8207529363754237E-10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-1.674924161758309E-2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-10.357913400714619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-3.3204119700459101E-11</v>
      </c>
      <c r="AR70">
        <f t="shared" si="76"/>
        <v>-3.3204536235451146E-11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-1.3352392760181317E-2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-9.248136947209435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-5.9198503193711456E-12</v>
      </c>
      <c r="AR71">
        <f t="shared" si="76"/>
        <v>-5.9199225140356494E-12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-1.0644445738684226E-2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-8.2572651278746036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-1.031907795168549E-12</v>
      </c>
      <c r="AR72">
        <f t="shared" si="76"/>
        <v>-1.0319200147054496E-12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-8.4856869691421755E-3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-7.3725581491875509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-1.756693671385924E-13</v>
      </c>
      <c r="AR73">
        <f t="shared" si="76"/>
        <v>-1.7567138486803164E-13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-6.7647376979718789E-3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-2.9175750230271171E-14</v>
      </c>
      <c r="AR74">
        <f t="shared" si="76"/>
        <v>-2.9176074971460421E-14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-4.72291954690616E-15</v>
      </c>
      <c r="AR75">
        <f t="shared" si="76"/>
        <v>-4.7229704489443118E-15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-7.4459682474391533E-16</v>
      </c>
      <c r="AR76">
        <f t="shared" si="76"/>
        <v>-7.4460458866854456E-16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-1.1423085016418834E-16</v>
      </c>
      <c r="AR77">
        <f t="shared" si="76"/>
        <v>-1.142320013764863E-16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-1.7035801844427224E-17</v>
      </c>
      <c r="AR78">
        <f t="shared" si="76"/>
        <v>-1.7035967643776948E-17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-2.4675711035884869E-18</v>
      </c>
      <c r="AR79">
        <f t="shared" si="76"/>
        <v>-2.4675942798156519E-18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-3.4720889790796642E-19</v>
      </c>
      <c r="AR80">
        <f t="shared" si="76"/>
        <v>-3.4721202359243982E-19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-4.7132489486199484E-20</v>
      </c>
      <c r="AR81">
        <f t="shared" si="76"/>
        <v>-4.7132895743536465E-20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-6.1654751199386075E-21</v>
      </c>
      <c r="AR82">
        <f t="shared" si="76"/>
        <v>-6.1655259486501267E-21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-7.7629111691064625E-22</v>
      </c>
      <c r="AR83">
        <f t="shared" si="76"/>
        <v>-7.7629723130516107E-22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-9.3967259072723448E-23</v>
      </c>
      <c r="AR84">
        <f t="shared" si="76"/>
        <v>-9.396796539777838E-23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-1.092206853241385E-23</v>
      </c>
      <c r="AR85">
        <f t="shared" si="76"/>
        <v>-1.0922146769884003E-23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-1.2172387626530903E-24</v>
      </c>
      <c r="AR86">
        <f t="shared" si="76"/>
        <v>-1.2172470570501809E-24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-1.2983457993084394E-25</v>
      </c>
      <c r="AR87">
        <f t="shared" si="76"/>
        <v>-1.2983541985641868E-25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-1.3227413532561597E-26</v>
      </c>
      <c r="AR88">
        <f t="shared" si="76"/>
        <v>-1.3227494596098359E-26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56709.646905970629</v>
      </c>
      <c r="AO91" s="6">
        <f t="shared" si="93"/>
        <v>-5670.9646905970631</v>
      </c>
      <c r="AP91" s="6">
        <f t="shared" si="93"/>
        <v>-1761.6812204408009</v>
      </c>
      <c r="AQ91" s="6">
        <f t="shared" si="93"/>
        <v>-40498.951893388476</v>
      </c>
      <c r="AR91" s="6">
        <f t="shared" si="93"/>
        <v>8778.0491015442549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1917.0598306520917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127151.63819410487</v>
      </c>
      <c r="K3">
        <v>1</v>
      </c>
      <c r="L3" s="2">
        <v>0</v>
      </c>
      <c r="O3">
        <f>$C$3</f>
        <v>127151.63819410487</v>
      </c>
      <c r="P3">
        <f>O3*C5</f>
        <v>12715.163819410489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127151.63819410487</v>
      </c>
      <c r="AF3">
        <f t="shared" ref="AF3:AF34" si="4">-$Z3*P3</f>
        <v>-12715.163819410489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112914.04178769438</v>
      </c>
      <c r="AJ3">
        <f t="shared" ref="AJ3:AJ34" si="8">AB3-AC3</f>
        <v>0</v>
      </c>
      <c r="AL3">
        <f t="shared" ref="AL3:AL34" si="9">SUM(AI3:AK3)</f>
        <v>112914.04178769438</v>
      </c>
      <c r="AN3">
        <f t="shared" ref="AN3:AN34" si="10">AE3*$K3</f>
        <v>127151.63819410487</v>
      </c>
      <c r="AO3">
        <f t="shared" ref="AO3:AO34" si="11">AF3*$K3</f>
        <v>-12715.163819410489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112914.04178769438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112914.04178769438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-6510.5349472614616</v>
      </c>
      <c r="AK5">
        <f>G5*SUM(AB5, AE5:AF5)</f>
        <v>267.61892968868381</v>
      </c>
      <c r="AL5">
        <f t="shared" si="9"/>
        <v>-7461.228756495826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-1020.9359216465764</v>
      </c>
      <c r="AR5">
        <f t="shared" si="14"/>
        <v>-1041.7889910854551</v>
      </c>
      <c r="AS5">
        <f t="shared" si="15"/>
        <v>-5567.210632739283</v>
      </c>
      <c r="AT5">
        <f t="shared" si="16"/>
        <v>228.84309245768549</v>
      </c>
      <c r="AU5">
        <f t="shared" si="17"/>
        <v>-6380.1565313670526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-7123.731826708783</v>
      </c>
      <c r="AK6">
        <f>G6*SUM(AB6, AE6:AF6)</f>
        <v>762.71281604377123</v>
      </c>
      <c r="AL6">
        <f t="shared" si="9"/>
        <v>-8164.9467438493248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-1373.0127455429313</v>
      </c>
      <c r="AR6">
        <f t="shared" si="14"/>
        <v>-1391.5679458253564</v>
      </c>
      <c r="AS6">
        <f t="shared" si="15"/>
        <v>-5495.3181784089766</v>
      </c>
      <c r="AT6">
        <f t="shared" si="16"/>
        <v>588.36431590481027</v>
      </c>
      <c r="AU6">
        <f t="shared" si="17"/>
        <v>-6298.5218083295222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-5395.2947457728878</v>
      </c>
      <c r="AK7">
        <f>G7*SUM(AB7, AE7:AF7)</f>
        <v>989.93248513155788</v>
      </c>
      <c r="AL7">
        <f t="shared" si="9"/>
        <v>-6863.1626279440661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-1708.3942228259959</v>
      </c>
      <c r="AR7">
        <f t="shared" si="14"/>
        <v>-1725.0221579320696</v>
      </c>
      <c r="AS7">
        <f t="shared" si="15"/>
        <v>-3786.7204793554843</v>
      </c>
      <c r="AT7">
        <f t="shared" si="16"/>
        <v>694.79014423890271</v>
      </c>
      <c r="AU7">
        <f t="shared" si="17"/>
        <v>-4816.9524930486505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-5419.8947940603157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-2033.4482353571818</v>
      </c>
      <c r="AR8">
        <f t="shared" si="14"/>
        <v>-2048.7126189101414</v>
      </c>
      <c r="AS8">
        <f t="shared" si="15"/>
        <v>-1858.73555347657</v>
      </c>
      <c r="AT8">
        <f t="shared" si="16"/>
        <v>356.6349799273695</v>
      </c>
      <c r="AU8">
        <f t="shared" si="17"/>
        <v>-3550.8131924593417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-1341.6338482391147</v>
      </c>
      <c r="AK9">
        <f t="shared" si="30"/>
        <v>167.52455070791103</v>
      </c>
      <c r="AL9">
        <f t="shared" si="9"/>
        <v>-5012.6492808305829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-2367.4693146816699</v>
      </c>
      <c r="AR9">
        <f t="shared" si="14"/>
        <v>-2381.6626560728641</v>
      </c>
      <c r="AS9">
        <f t="shared" si="15"/>
        <v>-832.43088475736613</v>
      </c>
      <c r="AT9">
        <f t="shared" si="16"/>
        <v>103.94237604201567</v>
      </c>
      <c r="AU9">
        <f t="shared" si="17"/>
        <v>-3110.1511647882148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-731.29098601249279</v>
      </c>
      <c r="AK10">
        <f t="shared" si="30"/>
        <v>121.91606452395584</v>
      </c>
      <c r="AL10">
        <f t="shared" si="9"/>
        <v>-5181.8899256383011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-2678.2610341506643</v>
      </c>
      <c r="AR10">
        <f t="shared" si="14"/>
        <v>-2691.4573629899369</v>
      </c>
      <c r="AS10">
        <f t="shared" si="15"/>
        <v>-430.44987430445372</v>
      </c>
      <c r="AT10">
        <f t="shared" si="16"/>
        <v>71.761796130130278</v>
      </c>
      <c r="AU10">
        <f t="shared" si="17"/>
        <v>-3050.1454411642603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4613.2441630685862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-173.68409744845485</v>
      </c>
      <c r="AK11">
        <f t="shared" si="30"/>
        <v>73.120599551184611</v>
      </c>
      <c r="AL11">
        <f t="shared" si="9"/>
        <v>-5488.9960849116042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-3001.5330824596444</v>
      </c>
      <c r="AR11">
        <f t="shared" si="14"/>
        <v>-3013.796884132089</v>
      </c>
      <c r="AS11">
        <f t="shared" si="15"/>
        <v>-97.143015758407017</v>
      </c>
      <c r="AT11">
        <f t="shared" si="16"/>
        <v>40.896982848835293</v>
      </c>
      <c r="AU11">
        <f t="shared" si="17"/>
        <v>-3070.0429170416605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296.50363437622218</v>
      </c>
      <c r="AK12">
        <f t="shared" si="30"/>
        <v>70.47338132735004</v>
      </c>
      <c r="AL12">
        <f t="shared" si="9"/>
        <v>-5912.9407795314273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-3326.4716518297009</v>
      </c>
      <c r="AR12">
        <f t="shared" si="14"/>
        <v>-3337.8430681080999</v>
      </c>
      <c r="AS12">
        <f t="shared" si="15"/>
        <v>157.59483371302588</v>
      </c>
      <c r="AT12">
        <f t="shared" si="16"/>
        <v>37.457351357070067</v>
      </c>
      <c r="AU12">
        <f t="shared" si="17"/>
        <v>-3142.7908830380043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769.90033360239613</v>
      </c>
      <c r="AK13">
        <f t="shared" si="30"/>
        <v>60.688193885464976</v>
      </c>
      <c r="AL13">
        <f t="shared" si="9"/>
        <v>-6387.6645575940047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-3636.4180829857441</v>
      </c>
      <c r="AR13">
        <f t="shared" si="14"/>
        <v>-3646.9374998340809</v>
      </c>
      <c r="AS13">
        <f t="shared" si="15"/>
        <v>388.98309115154871</v>
      </c>
      <c r="AT13">
        <f t="shared" si="16"/>
        <v>30.661996395710116</v>
      </c>
      <c r="AU13">
        <f t="shared" si="17"/>
        <v>-3227.2924122868217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1215.1038106728338</v>
      </c>
      <c r="AK14">
        <f t="shared" si="30"/>
        <v>53.233553896434167</v>
      </c>
      <c r="AL14">
        <f t="shared" si="9"/>
        <v>-6961.7334000645733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-3943.6581668501599</v>
      </c>
      <c r="AR14">
        <f t="shared" si="14"/>
        <v>-3953.3623175412213</v>
      </c>
      <c r="AS14">
        <f t="shared" si="15"/>
        <v>583.6821765442553</v>
      </c>
      <c r="AT14">
        <f t="shared" si="16"/>
        <v>25.571046959561052</v>
      </c>
      <c r="AU14">
        <f t="shared" si="17"/>
        <v>-3344.1090940374052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1544.6216755446585</v>
      </c>
      <c r="AK15">
        <f t="shared" si="30"/>
        <v>116.27228047367477</v>
      </c>
      <c r="AL15">
        <f t="shared" si="9"/>
        <v>-7650.2556520280887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-4234.2101101313656</v>
      </c>
      <c r="AR15">
        <f t="shared" si="14"/>
        <v>-4243.1124392655047</v>
      </c>
      <c r="AS15">
        <f t="shared" si="15"/>
        <v>703.88767460023303</v>
      </c>
      <c r="AT15">
        <f t="shared" si="16"/>
        <v>52.985547476680324</v>
      </c>
      <c r="AU15">
        <f t="shared" si="17"/>
        <v>-3486.2392171885917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1838.9117106013946</v>
      </c>
      <c r="AK16">
        <f t="shared" si="30"/>
        <v>190.38274497267946</v>
      </c>
      <c r="AL16">
        <f t="shared" si="9"/>
        <v>-8311.1621382844733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-4449.5240659672836</v>
      </c>
      <c r="AR16">
        <f t="shared" si="14"/>
        <v>-4457.6388386929402</v>
      </c>
      <c r="AS16">
        <f t="shared" si="15"/>
        <v>792.73136420035553</v>
      </c>
      <c r="AT16">
        <f t="shared" si="16"/>
        <v>82.071571066912824</v>
      </c>
      <c r="AU16">
        <f t="shared" si="17"/>
        <v>-3582.8359034256714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1933.6771666216919</v>
      </c>
      <c r="AK17">
        <f t="shared" si="30"/>
        <v>344.66271988989462</v>
      </c>
      <c r="AL17">
        <f t="shared" si="9"/>
        <v>-9063.4365187508611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-4588.7436336976934</v>
      </c>
      <c r="AR17">
        <f t="shared" si="14"/>
        <v>-4596.0660154654342</v>
      </c>
      <c r="AS17">
        <f t="shared" si="15"/>
        <v>783.59047056048871</v>
      </c>
      <c r="AT17">
        <f t="shared" si="16"/>
        <v>139.6688276228781</v>
      </c>
      <c r="AU17">
        <f t="shared" si="17"/>
        <v>-3672.806717282067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1953.9667320625304</v>
      </c>
      <c r="AK18">
        <f t="shared" si="30"/>
        <v>497.70465650689351</v>
      </c>
      <c r="AL18">
        <f t="shared" si="9"/>
        <v>-9893.2301223399936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-4661.7827361121172</v>
      </c>
      <c r="AR18">
        <f t="shared" si="14"/>
        <v>-4668.314445360963</v>
      </c>
      <c r="AS18">
        <f t="shared" si="15"/>
        <v>738.90675539057338</v>
      </c>
      <c r="AT18">
        <f t="shared" si="16"/>
        <v>188.21064189465415</v>
      </c>
      <c r="AU18">
        <f t="shared" si="17"/>
        <v>-3741.1970480757354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2180.6339030520903</v>
      </c>
      <c r="AK19">
        <f t="shared" si="30"/>
        <v>470.26051595388174</v>
      </c>
      <c r="AL19">
        <f t="shared" si="9"/>
        <v>-10816.209134689445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-4743.5151124413233</v>
      </c>
      <c r="AR19">
        <f t="shared" si="14"/>
        <v>-4749.3083313106727</v>
      </c>
      <c r="AS19">
        <f t="shared" si="15"/>
        <v>769.02228619619882</v>
      </c>
      <c r="AT19">
        <f t="shared" si="16"/>
        <v>165.84205931151178</v>
      </c>
      <c r="AU19">
        <f t="shared" si="17"/>
        <v>-3814.4439858029623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2976.0528809716925</v>
      </c>
      <c r="AK20">
        <f t="shared" si="30"/>
        <v>81.301310925472038</v>
      </c>
      <c r="AL20">
        <f t="shared" si="9"/>
        <v>-11440.851260283986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-4844.4055598555497</v>
      </c>
      <c r="AR20">
        <f t="shared" si="14"/>
        <v>-4849.603239682514</v>
      </c>
      <c r="AS20">
        <f t="shared" si="15"/>
        <v>995.48014687952355</v>
      </c>
      <c r="AT20">
        <f t="shared" si="16"/>
        <v>27.195027836723622</v>
      </c>
      <c r="AU20">
        <f t="shared" si="17"/>
        <v>-3826.9280649662669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3247.2418387340585</v>
      </c>
      <c r="AK21">
        <f t="shared" si="30"/>
        <v>25.489965967365123</v>
      </c>
      <c r="AL21">
        <f t="shared" si="9"/>
        <v>-12033.95476650962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-4864.1571283787607</v>
      </c>
      <c r="AR21">
        <f t="shared" si="14"/>
        <v>-4868.8071337485635</v>
      </c>
      <c r="AS21">
        <f t="shared" si="15"/>
        <v>1032.8946213069487</v>
      </c>
      <c r="AT21">
        <f t="shared" si="16"/>
        <v>8.1079420790084384</v>
      </c>
      <c r="AU21">
        <f t="shared" si="17"/>
        <v>-3827.8045703626067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2812.1984394836072</v>
      </c>
      <c r="AK22">
        <f t="shared" si="30"/>
        <v>266.36372470825199</v>
      </c>
      <c r="AL22">
        <f t="shared" si="9"/>
        <v>-12970.00378445183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-4762.3140709248037</v>
      </c>
      <c r="AR22">
        <f t="shared" si="14"/>
        <v>-4766.3742795126718</v>
      </c>
      <c r="AS22">
        <f t="shared" si="15"/>
        <v>835.21420877939249</v>
      </c>
      <c r="AT22">
        <f t="shared" si="16"/>
        <v>79.109199570065201</v>
      </c>
      <c r="AU22">
        <f t="shared" si="17"/>
        <v>-3852.0508711632147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1665.7969347651015</v>
      </c>
      <c r="AK23">
        <f t="shared" si="30"/>
        <v>691.0251915969875</v>
      </c>
      <c r="AL23">
        <f t="shared" si="9"/>
        <v>-14290.553188002586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-4411.1126951043243</v>
      </c>
      <c r="AR23">
        <f t="shared" si="14"/>
        <v>-4414.4810738463448</v>
      </c>
      <c r="AS23">
        <f t="shared" si="15"/>
        <v>441.72903551027053</v>
      </c>
      <c r="AT23">
        <f t="shared" si="16"/>
        <v>183.24315829076775</v>
      </c>
      <c r="AU23">
        <f t="shared" si="17"/>
        <v>-3789.5088800453068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1646.3652521045951</v>
      </c>
      <c r="AK24">
        <f t="shared" si="30"/>
        <v>574.41940616343038</v>
      </c>
      <c r="AL24">
        <f t="shared" si="9"/>
        <v>-14943.226861368708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-4061.0475150094167</v>
      </c>
      <c r="AR24">
        <f t="shared" si="14"/>
        <v>-4063.8218688431311</v>
      </c>
      <c r="AS24">
        <f t="shared" si="15"/>
        <v>389.80019956009033</v>
      </c>
      <c r="AT24">
        <f t="shared" si="16"/>
        <v>136.00189804022213</v>
      </c>
      <c r="AU24">
        <f t="shared" si="17"/>
        <v>-3538.0197712428185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1592.5230123310866</v>
      </c>
      <c r="AK25">
        <f t="shared" si="30"/>
        <v>459.17383851610873</v>
      </c>
      <c r="AL25">
        <f t="shared" si="9"/>
        <v>-15586.325733538994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-3726.3506615026486</v>
      </c>
      <c r="AR25">
        <f t="shared" si="14"/>
        <v>-3728.6166745904461</v>
      </c>
      <c r="AS25">
        <f t="shared" si="15"/>
        <v>336.65383010129182</v>
      </c>
      <c r="AT25">
        <f t="shared" si="16"/>
        <v>97.06775363483554</v>
      </c>
      <c r="AU25">
        <f t="shared" si="17"/>
        <v>-3294.8950908543188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1522.3109269684319</v>
      </c>
      <c r="AK26">
        <f t="shared" si="30"/>
        <v>347.69722765293267</v>
      </c>
      <c r="AL26">
        <f t="shared" si="9"/>
        <v>-16029.831261009755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-3376.7049868851491</v>
      </c>
      <c r="AR26">
        <f t="shared" si="14"/>
        <v>-3378.5391453473399</v>
      </c>
      <c r="AS26">
        <f t="shared" si="15"/>
        <v>287.33146363656931</v>
      </c>
      <c r="AT26">
        <f t="shared" si="16"/>
        <v>65.626772792629566</v>
      </c>
      <c r="AU26">
        <f t="shared" si="17"/>
        <v>-3025.5809089181412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1408.8123667653126</v>
      </c>
      <c r="AK27">
        <f t="shared" si="30"/>
        <v>241.13546276514242</v>
      </c>
      <c r="AL27">
        <f t="shared" si="9"/>
        <v>-16276.723959751042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-3019.6044228405153</v>
      </c>
      <c r="AR27">
        <f t="shared" si="14"/>
        <v>-3021.0747076886314</v>
      </c>
      <c r="AS27">
        <f t="shared" si="15"/>
        <v>237.41871659960992</v>
      </c>
      <c r="AT27">
        <f t="shared" si="16"/>
        <v>40.637116373276527</v>
      </c>
      <c r="AU27">
        <f t="shared" si="17"/>
        <v>-2743.0188747157449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1262.5574405906627</v>
      </c>
      <c r="AK28">
        <f t="shared" si="30"/>
        <v>142.51859709157054</v>
      </c>
      <c r="AL28">
        <f t="shared" si="9"/>
        <v>-16408.344392400253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-2679.1817733019261</v>
      </c>
      <c r="AR28">
        <f t="shared" si="14"/>
        <v>-2680.3474409986493</v>
      </c>
      <c r="AS28">
        <f t="shared" si="15"/>
        <v>189.9743296512604</v>
      </c>
      <c r="AT28">
        <f t="shared" si="16"/>
        <v>21.444469831521278</v>
      </c>
      <c r="AU28">
        <f t="shared" si="17"/>
        <v>-2468.9286415158676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1110.3898248645528</v>
      </c>
      <c r="AK29">
        <f t="shared" si="30"/>
        <v>54.139576250224131</v>
      </c>
      <c r="AL29">
        <f t="shared" si="9"/>
        <v>-16373.920731185955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-2355.3135110160511</v>
      </c>
      <c r="AR29">
        <f t="shared" si="14"/>
        <v>-2356.2261123224248</v>
      </c>
      <c r="AS29">
        <f t="shared" si="15"/>
        <v>149.17677904642579</v>
      </c>
      <c r="AT29">
        <f t="shared" si="16"/>
        <v>7.2734524606545055</v>
      </c>
      <c r="AU29">
        <f t="shared" si="17"/>
        <v>-2199.7758808153449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954.60641419696913</v>
      </c>
      <c r="AK30">
        <f t="shared" si="30"/>
        <v>-23.58771149029457</v>
      </c>
      <c r="AL30">
        <f t="shared" si="9"/>
        <v>-16174.493140936411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-2051.1373552240175</v>
      </c>
      <c r="AR30">
        <f t="shared" si="14"/>
        <v>-2051.8414727252834</v>
      </c>
      <c r="AS30">
        <f t="shared" si="15"/>
        <v>114.50701087946821</v>
      </c>
      <c r="AT30">
        <f t="shared" si="16"/>
        <v>-2.8293947076743762</v>
      </c>
      <c r="AU30">
        <f t="shared" si="17"/>
        <v>-1940.1638565534897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800.50601877840745</v>
      </c>
      <c r="AK31">
        <f t="shared" si="30"/>
        <v>-90.410160484082411</v>
      </c>
      <c r="AL31">
        <f t="shared" si="9"/>
        <v>-15793.492305149715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-1767.0012142026926</v>
      </c>
      <c r="AR31">
        <f t="shared" si="14"/>
        <v>-1767.5352537189942</v>
      </c>
      <c r="AS31">
        <f t="shared" si="15"/>
        <v>85.734241244529585</v>
      </c>
      <c r="AT31">
        <f t="shared" si="16"/>
        <v>-9.6829334546760268</v>
      </c>
      <c r="AU31">
        <f t="shared" si="17"/>
        <v>-1691.4839459291406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650.3660923762568</v>
      </c>
      <c r="AK32">
        <f t="shared" si="30"/>
        <v>-146.44558179857094</v>
      </c>
      <c r="AL32">
        <f t="shared" si="9"/>
        <v>-15201.72562273019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-1501.4562484251665</v>
      </c>
      <c r="AR32">
        <f t="shared" si="14"/>
        <v>-1501.8532283994762</v>
      </c>
      <c r="AS32">
        <f t="shared" si="15"/>
        <v>62.191291411142487</v>
      </c>
      <c r="AT32">
        <f t="shared" si="16"/>
        <v>-14.00386637660098</v>
      </c>
      <c r="AU32">
        <f t="shared" si="17"/>
        <v>-1453.6658033649346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504.46060393727794</v>
      </c>
      <c r="AK33">
        <f t="shared" si="30"/>
        <v>-191.97120826490891</v>
      </c>
      <c r="AL33">
        <f t="shared" si="9"/>
        <v>-14435.94777901407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-1258.9263943279063</v>
      </c>
      <c r="AR33">
        <f t="shared" si="14"/>
        <v>-1259.2143499497672</v>
      </c>
      <c r="AS33">
        <f t="shared" si="15"/>
        <v>43.070599544771888</v>
      </c>
      <c r="AT33">
        <f t="shared" si="16"/>
        <v>-16.390407835161565</v>
      </c>
      <c r="AU33">
        <f t="shared" si="17"/>
        <v>-1232.534158240157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368.75171174943353</v>
      </c>
      <c r="AK34">
        <f t="shared" si="30"/>
        <v>-227.28345054051837</v>
      </c>
      <c r="AL34">
        <f t="shared" si="9"/>
        <v>-13407.496001350471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-1032.6577610286524</v>
      </c>
      <c r="AR34">
        <f t="shared" si="14"/>
        <v>-1032.8606603420674</v>
      </c>
      <c r="AS34">
        <f t="shared" si="15"/>
        <v>28.110572079097196</v>
      </c>
      <c r="AT34">
        <f t="shared" si="16"/>
        <v>-17.326205181513924</v>
      </c>
      <c r="AU34">
        <f t="shared" si="17"/>
        <v>-1022.0762934444841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-12128.015064704328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-824.30626520076351</v>
      </c>
      <c r="AR35">
        <f t="shared" ref="AR35:AR66" si="45">AI35*$K35</f>
        <v>-824.44439838775429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-825.48149896649113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114.66445829828081</v>
      </c>
      <c r="AK36">
        <f t="shared" si="30"/>
        <v>-269.74619597382997</v>
      </c>
      <c r="AL36">
        <f t="shared" si="40"/>
        <v>-10641.938065869414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-637.21121838518411</v>
      </c>
      <c r="AR36">
        <f t="shared" si="45"/>
        <v>-637.30145769490844</v>
      </c>
      <c r="AS36">
        <f t="shared" si="46"/>
        <v>6.9683253143105794</v>
      </c>
      <c r="AT36">
        <f t="shared" si="47"/>
        <v>-16.392867273255188</v>
      </c>
      <c r="AU36">
        <f t="shared" si="48"/>
        <v>-646.72599965385302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3.6024622222553262</v>
      </c>
      <c r="AK37">
        <f t="shared" si="30"/>
        <v>-277.7727080547096</v>
      </c>
      <c r="AL37">
        <f t="shared" si="40"/>
        <v>-8970.4888973913494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-471.80801105934762</v>
      </c>
      <c r="AR37">
        <f t="shared" si="45"/>
        <v>-471.86418576292601</v>
      </c>
      <c r="AS37">
        <f t="shared" si="46"/>
        <v>0.19547040205817351</v>
      </c>
      <c r="AT37">
        <f t="shared" si="47"/>
        <v>-15.0720089689794</v>
      </c>
      <c r="AU37">
        <f t="shared" si="48"/>
        <v>-486.74072432984724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-93.914092657554193</v>
      </c>
      <c r="AK38">
        <f t="shared" si="30"/>
        <v>-278.02488041026749</v>
      </c>
      <c r="AL38">
        <f t="shared" si="40"/>
        <v>-7229.2302411157789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-332.17958900144953</v>
      </c>
      <c r="AR38">
        <f t="shared" si="45"/>
        <v>-332.21263444748388</v>
      </c>
      <c r="AS38">
        <f t="shared" si="46"/>
        <v>-4.5498210465241948</v>
      </c>
      <c r="AT38">
        <f t="shared" si="47"/>
        <v>-13.469367765288814</v>
      </c>
      <c r="AU38">
        <f t="shared" si="48"/>
        <v>-350.2318232592969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-172.92943217435504</v>
      </c>
      <c r="AK39">
        <f t="shared" si="30"/>
        <v>-271.4508939242387</v>
      </c>
      <c r="AL39">
        <f t="shared" si="40"/>
        <v>-5533.4003814092503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-220.11202615679008</v>
      </c>
      <c r="AR39">
        <f t="shared" si="45"/>
        <v>-220.13023036938762</v>
      </c>
      <c r="AS39">
        <f t="shared" si="46"/>
        <v>-7.4802212073153997</v>
      </c>
      <c r="AT39">
        <f t="shared" si="47"/>
        <v>-11.741857403600108</v>
      </c>
      <c r="AU39">
        <f t="shared" si="48"/>
        <v>-239.35230898030309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-4017.40452661157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-136.21520949255094</v>
      </c>
      <c r="AR40">
        <f t="shared" si="45"/>
        <v>-136.22448995571162</v>
      </c>
      <c r="AS40">
        <f t="shared" si="46"/>
        <v>-8.9168277431308081</v>
      </c>
      <c r="AT40">
        <f t="shared" si="47"/>
        <v>-10.016287427757169</v>
      </c>
      <c r="AU40">
        <f t="shared" si="48"/>
        <v>-155.15760512659961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-266.45460968458974</v>
      </c>
      <c r="AK41">
        <f t="shared" si="61"/>
        <v>-243.18436167952132</v>
      </c>
      <c r="AL41">
        <f t="shared" si="40"/>
        <v>-2772.3339018188335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-78.021004433760268</v>
      </c>
      <c r="AR41">
        <f t="shared" si="45"/>
        <v>-78.025306650082399</v>
      </c>
      <c r="AS41">
        <f t="shared" si="46"/>
        <v>-9.1882482031238872</v>
      </c>
      <c r="AT41">
        <f t="shared" si="47"/>
        <v>-8.385812040837509</v>
      </c>
      <c r="AU41">
        <f t="shared" si="48"/>
        <v>-95.599366894043797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-281.50561983154375</v>
      </c>
      <c r="AK42">
        <f t="shared" si="61"/>
        <v>-224.53253900160004</v>
      </c>
      <c r="AL42">
        <f t="shared" si="40"/>
        <v>-1826.0011888952733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-40.638184695244533</v>
      </c>
      <c r="AR42">
        <f t="shared" si="45"/>
        <v>-40.639955637937369</v>
      </c>
      <c r="AS42">
        <f t="shared" si="46"/>
        <v>-8.6671941874353191</v>
      </c>
      <c r="AT42">
        <f t="shared" si="47"/>
        <v>-6.9130666666239602</v>
      </c>
      <c r="AU42">
        <f t="shared" si="48"/>
        <v>-56.220216491996652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-280.36772982734783</v>
      </c>
      <c r="AK43">
        <f t="shared" si="61"/>
        <v>-204.82714561339199</v>
      </c>
      <c r="AL43">
        <f t="shared" si="40"/>
        <v>-1169.2118083972141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-18.802943752320697</v>
      </c>
      <c r="AR43">
        <f t="shared" si="45"/>
        <v>-18.803568991977649</v>
      </c>
      <c r="AS43">
        <f t="shared" si="46"/>
        <v>-7.7072857365479139</v>
      </c>
      <c r="AT43">
        <f t="shared" si="47"/>
        <v>-5.6306813156281148</v>
      </c>
      <c r="AU43">
        <f t="shared" si="48"/>
        <v>-32.141536044153675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-267.80947992856545</v>
      </c>
      <c r="AK44">
        <f t="shared" si="61"/>
        <v>-185.20140452547764</v>
      </c>
      <c r="AL44">
        <f t="shared" si="40"/>
        <v>-755.72397307889435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-7.4297811471476818</v>
      </c>
      <c r="AR44">
        <f t="shared" si="45"/>
        <v>-7.4299623252870939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-18.548919287897281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-248.47416856792961</v>
      </c>
      <c r="AK45">
        <f t="shared" si="61"/>
        <v>-166.45474093047804</v>
      </c>
      <c r="AL45">
        <f t="shared" si="40"/>
        <v>-524.10600567242204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-2.392553035050605</v>
      </c>
      <c r="AR45">
        <f t="shared" si="45"/>
        <v>-2.3925935559327969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-11.485675070518836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-402.58494800722315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-0.53671332772171743</v>
      </c>
      <c r="AR46">
        <f t="shared" si="45"/>
        <v>-0.53672230962084022</v>
      </c>
      <c r="AS46">
        <f t="shared" si="46"/>
        <v>-4.4239143179233178</v>
      </c>
      <c r="AT46">
        <f t="shared" si="47"/>
        <v>-2.9166545717405108</v>
      </c>
      <c r="AU46">
        <f t="shared" si="48"/>
        <v>-7.8772911992846684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-343.53534485687578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-0.11935478056212495</v>
      </c>
      <c r="AR47">
        <f t="shared" si="45"/>
        <v>-0.1193567521803572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-6.0016791000958287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-302.70590765202741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-2.6293042801656355E-2</v>
      </c>
      <c r="AR48">
        <f t="shared" si="45"/>
        <v>-2.6293470919203702E-2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-4.721763367057215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-269.26713202479169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-5.7317176901186262E-3</v>
      </c>
      <c r="AR49">
        <f t="shared" si="45"/>
        <v>-5.7318095295661496E-3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-3.7501500389823765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-240.16822134275486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-1.2343449951810242E-3</v>
      </c>
      <c r="AR50">
        <f t="shared" si="45"/>
        <v>-1.2343644574429155E-3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-2.9865020560562527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-214.375170907832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-2.6267190777481801E-4</v>
      </c>
      <c r="AR51">
        <f t="shared" si="45"/>
        <v>-2.6267597742877965E-4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-2.3801467642145289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-191.39175781826665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-5.5165736295685261E-5</v>
      </c>
      <c r="AR52">
        <f t="shared" si="45"/>
        <v>-5.5166575292283009E-5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-1.89729325237288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-170.88201528244781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-1.1423994420645811E-5</v>
      </c>
      <c r="AR53">
        <f t="shared" si="45"/>
        <v>-1.1424164833988855E-5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-1.5124797386554263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-152.57241170882006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-2.3315223404509969E-6</v>
      </c>
      <c r="AR54">
        <f t="shared" si="45"/>
        <v>-2.3315563975568432E-6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-1.2057331372235776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-136.22517909740128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-4.6824230377520403E-7</v>
      </c>
      <c r="AR55">
        <f t="shared" si="45"/>
        <v>-4.6824899570893321E-7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-0.96120174490503285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-121.62958137700798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-9.2481738193218058E-8</v>
      </c>
      <c r="AR56">
        <f t="shared" si="45"/>
        <v>-9.2483029297729706E-8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-0.76626387638279314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-108.59783095154873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-1.7940148931653294E-8</v>
      </c>
      <c r="AR57">
        <f t="shared" si="45"/>
        <v>-1.7940393168373256E-8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-0.61086081704559125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-96.962346965907059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-3.4124504126847794E-9</v>
      </c>
      <c r="AR58">
        <f t="shared" si="45"/>
        <v>-3.4124956779791115E-9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-0.48697449284788502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-86.573523625579142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-6.3607042575536995E-10</v>
      </c>
      <c r="AR59">
        <f t="shared" si="45"/>
        <v>-6.3607863352103659E-10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-0.3882130821989182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-77.29778885635011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-1.1599833598720669E-10</v>
      </c>
      <c r="AR60">
        <f t="shared" si="45"/>
        <v>-1.1599979114898764E-10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-0.30948109193359269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-69.015882887862873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-2.0680951416124797E-11</v>
      </c>
      <c r="AR61">
        <f t="shared" si="45"/>
        <v>-2.068120362762822E-11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-0.24671643163722545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-61.621324003074307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-3.6049619207379276E-12</v>
      </c>
      <c r="AR62">
        <f t="shared" si="45"/>
        <v>-3.6050046095958104E-12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-0.19668082877983592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-6.1369957872187327E-13</v>
      </c>
      <c r="AR63">
        <f t="shared" si="45"/>
        <v>-6.137066276441016E-13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-1.0192525832398512E-13</v>
      </c>
      <c r="AR64">
        <f t="shared" si="45"/>
        <v>-1.0192639280482421E-13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-1.6499482997436357E-14</v>
      </c>
      <c r="AR65">
        <f t="shared" si="45"/>
        <v>-1.6499660823313907E-14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-2.6012432623069254E-15</v>
      </c>
      <c r="AR66">
        <f t="shared" si="45"/>
        <v>-2.6012703855177145E-15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-3.9906459370059944E-16</v>
      </c>
      <c r="AR67">
        <f t="shared" ref="AR67:AR79" si="76">AI67*$K67</f>
        <v>-3.9906861545188018E-16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-5.9514442303797036E-17</v>
      </c>
      <c r="AR68">
        <f t="shared" si="76"/>
        <v>-5.9515021522546069E-17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-8.6204406118443681E-18</v>
      </c>
      <c r="AR69">
        <f t="shared" si="76"/>
        <v>-8.6205215778151525E-18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-1.2129716059516286E-18</v>
      </c>
      <c r="AR70">
        <f t="shared" si="76"/>
        <v>-1.2129825255062201E-18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-1.6465698836936961E-19</v>
      </c>
      <c r="AR71">
        <f t="shared" si="76"/>
        <v>-1.6465840762624192E-19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-2.1539039761789346E-20</v>
      </c>
      <c r="AR72">
        <f t="shared" si="76"/>
        <v>-2.1539217331500866E-20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-2.7119670274541246E-21</v>
      </c>
      <c r="AR73">
        <f t="shared" si="76"/>
        <v>-2.7119883880441863E-21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-3.2827389456628022E-22</v>
      </c>
      <c r="AR74">
        <f t="shared" si="76"/>
        <v>-3.2827636210740998E-22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-3.8156162148780606E-23</v>
      </c>
      <c r="AR75">
        <f t="shared" si="76"/>
        <v>-3.8156435470778938E-23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-4.2524142257243046E-24</v>
      </c>
      <c r="AR76">
        <f t="shared" si="76"/>
        <v>-4.2524432021365456E-24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-4.5357610324985214E-25</v>
      </c>
      <c r="AR77">
        <f t="shared" si="76"/>
        <v>-4.5357903752336704E-25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-4.6209867119910094E-26</v>
      </c>
      <c r="AR78">
        <f t="shared" si="76"/>
        <v>-4.6210150314750336E-26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127151.63819410487</v>
      </c>
      <c r="AO81" s="6">
        <f t="shared" si="93"/>
        <v>-12715.163819410489</v>
      </c>
      <c r="AP81" s="6">
        <f t="shared" si="93"/>
        <v>-1731.8233954533412</v>
      </c>
      <c r="AQ81" s="6">
        <f t="shared" si="93"/>
        <v>-97310.197338206795</v>
      </c>
      <c r="AR81" s="6">
        <f t="shared" si="93"/>
        <v>15394.453641034246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4613.2441630685862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219148.88897764482</v>
      </c>
      <c r="K3">
        <v>1</v>
      </c>
      <c r="L3" s="2">
        <v>0</v>
      </c>
      <c r="O3">
        <f>$C$3</f>
        <v>219148.88897764482</v>
      </c>
      <c r="P3" s="2">
        <f>O3*C5</f>
        <v>21914.888897764482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219148.88897764482</v>
      </c>
      <c r="AF3">
        <f t="shared" ref="AF3:AF34" si="4">-$Z3*P3</f>
        <v>-21914.888897764482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195711.56749288036</v>
      </c>
      <c r="AJ3">
        <f t="shared" ref="AJ3:AJ34" si="8">AB3-AC3</f>
        <v>0</v>
      </c>
      <c r="AL3">
        <f t="shared" ref="AL3:AL34" si="9">SUM(AI3:AK3)</f>
        <v>195711.56749288036</v>
      </c>
      <c r="AN3">
        <f t="shared" ref="AN3:AN34" si="10">AE3*$K3</f>
        <v>219148.88897764482</v>
      </c>
      <c r="AO3">
        <f t="shared" ref="AO3:AO34" si="11">AF3*$K3</f>
        <v>-21914.888897764482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195711.56749288036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195711.56749288036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-5514.982211625902</v>
      </c>
      <c r="AK5">
        <f>G5*SUM(AB5, AE5:AF5)</f>
        <v>519.94210917889302</v>
      </c>
      <c r="AL5">
        <f t="shared" si="9"/>
        <v>-16175.19611262847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-9540.1830282718947</v>
      </c>
      <c r="AR5">
        <f t="shared" si="14"/>
        <v>-9560.2410431338376</v>
      </c>
      <c r="AS5">
        <f t="shared" si="15"/>
        <v>-4715.9055064816785</v>
      </c>
      <c r="AT5">
        <f t="shared" si="16"/>
        <v>444.60666628434194</v>
      </c>
      <c r="AU5">
        <f t="shared" si="17"/>
        <v>-13831.539883331176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-6283.6442793382739</v>
      </c>
      <c r="AK6">
        <f>G6*SUM(AB6, AE6:AF6)</f>
        <v>1064.4950785743895</v>
      </c>
      <c r="AL6">
        <f t="shared" si="9"/>
        <v>-17635.222704291653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-9560.4478610601273</v>
      </c>
      <c r="AR6">
        <f t="shared" si="14"/>
        <v>-9577.8836273123816</v>
      </c>
      <c r="AS6">
        <f t="shared" si="15"/>
        <v>-4847.2662187308351</v>
      </c>
      <c r="AT6">
        <f t="shared" si="16"/>
        <v>821.16217993839859</v>
      </c>
      <c r="AU6">
        <f t="shared" si="17"/>
        <v>-13603.987666104818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-3589.3247529316286</v>
      </c>
      <c r="AK7">
        <f>G7*SUM(AB7, AE7:AF7)</f>
        <v>1201.9749402352104</v>
      </c>
      <c r="AL7">
        <f t="shared" si="9"/>
        <v>-16005.735831738573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-9542.9192820327171</v>
      </c>
      <c r="AR7">
        <f t="shared" si="14"/>
        <v>-9558.1471752731759</v>
      </c>
      <c r="AS7">
        <f t="shared" si="15"/>
        <v>-2519.1894399527769</v>
      </c>
      <c r="AT7">
        <f t="shared" si="16"/>
        <v>843.61343287626767</v>
      </c>
      <c r="AU7">
        <f t="shared" si="17"/>
        <v>-11233.723182349686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-13513.334257321734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-9697.5289475383743</v>
      </c>
      <c r="AR8">
        <f t="shared" si="14"/>
        <v>-9711.1163331166244</v>
      </c>
      <c r="AS8">
        <f t="shared" si="15"/>
        <v>466.23496006414189</v>
      </c>
      <c r="AT8">
        <f t="shared" si="16"/>
        <v>391.69743162323317</v>
      </c>
      <c r="AU8">
        <f t="shared" si="17"/>
        <v>-8853.1839414292499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3140.2674741502851</v>
      </c>
      <c r="AK9">
        <f t="shared" si="30"/>
        <v>161.4111013356451</v>
      </c>
      <c r="AL9">
        <f t="shared" si="9"/>
        <v>-12868.646795021563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-10020.810746299172</v>
      </c>
      <c r="AR9">
        <f t="shared" si="14"/>
        <v>-10033.049086122182</v>
      </c>
      <c r="AS9">
        <f t="shared" si="15"/>
        <v>1948.4121061142216</v>
      </c>
      <c r="AT9">
        <f t="shared" si="16"/>
        <v>100.14922183935894</v>
      </c>
      <c r="AU9">
        <f t="shared" si="17"/>
        <v>-7984.4877581686023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4000.3996772578394</v>
      </c>
      <c r="AK10">
        <f t="shared" si="30"/>
        <v>99.291939877364328</v>
      </c>
      <c r="AL10">
        <f t="shared" si="9"/>
        <v>-13308.706448230796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-10235.886430072886</v>
      </c>
      <c r="AR10">
        <f t="shared" si="14"/>
        <v>-10246.868760051526</v>
      </c>
      <c r="AS10">
        <f t="shared" si="15"/>
        <v>2354.7008935972272</v>
      </c>
      <c r="AT10">
        <f t="shared" si="16"/>
        <v>58.444865118201676</v>
      </c>
      <c r="AU10">
        <f t="shared" si="17"/>
        <v>-7833.7230013360968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5417.9908068331706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4694.9989872037258</v>
      </c>
      <c r="AK11">
        <f t="shared" si="30"/>
        <v>48.521151922306636</v>
      </c>
      <c r="AL11">
        <f t="shared" si="9"/>
        <v>-13635.643666512156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-10269.807387780816</v>
      </c>
      <c r="AR11">
        <f t="shared" si="14"/>
        <v>-10279.625051610263</v>
      </c>
      <c r="AS11">
        <f t="shared" si="15"/>
        <v>2625.9534827878624</v>
      </c>
      <c r="AT11">
        <f t="shared" si="16"/>
        <v>27.138299332231853</v>
      </c>
      <c r="AU11">
        <f t="shared" si="17"/>
        <v>-7626.5332694901681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5014.3543513919867</v>
      </c>
      <c r="AK12">
        <f t="shared" si="30"/>
        <v>35.700939588308628</v>
      </c>
      <c r="AL12">
        <f t="shared" si="9"/>
        <v>-14219.903693511589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-10233.463304328061</v>
      </c>
      <c r="AR12">
        <f t="shared" si="14"/>
        <v>-10242.188053467464</v>
      </c>
      <c r="AS12">
        <f t="shared" si="15"/>
        <v>2665.1826438764897</v>
      </c>
      <c r="AT12">
        <f t="shared" si="16"/>
        <v>18.975428917270211</v>
      </c>
      <c r="AU12">
        <f t="shared" si="17"/>
        <v>-7558.029980673703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5266.4414086360048</v>
      </c>
      <c r="AK13">
        <f t="shared" si="30"/>
        <v>21.01558659139744</v>
      </c>
      <c r="AL13">
        <f t="shared" si="9"/>
        <v>-14701.509030385701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-10091.484077745392</v>
      </c>
      <c r="AR13">
        <f t="shared" si="14"/>
        <v>-10099.190056438851</v>
      </c>
      <c r="AS13">
        <f t="shared" si="15"/>
        <v>2660.8075994907895</v>
      </c>
      <c r="AT13">
        <f t="shared" si="16"/>
        <v>10.617878026412864</v>
      </c>
      <c r="AU13">
        <f t="shared" si="17"/>
        <v>-7427.7645789216476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5387.2456623394246</v>
      </c>
      <c r="AK14">
        <f t="shared" si="30"/>
        <v>9.4344333967128886</v>
      </c>
      <c r="AL14">
        <f t="shared" si="9"/>
        <v>-15212.625374370287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-9893.0410943265688</v>
      </c>
      <c r="AR14">
        <f t="shared" si="14"/>
        <v>-9899.7996452634161</v>
      </c>
      <c r="AS14">
        <f t="shared" si="15"/>
        <v>2587.7947597182811</v>
      </c>
      <c r="AT14">
        <f t="shared" si="16"/>
        <v>4.5318849065299078</v>
      </c>
      <c r="AU14">
        <f t="shared" si="17"/>
        <v>-7307.4730006386044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5232.0849551717693</v>
      </c>
      <c r="AK15">
        <f t="shared" si="30"/>
        <v>-0.59816447863450595</v>
      </c>
      <c r="AL15">
        <f t="shared" si="9"/>
        <v>-15946.976933499494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-9645.2096626468247</v>
      </c>
      <c r="AR15">
        <f t="shared" si="14"/>
        <v>-9651.0749644703774</v>
      </c>
      <c r="AS15">
        <f t="shared" si="15"/>
        <v>2384.2732306006947</v>
      </c>
      <c r="AT15">
        <f t="shared" si="16"/>
        <v>-0.27258493815065588</v>
      </c>
      <c r="AU15">
        <f t="shared" si="17"/>
        <v>-7267.0743188078341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4991.5160565435363</v>
      </c>
      <c r="AK16">
        <f t="shared" si="30"/>
        <v>-38.183648986184195</v>
      </c>
      <c r="AL16">
        <f t="shared" si="9"/>
        <v>-16539.502059521863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-9260.2565907523876</v>
      </c>
      <c r="AR16">
        <f t="shared" si="14"/>
        <v>-9265.2865765089045</v>
      </c>
      <c r="AS16">
        <f t="shared" si="15"/>
        <v>2151.7788538296209</v>
      </c>
      <c r="AT16">
        <f t="shared" si="16"/>
        <v>-16.460483652619775</v>
      </c>
      <c r="AU16">
        <f t="shared" si="17"/>
        <v>-7129.9682063319033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4372.3559301428468</v>
      </c>
      <c r="AK17">
        <f t="shared" si="30"/>
        <v>-143.09902806048979</v>
      </c>
      <c r="AL17">
        <f t="shared" si="9"/>
        <v>-17295.795941476968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-8718.4240970213887</v>
      </c>
      <c r="AR17">
        <f t="shared" si="14"/>
        <v>-8722.6692116305549</v>
      </c>
      <c r="AS17">
        <f t="shared" si="15"/>
        <v>1771.82442855461</v>
      </c>
      <c r="AT17">
        <f t="shared" si="16"/>
        <v>-57.988498116555199</v>
      </c>
      <c r="AU17">
        <f t="shared" si="17"/>
        <v>-7008.8332811924993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3599.4608717905139</v>
      </c>
      <c r="AK18">
        <f t="shared" si="30"/>
        <v>-318.42397549011304</v>
      </c>
      <c r="AL18">
        <f t="shared" si="9"/>
        <v>-18108.031893999185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-8084.9145808395351</v>
      </c>
      <c r="AR18">
        <f t="shared" si="14"/>
        <v>-8088.4321935120179</v>
      </c>
      <c r="AS18">
        <f t="shared" si="15"/>
        <v>1361.1623526070041</v>
      </c>
      <c r="AT18">
        <f t="shared" si="16"/>
        <v>-120.414346215408</v>
      </c>
      <c r="AU18">
        <f t="shared" si="17"/>
        <v>-6847.6841871204224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3264.4268860839002</v>
      </c>
      <c r="AK19">
        <f t="shared" si="30"/>
        <v>-409.01124843303586</v>
      </c>
      <c r="AL19">
        <f t="shared" si="9"/>
        <v>-18203.488677071033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-7423.7561128332491</v>
      </c>
      <c r="AR19">
        <f t="shared" si="14"/>
        <v>-7426.6325577290509</v>
      </c>
      <c r="AS19">
        <f t="shared" si="15"/>
        <v>1151.2326867627405</v>
      </c>
      <c r="AT19">
        <f t="shared" si="16"/>
        <v>-144.24189448292782</v>
      </c>
      <c r="AU19">
        <f t="shared" si="17"/>
        <v>-6419.6417654492379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3989.8508894868064</v>
      </c>
      <c r="AK20">
        <f t="shared" si="30"/>
        <v>-92.904675442539883</v>
      </c>
      <c r="AL20">
        <f t="shared" si="9"/>
        <v>-16642.117069899796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-6867.8931955843136</v>
      </c>
      <c r="AR20">
        <f t="shared" si="14"/>
        <v>-6870.2508162397617</v>
      </c>
      <c r="AS20">
        <f t="shared" si="15"/>
        <v>1334.5923302938454</v>
      </c>
      <c r="AT20">
        <f t="shared" si="16"/>
        <v>-31.07631606503492</v>
      </c>
      <c r="AU20">
        <f t="shared" si="17"/>
        <v>-5566.7348020109503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3764.8515877655118</v>
      </c>
      <c r="AK21">
        <f t="shared" si="30"/>
        <v>-40.952942983193729</v>
      </c>
      <c r="AL21">
        <f t="shared" si="9"/>
        <v>-16092.418154127035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-6301.3424442740179</v>
      </c>
      <c r="AR21">
        <f t="shared" si="14"/>
        <v>-6303.2468945052597</v>
      </c>
      <c r="AS21">
        <f t="shared" si="15"/>
        <v>1197.5378330731091</v>
      </c>
      <c r="AT21">
        <f t="shared" si="16"/>
        <v>-13.026462651922991</v>
      </c>
      <c r="AU21">
        <f t="shared" si="17"/>
        <v>-5118.7355240840734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2314.704690759314</v>
      </c>
      <c r="AK22">
        <f t="shared" si="30"/>
        <v>-616.56925999749353</v>
      </c>
      <c r="AL22">
        <f t="shared" si="9"/>
        <v>-17160.070204699583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-5599.3480979162214</v>
      </c>
      <c r="AR22">
        <f t="shared" si="14"/>
        <v>-5600.8285466914649</v>
      </c>
      <c r="AS22">
        <f t="shared" si="15"/>
        <v>687.46010939593873</v>
      </c>
      <c r="AT22">
        <f t="shared" si="16"/>
        <v>-183.11915667696036</v>
      </c>
      <c r="AU22">
        <f t="shared" si="17"/>
        <v>-5096.4875939724861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-416.70485004358852</v>
      </c>
      <c r="AK23">
        <f t="shared" si="30"/>
        <v>-2217.2601950114636</v>
      </c>
      <c r="AL23">
        <f t="shared" si="9"/>
        <v>-20342.823291394616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-4694.8867933315778</v>
      </c>
      <c r="AR23">
        <f t="shared" si="14"/>
        <v>-4695.9606599628851</v>
      </c>
      <c r="AS23">
        <f t="shared" si="15"/>
        <v>-110.50004214839223</v>
      </c>
      <c r="AT23">
        <f t="shared" si="16"/>
        <v>-587.96374694724727</v>
      </c>
      <c r="AU23">
        <f t="shared" si="17"/>
        <v>-5394.4244490585243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-676.58905306111774</v>
      </c>
      <c r="AK24">
        <f t="shared" si="30"/>
        <v>-2188.0908555084125</v>
      </c>
      <c r="AL24">
        <f t="shared" si="9"/>
        <v>-19133.297706406542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-3851.0681054336414</v>
      </c>
      <c r="AR24">
        <f t="shared" si="14"/>
        <v>-3851.8247734256861</v>
      </c>
      <c r="AS24">
        <f t="shared" si="15"/>
        <v>-160.19200330318984</v>
      </c>
      <c r="AT24">
        <f t="shared" si="16"/>
        <v>-518.06137856862472</v>
      </c>
      <c r="AU24">
        <f t="shared" si="17"/>
        <v>-4530.0781552975004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-944.89247170268936</v>
      </c>
      <c r="AK25">
        <f t="shared" si="30"/>
        <v>-2140.7296217941343</v>
      </c>
      <c r="AL25">
        <f t="shared" si="9"/>
        <v>-17629.771064680921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-3074.0674082201613</v>
      </c>
      <c r="AR25">
        <f t="shared" si="14"/>
        <v>-3074.5825453070038</v>
      </c>
      <c r="AS25">
        <f t="shared" si="15"/>
        <v>-199.74698460837897</v>
      </c>
      <c r="AT25">
        <f t="shared" si="16"/>
        <v>-452.54280208696559</v>
      </c>
      <c r="AU25">
        <f t="shared" si="17"/>
        <v>-3726.8723320023487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-1208.0402499372867</v>
      </c>
      <c r="AK26">
        <f t="shared" si="30"/>
        <v>-2074.5871487749459</v>
      </c>
      <c r="AL26">
        <f t="shared" si="9"/>
        <v>-15874.487130430714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-2376.3379235181142</v>
      </c>
      <c r="AR26">
        <f t="shared" si="14"/>
        <v>-2376.6744510112007</v>
      </c>
      <c r="AS26">
        <f t="shared" si="15"/>
        <v>-228.01384854906553</v>
      </c>
      <c r="AT26">
        <f t="shared" si="16"/>
        <v>-391.57188675390984</v>
      </c>
      <c r="AU26">
        <f t="shared" si="17"/>
        <v>-2996.2601863141763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-1446.9724855510322</v>
      </c>
      <c r="AK27">
        <f t="shared" si="30"/>
        <v>-1990.0243312793359</v>
      </c>
      <c r="AL27">
        <f t="shared" si="9"/>
        <v>-13878.908216756668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-1759.5033435557759</v>
      </c>
      <c r="AR27">
        <f t="shared" si="14"/>
        <v>-1759.7128346548088</v>
      </c>
      <c r="AS27">
        <f t="shared" si="15"/>
        <v>-243.8496130348791</v>
      </c>
      <c r="AT27">
        <f t="shared" si="16"/>
        <v>-335.36689049596004</v>
      </c>
      <c r="AU27">
        <f t="shared" si="17"/>
        <v>-2338.9293381856478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-1654.1666645416699</v>
      </c>
      <c r="AK28">
        <f t="shared" si="30"/>
        <v>-1888.7362572907637</v>
      </c>
      <c r="AL28">
        <f t="shared" si="9"/>
        <v>-11776.643051813702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-1238.7901091308829</v>
      </c>
      <c r="AR28">
        <f t="shared" si="14"/>
        <v>-1238.9133447933214</v>
      </c>
      <c r="AS28">
        <f t="shared" si="15"/>
        <v>-248.89893570366968</v>
      </c>
      <c r="AT28">
        <f t="shared" si="16"/>
        <v>-284.19412284242725</v>
      </c>
      <c r="AU28">
        <f t="shared" si="17"/>
        <v>-1772.0064033394185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-1809.1295409561244</v>
      </c>
      <c r="AK29">
        <f t="shared" si="30"/>
        <v>-1772.9445907728468</v>
      </c>
      <c r="AL29">
        <f t="shared" si="9"/>
        <v>-9692.6018917112124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-820.85898692167973</v>
      </c>
      <c r="AR29">
        <f t="shared" si="14"/>
        <v>-820.92687549538209</v>
      </c>
      <c r="AS29">
        <f t="shared" si="15"/>
        <v>-243.04988370232402</v>
      </c>
      <c r="AT29">
        <f t="shared" si="16"/>
        <v>-238.18856905640212</v>
      </c>
      <c r="AU29">
        <f t="shared" si="17"/>
        <v>-1302.1653282541083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-1900.4978435131488</v>
      </c>
      <c r="AK30">
        <f t="shared" si="30"/>
        <v>-1646.305522905918</v>
      </c>
      <c r="AL30">
        <f t="shared" si="9"/>
        <v>-7781.9870083706028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-507.98441511656807</v>
      </c>
      <c r="AR30">
        <f t="shared" si="14"/>
        <v>-508.01902454578129</v>
      </c>
      <c r="AS30">
        <f t="shared" si="15"/>
        <v>-227.96864132390297</v>
      </c>
      <c r="AT30">
        <f t="shared" si="16"/>
        <v>-197.47774749753518</v>
      </c>
      <c r="AU30">
        <f t="shared" si="17"/>
        <v>-933.46541336721953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-1921.7984692002428</v>
      </c>
      <c r="AK31">
        <f t="shared" si="30"/>
        <v>-1513.2706738599977</v>
      </c>
      <c r="AL31">
        <f t="shared" si="9"/>
        <v>-6151.9498066540582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-290.96203318072401</v>
      </c>
      <c r="AR31">
        <f t="shared" si="14"/>
        <v>-290.97807734238734</v>
      </c>
      <c r="AS31">
        <f t="shared" si="15"/>
        <v>-205.82472800543741</v>
      </c>
      <c r="AT31">
        <f t="shared" si="16"/>
        <v>-162.07137732576962</v>
      </c>
      <c r="AU31">
        <f t="shared" si="17"/>
        <v>-658.87418267359431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-1878.4869706735735</v>
      </c>
      <c r="AK32">
        <f t="shared" si="30"/>
        <v>-1378.7447810159806</v>
      </c>
      <c r="AL32">
        <f t="shared" si="9"/>
        <v>-4842.1480321683412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-151.55109741942422</v>
      </c>
      <c r="AR32">
        <f t="shared" si="14"/>
        <v>-151.55770175745212</v>
      </c>
      <c r="AS32">
        <f t="shared" si="15"/>
        <v>-179.63041427689822</v>
      </c>
      <c r="AT32">
        <f t="shared" si="16"/>
        <v>-131.84254139766873</v>
      </c>
      <c r="AU32">
        <f t="shared" si="17"/>
        <v>-463.0306574320191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-1785.4569417361981</v>
      </c>
      <c r="AK33">
        <f t="shared" si="30"/>
        <v>-1247.2506930688305</v>
      </c>
      <c r="AL33">
        <f t="shared" si="9"/>
        <v>-3854.0257690825124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-70.121408762467851</v>
      </c>
      <c r="AR33">
        <f t="shared" si="14"/>
        <v>-70.123740455107963</v>
      </c>
      <c r="AS33">
        <f t="shared" si="15"/>
        <v>-152.44144010800562</v>
      </c>
      <c r="AT33">
        <f t="shared" si="16"/>
        <v>-106.48965392704093</v>
      </c>
      <c r="AU33">
        <f t="shared" si="17"/>
        <v>-329.05483449015452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-1659.3500547693366</v>
      </c>
      <c r="AK34">
        <f t="shared" si="30"/>
        <v>-1122.2687071472965</v>
      </c>
      <c r="AL34">
        <f t="shared" si="9"/>
        <v>-3145.0947771903047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-27.707721072692074</v>
      </c>
      <c r="AR34">
        <f t="shared" si="14"/>
        <v>-27.708396736382817</v>
      </c>
      <c r="AS34">
        <f t="shared" si="15"/>
        <v>-126.49508553533913</v>
      </c>
      <c r="AT34">
        <f t="shared" si="16"/>
        <v>-85.55245814239332</v>
      </c>
      <c r="AU34">
        <f t="shared" si="17"/>
        <v>-239.75594041411529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-2653.6694042800432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-8.9224959435386406</v>
      </c>
      <c r="AR35">
        <f t="shared" ref="AR35:AR69" si="45">AI35*$K35</f>
        <v>-8.9226470571823864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-180.61941594892053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-2302.6996457752753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-2.0015533278821791</v>
      </c>
      <c r="AR36">
        <f t="shared" si="45"/>
        <v>-2.0015868238830263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-139.93839478287961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-2041.2810717260513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-0.44510718458743787</v>
      </c>
      <c r="AR37">
        <f t="shared" si="45"/>
        <v>-0.4451145373003858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-110.76036532431138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-1818.7347902137244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-9.8054072074563098E-2</v>
      </c>
      <c r="AR38">
        <f t="shared" si="45"/>
        <v>-9.8055668644011537E-2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-88.111566564707246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-1622.8836177851631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-2.137516999221311E-2</v>
      </c>
      <c r="AR39">
        <f t="shared" si="45"/>
        <v>-2.1375512487065252E-2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-70.199319468774476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-1448.7533000016529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-4.603215916673278E-3</v>
      </c>
      <c r="AR40">
        <f t="shared" si="45"/>
        <v>-4.6032884968628214E-3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-55.952815047258071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-1293.4674938516569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-9.7957662683652779E-4</v>
      </c>
      <c r="AR41">
        <f t="shared" si="45"/>
        <v>-9.7959180370844326E-4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-44.603095402439905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-1154.8664178371773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-2.057283793126713E-4</v>
      </c>
      <c r="AR42">
        <f t="shared" si="45"/>
        <v>-2.0573150816441686E-4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-35.556844335585218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-1031.1270420744618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-4.2603253672520718E-5</v>
      </c>
      <c r="AR43">
        <f t="shared" si="45"/>
        <v>-4.2603889191290733E-5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-28.34559722277335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-920.64826875306903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-8.6948955029135712E-6</v>
      </c>
      <c r="AR44">
        <f t="shared" si="45"/>
        <v>-8.6950225113369215E-6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-22.596915061552867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-822.00717812428854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-1.7462058290127214E-6</v>
      </c>
      <c r="AR45">
        <f t="shared" si="45"/>
        <v>-1.7462307850954825E-6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-18.014117852850372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-733.93493349359062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-3.4489013275433511E-7</v>
      </c>
      <c r="AR46">
        <f t="shared" si="45"/>
        <v>-3.448949476422808E-7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-14.36074354263466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-655.29903717390971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-6.6903806822309312E-8</v>
      </c>
      <c r="AR47">
        <f t="shared" si="45"/>
        <v>-6.690471764899161E-8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-11.448296644288819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-585.08842370665877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-1.272597702899518E-8</v>
      </c>
      <c r="AR48">
        <f t="shared" si="45"/>
        <v>-1.2726145835871828E-8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-9.1265119566914024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-522.40037780246985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-2.3720835904008054E-9</v>
      </c>
      <c r="AR49">
        <f t="shared" si="45"/>
        <v>-2.3721141994426082E-9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-7.2755994482088004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-466.42890864468404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-4.3259006890987987E-10</v>
      </c>
      <c r="AR50">
        <f t="shared" si="45"/>
        <v>-4.3259549561302818E-10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-5.8000633342886072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-7.7125021855572086E-11</v>
      </c>
      <c r="AR51">
        <f t="shared" si="45"/>
        <v>-7.7125962422440717E-11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-1.344390600466463E-11</v>
      </c>
      <c r="AR52">
        <f t="shared" si="45"/>
        <v>-1.3444065203292922E-11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-2.28865647761136E-12</v>
      </c>
      <c r="AR53">
        <f t="shared" si="45"/>
        <v>-2.2886827650035581E-12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-3.8010764677600953E-13</v>
      </c>
      <c r="AR54">
        <f t="shared" si="45"/>
        <v>-3.8011187757070317E-13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-6.153116271965811E-14</v>
      </c>
      <c r="AR55">
        <f t="shared" si="45"/>
        <v>-6.1531825881831682E-14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-9.7007598644933875E-15</v>
      </c>
      <c r="AR56">
        <f t="shared" si="45"/>
        <v>-9.7008610144928644E-15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-1.4882229009515682E-15</v>
      </c>
      <c r="AR57">
        <f t="shared" si="45"/>
        <v>-1.4882378991810589E-15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-2.2194591394976599E-16</v>
      </c>
      <c r="AR58">
        <f t="shared" si="45"/>
        <v>-2.2194807401763614E-16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-3.2148021491640737E-17</v>
      </c>
      <c r="AR59">
        <f t="shared" si="45"/>
        <v>-3.2148323436272806E-17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-4.5235086015562608E-18</v>
      </c>
      <c r="AR60">
        <f t="shared" si="45"/>
        <v>-4.5235493236134606E-18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-6.1405172185448072E-19</v>
      </c>
      <c r="AR61">
        <f t="shared" si="45"/>
        <v>-6.1405701465823487E-19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-8.0325072040970591E-20</v>
      </c>
      <c r="AR62">
        <f t="shared" si="45"/>
        <v>-8.0325734247829759E-20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-1.0113679591206279E-20</v>
      </c>
      <c r="AR63">
        <f t="shared" si="45"/>
        <v>-1.0113759250789737E-20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-1.224224687907624E-21</v>
      </c>
      <c r="AR64">
        <f t="shared" si="45"/>
        <v>-1.2242338900550365E-21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-1.4229494477488014E-22</v>
      </c>
      <c r="AR65">
        <f t="shared" si="45"/>
        <v>-1.4229596406865784E-22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-1.5858435789478149E-23</v>
      </c>
      <c r="AR66">
        <f t="shared" si="45"/>
        <v>-1.5858543850581455E-23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-1.6915114867024306E-24</v>
      </c>
      <c r="AR67">
        <f t="shared" si="45"/>
        <v>-1.6915224294247657E-24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-1.7232945138043138E-25</v>
      </c>
      <c r="AR68">
        <f t="shared" si="45"/>
        <v>-1.7233050749278343E-25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219148.88897764482</v>
      </c>
      <c r="AO71" s="6">
        <f t="shared" si="70"/>
        <v>-21914.888897764482</v>
      </c>
      <c r="AP71" s="6">
        <f t="shared" si="70"/>
        <v>-1675.389512569953</v>
      </c>
      <c r="AQ71" s="6">
        <f t="shared" si="70"/>
        <v>-189058.63388475031</v>
      </c>
      <c r="AR71" s="6">
        <f t="shared" si="70"/>
        <v>6499.9766825601464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5417.9908068331706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51337.113769881325</v>
      </c>
      <c r="K3">
        <v>1</v>
      </c>
      <c r="L3" s="2">
        <v>0</v>
      </c>
      <c r="O3">
        <f>$C$3</f>
        <v>51337.113769881325</v>
      </c>
      <c r="P3">
        <f>O3*C5</f>
        <v>5133.7113769881325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51337.113769881325</v>
      </c>
      <c r="AF3">
        <f t="shared" ref="AF3:AF34" si="4">-$Z3*P3</f>
        <v>-5133.7113769881325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44680.96980589319</v>
      </c>
      <c r="AJ3">
        <f t="shared" ref="AJ3:AJ34" si="8">AB3-AC3</f>
        <v>0</v>
      </c>
      <c r="AL3">
        <f t="shared" ref="AL3:AL34" si="9">SUM(AI3:AK3)</f>
        <v>44680.96980589319</v>
      </c>
      <c r="AN3">
        <f t="shared" ref="AN3:AN34" si="10">AE3*$K3</f>
        <v>51337.113769881325</v>
      </c>
      <c r="AO3">
        <f t="shared" ref="AO3:AO34" si="11">AF3*$K3</f>
        <v>-5133.7113769881325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44680.96980589319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44680.96980589319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-1821.6157360019024</v>
      </c>
      <c r="AK5">
        <f>G5*SUM(AB5, AE5:AF5)</f>
        <v>100.7384478105817</v>
      </c>
      <c r="AL5">
        <f t="shared" si="9"/>
        <v>-2846.4907808247231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-941.61571614740421</v>
      </c>
      <c r="AR5">
        <f t="shared" si="14"/>
        <v>-962.52112235099537</v>
      </c>
      <c r="AS5">
        <f t="shared" si="15"/>
        <v>-1557.6782209733392</v>
      </c>
      <c r="AT5">
        <f t="shared" si="16"/>
        <v>86.142254410695656</v>
      </c>
      <c r="AU5">
        <f t="shared" si="17"/>
        <v>-2434.0570889136384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-2124.2406037200926</v>
      </c>
      <c r="AK6">
        <f>G6*SUM(AB6, AE6:AF6)</f>
        <v>250.30108633462422</v>
      </c>
      <c r="AL6">
        <f t="shared" si="9"/>
        <v>-3000.2712911975705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-850.21428937102678</v>
      </c>
      <c r="AR6">
        <f t="shared" si="14"/>
        <v>-868.86362683432048</v>
      </c>
      <c r="AS6">
        <f t="shared" si="15"/>
        <v>-1638.660506726384</v>
      </c>
      <c r="AT6">
        <f t="shared" si="16"/>
        <v>193.08476838686093</v>
      </c>
      <c r="AU6">
        <f t="shared" si="17"/>
        <v>-2314.4393651738437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-1697.5456608426912</v>
      </c>
      <c r="AK7">
        <f>G7*SUM(AB7, AE7:AF7)</f>
        <v>314.38198012180266</v>
      </c>
      <c r="AL7">
        <f t="shared" si="9"/>
        <v>-2510.9145990737638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-774.74007187518089</v>
      </c>
      <c r="AR7">
        <f t="shared" si="14"/>
        <v>-791.51885102933966</v>
      </c>
      <c r="AS7">
        <f t="shared" si="15"/>
        <v>-1191.432761591084</v>
      </c>
      <c r="AT7">
        <f t="shared" si="16"/>
        <v>220.65090760801809</v>
      </c>
      <c r="AU7">
        <f t="shared" si="17"/>
        <v>-1762.3007050124054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-936.3121984290874</v>
      </c>
      <c r="AK8">
        <f>G8*SUM(AB8, AE8:AF8)</f>
        <v>172.53931476728124</v>
      </c>
      <c r="AL8">
        <f t="shared" si="9"/>
        <v>-1896.2055099021263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-726.41949051918311</v>
      </c>
      <c r="AR8">
        <f t="shared" si="14"/>
        <v>-741.90678262467384</v>
      </c>
      <c r="AS8">
        <f t="shared" si="15"/>
        <v>-613.41960181332877</v>
      </c>
      <c r="AT8">
        <f t="shared" si="16"/>
        <v>113.03814896277473</v>
      </c>
      <c r="AU8">
        <f t="shared" si="17"/>
        <v>-1242.288235475228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-1636.958071951377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-696.68671958555592</v>
      </c>
      <c r="AR9">
        <f t="shared" si="14"/>
        <v>-711.19001383383284</v>
      </c>
      <c r="AS9">
        <f t="shared" si="15"/>
        <v>-337.55888840926127</v>
      </c>
      <c r="AT9">
        <f t="shared" si="16"/>
        <v>33.080985148074816</v>
      </c>
      <c r="AU9">
        <f t="shared" si="17"/>
        <v>-1015.6679170950193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-469.76403631619905</v>
      </c>
      <c r="AK10">
        <f t="shared" si="30"/>
        <v>39.281260303220471</v>
      </c>
      <c r="AL10">
        <f t="shared" si="9"/>
        <v>-1595.0860006917039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-671.90001935107102</v>
      </c>
      <c r="AR10">
        <f t="shared" si="14"/>
        <v>-685.50456831277688</v>
      </c>
      <c r="AS10">
        <f t="shared" si="15"/>
        <v>-276.51082025179829</v>
      </c>
      <c r="AT10">
        <f t="shared" si="16"/>
        <v>23.121594390543912</v>
      </c>
      <c r="AU10">
        <f t="shared" si="17"/>
        <v>-938.8937941740312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1969.0399721465521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-401.64334371537188</v>
      </c>
      <c r="AK11">
        <f t="shared" si="30"/>
        <v>24.121342157336709</v>
      </c>
      <c r="AL11">
        <f t="shared" si="9"/>
        <v>-1559.069949740991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-648.06827995244055</v>
      </c>
      <c r="AR11">
        <f t="shared" si="14"/>
        <v>-660.84997208056984</v>
      </c>
      <c r="AS11">
        <f t="shared" si="15"/>
        <v>-224.64259100854582</v>
      </c>
      <c r="AT11">
        <f t="shared" si="16"/>
        <v>13.491274997122273</v>
      </c>
      <c r="AU11">
        <f t="shared" si="17"/>
        <v>-872.00128809199339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-370.17235122725833</v>
      </c>
      <c r="AK12">
        <f t="shared" si="30"/>
        <v>24.040065924659704</v>
      </c>
      <c r="AL12">
        <f t="shared" si="9"/>
        <v>-1552.3028454728844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-629.08323294043657</v>
      </c>
      <c r="AR12">
        <f t="shared" si="14"/>
        <v>-641.09247517145184</v>
      </c>
      <c r="AS12">
        <f t="shared" si="15"/>
        <v>-196.7505398695979</v>
      </c>
      <c r="AT12">
        <f t="shared" si="16"/>
        <v>12.77755060175663</v>
      </c>
      <c r="AU12">
        <f t="shared" si="17"/>
        <v>-825.06546443929312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-333.27405103371711</v>
      </c>
      <c r="AK13">
        <f t="shared" si="30"/>
        <v>21.64474985433252</v>
      </c>
      <c r="AL13">
        <f t="shared" si="9"/>
        <v>-1543.2974473500187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-610.99965082700703</v>
      </c>
      <c r="AR13">
        <f t="shared" si="14"/>
        <v>-622.28584903792762</v>
      </c>
      <c r="AS13">
        <f t="shared" si="15"/>
        <v>-168.38279568618026</v>
      </c>
      <c r="AT13">
        <f t="shared" si="16"/>
        <v>10.935755367380313</v>
      </c>
      <c r="AU13">
        <f t="shared" si="17"/>
        <v>-779.73288935672758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-300.44350357973963</v>
      </c>
      <c r="AK14">
        <f t="shared" si="30"/>
        <v>20.080168160759957</v>
      </c>
      <c r="AL14">
        <f t="shared" si="9"/>
        <v>-1543.1891103051462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-595.9975376735282</v>
      </c>
      <c r="AR14">
        <f t="shared" si="14"/>
        <v>-606.60569937114974</v>
      </c>
      <c r="AS14">
        <f t="shared" si="15"/>
        <v>-144.31978285122895</v>
      </c>
      <c r="AT14">
        <f t="shared" si="16"/>
        <v>9.6456254638499761</v>
      </c>
      <c r="AU14">
        <f t="shared" si="17"/>
        <v>-741.27985675852869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-307.05970366659312</v>
      </c>
      <c r="AK15">
        <f t="shared" si="30"/>
        <v>46.969979175296842</v>
      </c>
      <c r="AL15">
        <f t="shared" si="9"/>
        <v>-1569.871719636797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-586.92228387132923</v>
      </c>
      <c r="AR15">
        <f t="shared" si="14"/>
        <v>-596.87068839761662</v>
      </c>
      <c r="AS15">
        <f t="shared" si="15"/>
        <v>-139.92781805363569</v>
      </c>
      <c r="AT15">
        <f t="shared" si="16"/>
        <v>21.404328283858259</v>
      </c>
      <c r="AU15">
        <f t="shared" si="17"/>
        <v>-715.39417816739399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-314.72784638110352</v>
      </c>
      <c r="AK16">
        <f t="shared" si="30"/>
        <v>83.518380516668799</v>
      </c>
      <c r="AL16">
        <f t="shared" si="9"/>
        <v>-1596.068217619988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-579.07073771939065</v>
      </c>
      <c r="AR16">
        <f t="shared" si="14"/>
        <v>-588.37318506505653</v>
      </c>
      <c r="AS16">
        <f t="shared" si="15"/>
        <v>-135.67515698289714</v>
      </c>
      <c r="AT16">
        <f t="shared" si="16"/>
        <v>36.003707704450271</v>
      </c>
      <c r="AU16">
        <f t="shared" si="17"/>
        <v>-688.0446343435035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-367.9568580637897</v>
      </c>
      <c r="AK17">
        <f t="shared" si="30"/>
        <v>166.6747444392183</v>
      </c>
      <c r="AL17">
        <f t="shared" si="9"/>
        <v>-1621.2254609112447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-566.76546463907664</v>
      </c>
      <c r="AR17">
        <f t="shared" si="14"/>
        <v>-575.40839540113438</v>
      </c>
      <c r="AS17">
        <f t="shared" si="15"/>
        <v>-149.10838920433548</v>
      </c>
      <c r="AT17">
        <f t="shared" si="16"/>
        <v>67.542164576445046</v>
      </c>
      <c r="AU17">
        <f t="shared" si="17"/>
        <v>-656.97462002902489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-425.03035379073481</v>
      </c>
      <c r="AK18">
        <f t="shared" si="30"/>
        <v>268.83007682164998</v>
      </c>
      <c r="AL18">
        <f t="shared" si="9"/>
        <v>-1633.4988315971129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-550.68018786583366</v>
      </c>
      <c r="AR18">
        <f t="shared" si="14"/>
        <v>-558.65121131880528</v>
      </c>
      <c r="AS18">
        <f t="shared" si="15"/>
        <v>-160.7283248525487</v>
      </c>
      <c r="AT18">
        <f t="shared" si="16"/>
        <v>101.6600521166535</v>
      </c>
      <c r="AU18">
        <f t="shared" si="17"/>
        <v>-617.71948405470039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-383.28618932677455</v>
      </c>
      <c r="AK19">
        <f t="shared" si="30"/>
        <v>287.02033953410722</v>
      </c>
      <c r="AL19">
        <f t="shared" si="9"/>
        <v>-1640.6663760297931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-537.30243520660554</v>
      </c>
      <c r="AR19">
        <f t="shared" si="14"/>
        <v>-544.6482428009449</v>
      </c>
      <c r="AS19">
        <f t="shared" si="15"/>
        <v>-135.16969591775819</v>
      </c>
      <c r="AT19">
        <f t="shared" si="16"/>
        <v>101.22058424589015</v>
      </c>
      <c r="AU19">
        <f t="shared" si="17"/>
        <v>-578.59735447281298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-128.01448377667293</v>
      </c>
      <c r="AK20">
        <f t="shared" si="30"/>
        <v>56.992859761937467</v>
      </c>
      <c r="AL20">
        <f t="shared" si="9"/>
        <v>-1679.8359816842769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-531.25872690526694</v>
      </c>
      <c r="AR20">
        <f t="shared" si="14"/>
        <v>-538.14324446810622</v>
      </c>
      <c r="AS20">
        <f t="shared" si="15"/>
        <v>-42.82043438391473</v>
      </c>
      <c r="AT20">
        <f t="shared" si="16"/>
        <v>19.063928860152956</v>
      </c>
      <c r="AU20">
        <f t="shared" si="17"/>
        <v>-561.89974999186802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-69.953580282122857</v>
      </c>
      <c r="AK21">
        <f t="shared" si="30"/>
        <v>21.411468666856617</v>
      </c>
      <c r="AL21">
        <f t="shared" si="9"/>
        <v>-1731.7439654453624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-528.93101620597906</v>
      </c>
      <c r="AR21">
        <f t="shared" si="14"/>
        <v>-535.39903331400012</v>
      </c>
      <c r="AS21">
        <f t="shared" si="15"/>
        <v>-22.251091973715486</v>
      </c>
      <c r="AT21">
        <f t="shared" si="16"/>
        <v>6.8106386646275574</v>
      </c>
      <c r="AU21">
        <f t="shared" si="17"/>
        <v>-550.83948662308808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-243.4774734744642</v>
      </c>
      <c r="AK22">
        <f t="shared" si="30"/>
        <v>282.49455143841772</v>
      </c>
      <c r="AL22">
        <f t="shared" si="9"/>
        <v>-1723.7066073298788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-517.55756345882287</v>
      </c>
      <c r="AR22">
        <f t="shared" si="14"/>
        <v>-523.5234638632852</v>
      </c>
      <c r="AS22">
        <f t="shared" si="15"/>
        <v>-72.312053981838346</v>
      </c>
      <c r="AT22">
        <f t="shared" si="16"/>
        <v>83.900005046390973</v>
      </c>
      <c r="AU22">
        <f t="shared" si="17"/>
        <v>-511.93551279873247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-648.04880929839237</v>
      </c>
      <c r="AK23">
        <f t="shared" si="30"/>
        <v>958.6919279379382</v>
      </c>
      <c r="AL23">
        <f t="shared" si="9"/>
        <v>-1537.9135328587995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-484.93118313696152</v>
      </c>
      <c r="AR23">
        <f t="shared" si="14"/>
        <v>-490.19248967918463</v>
      </c>
      <c r="AS23">
        <f t="shared" si="15"/>
        <v>-171.84686171566565</v>
      </c>
      <c r="AT23">
        <f t="shared" si="16"/>
        <v>254.22189934526659</v>
      </c>
      <c r="AU23">
        <f t="shared" si="17"/>
        <v>-407.81745204958372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-555.78879253912783</v>
      </c>
      <c r="AK24">
        <f t="shared" si="30"/>
        <v>1004.0553445888256</v>
      </c>
      <c r="AL24">
        <f t="shared" si="9"/>
        <v>-1489.9594455750773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-454.26308589359638</v>
      </c>
      <c r="AR24">
        <f t="shared" si="14"/>
        <v>-458.90234849216415</v>
      </c>
      <c r="AS24">
        <f t="shared" si="15"/>
        <v>-131.59083743298655</v>
      </c>
      <c r="AT24">
        <f t="shared" si="16"/>
        <v>237.72426755835997</v>
      </c>
      <c r="AU24">
        <f t="shared" si="17"/>
        <v>-352.76891836679073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-474.95117810290321</v>
      </c>
      <c r="AK25">
        <f t="shared" si="30"/>
        <v>1042.9605600665645</v>
      </c>
      <c r="AL25">
        <f t="shared" si="9"/>
        <v>-2311.5634574224487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-604.64602987603189</v>
      </c>
      <c r="AR25">
        <f t="shared" si="14"/>
        <v>-608.73169048651903</v>
      </c>
      <c r="AS25">
        <f t="shared" si="15"/>
        <v>-100.4030283904124</v>
      </c>
      <c r="AT25">
        <f t="shared" si="16"/>
        <v>220.47823765952589</v>
      </c>
      <c r="AU25">
        <f t="shared" si="17"/>
        <v>-488.6564812174056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-225.00956297798803</v>
      </c>
      <c r="AK26">
        <f t="shared" si="30"/>
        <v>1076.2071425337679</v>
      </c>
      <c r="AL26">
        <f t="shared" si="9"/>
        <v>-3079.4352829955296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-738.30178119772688</v>
      </c>
      <c r="AR26">
        <f t="shared" si="14"/>
        <v>-741.89475579996679</v>
      </c>
      <c r="AS26">
        <f t="shared" si="15"/>
        <v>-42.469856792948583</v>
      </c>
      <c r="AT26">
        <f t="shared" si="16"/>
        <v>203.1307586132632</v>
      </c>
      <c r="AU26">
        <f t="shared" si="17"/>
        <v>-581.23385397965217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-2.4621409933733958</v>
      </c>
      <c r="AK27">
        <f t="shared" si="30"/>
        <v>1091.957811942227</v>
      </c>
      <c r="AL27">
        <f t="shared" si="9"/>
        <v>-3917.0389605349774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-840.5663991933468</v>
      </c>
      <c r="AR27">
        <f t="shared" si="14"/>
        <v>-843.72131794070401</v>
      </c>
      <c r="AS27">
        <f t="shared" si="15"/>
        <v>-0.41492988599764263</v>
      </c>
      <c r="AT27">
        <f t="shared" si="16"/>
        <v>184.02111481140139</v>
      </c>
      <c r="AU27">
        <f t="shared" si="17"/>
        <v>-660.11513301530033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179.17004009416632</v>
      </c>
      <c r="AK28">
        <f t="shared" si="30"/>
        <v>1092.1301618117632</v>
      </c>
      <c r="AL28">
        <f t="shared" si="9"/>
        <v>-4878.8275745624678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-922.63097366597947</v>
      </c>
      <c r="AR28">
        <f t="shared" si="14"/>
        <v>-925.39663071296241</v>
      </c>
      <c r="AS28">
        <f t="shared" si="15"/>
        <v>26.959334416147296</v>
      </c>
      <c r="AT28">
        <f t="shared" si="16"/>
        <v>164.33049991376896</v>
      </c>
      <c r="AU28">
        <f t="shared" si="17"/>
        <v>-734.10679638304612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332.09851018455629</v>
      </c>
      <c r="AK29">
        <f t="shared" si="30"/>
        <v>1079.5882590051715</v>
      </c>
      <c r="AL29">
        <f t="shared" si="9"/>
        <v>-5918.3005750725379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-982.33668972188389</v>
      </c>
      <c r="AR29">
        <f t="shared" si="14"/>
        <v>-984.75677458724192</v>
      </c>
      <c r="AS29">
        <f t="shared" si="15"/>
        <v>44.616210420959035</v>
      </c>
      <c r="AT29">
        <f t="shared" si="16"/>
        <v>145.03870223628451</v>
      </c>
      <c r="AU29">
        <f t="shared" si="17"/>
        <v>-795.10186192999834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455.07556161347748</v>
      </c>
      <c r="AK30">
        <f t="shared" si="30"/>
        <v>1056.3413632922525</v>
      </c>
      <c r="AL30">
        <f t="shared" si="9"/>
        <v>-7130.1402710519906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-1034.4593119167287</v>
      </c>
      <c r="AR30">
        <f t="shared" si="14"/>
        <v>-1036.5726325917026</v>
      </c>
      <c r="AS30">
        <f t="shared" si="15"/>
        <v>54.58725345826408</v>
      </c>
      <c r="AT30">
        <f t="shared" si="16"/>
        <v>126.71032813108692</v>
      </c>
      <c r="AU30">
        <f t="shared" si="17"/>
        <v>-855.27505100235157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563.69044753421986</v>
      </c>
      <c r="AK31">
        <f t="shared" si="30"/>
        <v>1024.4860739793091</v>
      </c>
      <c r="AL31">
        <f t="shared" si="9"/>
        <v>-8486.4190755170912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-1077.1486795278745</v>
      </c>
      <c r="AR31">
        <f t="shared" si="14"/>
        <v>-1078.9897753360863</v>
      </c>
      <c r="AS31">
        <f t="shared" si="15"/>
        <v>60.371279768620298</v>
      </c>
      <c r="AT31">
        <f t="shared" si="16"/>
        <v>109.72251820447183</v>
      </c>
      <c r="AU31">
        <f t="shared" si="17"/>
        <v>-908.89597736299424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656.819336329203</v>
      </c>
      <c r="AK32">
        <f t="shared" si="30"/>
        <v>985.02774265191374</v>
      </c>
      <c r="AL32">
        <f t="shared" si="9"/>
        <v>-9941.1081322776135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-1106.0209478799986</v>
      </c>
      <c r="AR32">
        <f t="shared" si="14"/>
        <v>-1107.6206945439174</v>
      </c>
      <c r="AS32">
        <f t="shared" si="15"/>
        <v>62.808383199797241</v>
      </c>
      <c r="AT32">
        <f t="shared" si="16"/>
        <v>94.193329125596776</v>
      </c>
      <c r="AU32">
        <f t="shared" si="17"/>
        <v>-950.61898221852346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730.72689145261756</v>
      </c>
      <c r="AK33">
        <f t="shared" si="30"/>
        <v>939.05038910886947</v>
      </c>
      <c r="AL33">
        <f t="shared" si="9"/>
        <v>-11539.659319091152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-1126.4293327961861</v>
      </c>
      <c r="AR33">
        <f t="shared" si="14"/>
        <v>-1127.8152338461516</v>
      </c>
      <c r="AS33">
        <f t="shared" si="15"/>
        <v>62.389104466649009</v>
      </c>
      <c r="AT33">
        <f t="shared" si="16"/>
        <v>80.175662769295499</v>
      </c>
      <c r="AU33">
        <f t="shared" si="17"/>
        <v>-985.25046661020713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791.34535384316769</v>
      </c>
      <c r="AK34">
        <f t="shared" si="30"/>
        <v>887.89950670718622</v>
      </c>
      <c r="AL34">
        <f t="shared" si="9"/>
        <v>-13268.013843716944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-1138.258450057444</v>
      </c>
      <c r="AR34">
        <f t="shared" si="14"/>
        <v>-1139.4550311314299</v>
      </c>
      <c r="AS34">
        <f t="shared" si="15"/>
        <v>60.325606362968195</v>
      </c>
      <c r="AT34">
        <f t="shared" si="16"/>
        <v>67.686094157705412</v>
      </c>
      <c r="AU34">
        <f t="shared" si="17"/>
        <v>-1011.4433306107563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-14930.338145687023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-1128.9639868965771</v>
      </c>
      <c r="AR35">
        <f t="shared" ref="AR35:AR66" si="45">AI35*$K35</f>
        <v>-1129.9934549962318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-1016.2188822181161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861.83709040979738</v>
      </c>
      <c r="AK36">
        <f t="shared" si="30"/>
        <v>773.76998911870737</v>
      </c>
      <c r="AL36">
        <f t="shared" si="40"/>
        <v>-16576.03316257683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-1105.8654420638984</v>
      </c>
      <c r="AR36">
        <f t="shared" si="45"/>
        <v>-1106.7477716945057</v>
      </c>
      <c r="AS36">
        <f t="shared" si="46"/>
        <v>52.375089047138587</v>
      </c>
      <c r="AT36">
        <f t="shared" si="47"/>
        <v>47.023123665779806</v>
      </c>
      <c r="AU36">
        <f t="shared" si="48"/>
        <v>-1007.3495589815873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867.35928448641425</v>
      </c>
      <c r="AK37">
        <f t="shared" si="30"/>
        <v>713.44139279002161</v>
      </c>
      <c r="AL37">
        <f t="shared" si="40"/>
        <v>-18243.495369754703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-1074.9176728098284</v>
      </c>
      <c r="AR37">
        <f t="shared" si="45"/>
        <v>-1075.67071623792</v>
      </c>
      <c r="AS37">
        <f t="shared" si="46"/>
        <v>47.06310784330902</v>
      </c>
      <c r="AT37">
        <f t="shared" si="47"/>
        <v>38.711488779000099</v>
      </c>
      <c r="AU37">
        <f t="shared" si="48"/>
        <v>-989.89611961561104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861.96574640136168</v>
      </c>
      <c r="AK38">
        <f t="shared" si="30"/>
        <v>652.72624287597262</v>
      </c>
      <c r="AL38">
        <f t="shared" si="40"/>
        <v>-20113.654420452152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-1047.1809808557391</v>
      </c>
      <c r="AR38">
        <f t="shared" si="45"/>
        <v>-1047.8204379328345</v>
      </c>
      <c r="AS38">
        <f t="shared" si="46"/>
        <v>41.759333273443431</v>
      </c>
      <c r="AT38">
        <f t="shared" si="47"/>
        <v>31.622385026757559</v>
      </c>
      <c r="AU38">
        <f t="shared" si="48"/>
        <v>-974.43871963263348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857.04533227674983</v>
      </c>
      <c r="AK39">
        <f t="shared" si="30"/>
        <v>592.38864062787729</v>
      </c>
      <c r="AL39">
        <f t="shared" si="40"/>
        <v>-21836.600143470012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-1006.7186982831222</v>
      </c>
      <c r="AR39">
        <f t="shared" si="45"/>
        <v>-1007.2587646963117</v>
      </c>
      <c r="AS39">
        <f t="shared" si="46"/>
        <v>37.072281967961814</v>
      </c>
      <c r="AT39">
        <f t="shared" si="47"/>
        <v>25.624314015729031</v>
      </c>
      <c r="AU39">
        <f t="shared" si="48"/>
        <v>-944.56216871262097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836.95472633759709</v>
      </c>
      <c r="AK40">
        <f t="shared" si="30"/>
        <v>532.3954673685048</v>
      </c>
      <c r="AL40">
        <f t="shared" si="40"/>
        <v>-23216.646900329433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-949.09086113777096</v>
      </c>
      <c r="AR40">
        <f t="shared" si="45"/>
        <v>-949.54451399932975</v>
      </c>
      <c r="AS40">
        <f t="shared" si="46"/>
        <v>32.324325339340135</v>
      </c>
      <c r="AT40">
        <f t="shared" si="47"/>
        <v>20.561834176760449</v>
      </c>
      <c r="AU40">
        <f t="shared" si="48"/>
        <v>-896.65835448322923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-24507.629445177576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-888.5659714821212</v>
      </c>
      <c r="AR41">
        <f t="shared" si="45"/>
        <v>-888.94475405867638</v>
      </c>
      <c r="AS41">
        <f t="shared" si="46"/>
        <v>27.501021344269979</v>
      </c>
      <c r="AT41">
        <f t="shared" si="47"/>
        <v>16.338510181255923</v>
      </c>
      <c r="AU41">
        <f t="shared" si="48"/>
        <v>-845.10522253315037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753.23117241840555</v>
      </c>
      <c r="AK42">
        <f t="shared" si="61"/>
        <v>417.98252449182434</v>
      </c>
      <c r="AL42">
        <f t="shared" si="40"/>
        <v>-25570.80106931465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-823.03782969134215</v>
      </c>
      <c r="AR42">
        <f t="shared" si="45"/>
        <v>-823.35207048737618</v>
      </c>
      <c r="AS42">
        <f t="shared" si="46"/>
        <v>23.191014244357063</v>
      </c>
      <c r="AT42">
        <f t="shared" si="47"/>
        <v>12.86914168496163</v>
      </c>
      <c r="AU42">
        <f t="shared" si="48"/>
        <v>-787.29191455805756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702.20318767016579</v>
      </c>
      <c r="AK43">
        <f t="shared" si="61"/>
        <v>365.25634242253591</v>
      </c>
      <c r="AL43">
        <f t="shared" si="40"/>
        <v>-26505.577327456031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-757.72168249891422</v>
      </c>
      <c r="AR43">
        <f t="shared" si="45"/>
        <v>-757.98050587477474</v>
      </c>
      <c r="AS43">
        <f t="shared" si="46"/>
        <v>19.303507632000084</v>
      </c>
      <c r="AT43">
        <f t="shared" si="47"/>
        <v>10.04086668558628</v>
      </c>
      <c r="AU43">
        <f t="shared" si="48"/>
        <v>-728.63613155718826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649.83360926572095</v>
      </c>
      <c r="AK44">
        <f t="shared" si="61"/>
        <v>316.10211928562433</v>
      </c>
      <c r="AL44">
        <f t="shared" si="40"/>
        <v>-27369.636075600258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-695.27300096319641</v>
      </c>
      <c r="AR44">
        <f t="shared" si="45"/>
        <v>-695.48440051504917</v>
      </c>
      <c r="AS44">
        <f t="shared" si="46"/>
        <v>15.949885934840498</v>
      </c>
      <c r="AT44">
        <f t="shared" si="47"/>
        <v>7.7585903137020304</v>
      </c>
      <c r="AU44">
        <f t="shared" si="48"/>
        <v>-671.77592426650665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598.9443641478465</v>
      </c>
      <c r="AK45">
        <f t="shared" si="61"/>
        <v>270.61376663702384</v>
      </c>
      <c r="AL45">
        <f t="shared" si="40"/>
        <v>-27887.556436991697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-630.03512628419878</v>
      </c>
      <c r="AR45">
        <f t="shared" si="45"/>
        <v>-630.20623750991138</v>
      </c>
      <c r="AS45">
        <f t="shared" si="46"/>
        <v>13.125742268674518</v>
      </c>
      <c r="AT45">
        <f t="shared" si="47"/>
        <v>5.9304449091635663</v>
      </c>
      <c r="AU45">
        <f t="shared" si="48"/>
        <v>-611.15005033207331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544.02741484191984</v>
      </c>
      <c r="AK46">
        <f t="shared" si="61"/>
        <v>228.68766114667457</v>
      </c>
      <c r="AL46">
        <f t="shared" si="40"/>
        <v>-28028.316868117035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-563.40629734064373</v>
      </c>
      <c r="AR46">
        <f t="shared" si="45"/>
        <v>-563.54346228450981</v>
      </c>
      <c r="AS46">
        <f t="shared" si="46"/>
        <v>10.644864862227674</v>
      </c>
      <c r="AT46">
        <f t="shared" si="47"/>
        <v>4.4746812056753118</v>
      </c>
      <c r="AU46">
        <f t="shared" si="48"/>
        <v>-548.42391621660681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486.61369783861028</v>
      </c>
      <c r="AK47">
        <f t="shared" si="61"/>
        <v>190.60574210774018</v>
      </c>
      <c r="AL47">
        <f t="shared" si="40"/>
        <v>-27942.60376593659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-499.88928065572088</v>
      </c>
      <c r="AR47">
        <f t="shared" si="45"/>
        <v>-499.99802743658603</v>
      </c>
      <c r="AS47">
        <f t="shared" si="46"/>
        <v>8.501306499787022</v>
      </c>
      <c r="AT47">
        <f t="shared" si="47"/>
        <v>3.3299470226065844</v>
      </c>
      <c r="AU47">
        <f t="shared" si="48"/>
        <v>-488.1667739141925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431.3244596717625</v>
      </c>
      <c r="AK48">
        <f t="shared" si="61"/>
        <v>156.54278325903746</v>
      </c>
      <c r="AL48">
        <f t="shared" si="40"/>
        <v>-27590.847105744218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-439.46102816661283</v>
      </c>
      <c r="AR48">
        <f t="shared" si="45"/>
        <v>-439.5461660275663</v>
      </c>
      <c r="AS48">
        <f t="shared" si="46"/>
        <v>6.7280220884722288</v>
      </c>
      <c r="AT48">
        <f t="shared" si="47"/>
        <v>2.4418353282334757</v>
      </c>
      <c r="AU48">
        <f t="shared" si="48"/>
        <v>-430.37630861086063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378.242438002364</v>
      </c>
      <c r="AK49">
        <f t="shared" si="61"/>
        <v>126.3500710820141</v>
      </c>
      <c r="AL49">
        <f t="shared" si="40"/>
        <v>-26979.134452393322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-382.70698436610422</v>
      </c>
      <c r="AR49">
        <f t="shared" si="45"/>
        <v>-382.77267247930212</v>
      </c>
      <c r="AS49">
        <f t="shared" si="46"/>
        <v>5.2678761160079315</v>
      </c>
      <c r="AT49">
        <f t="shared" si="47"/>
        <v>1.7597087339646604</v>
      </c>
      <c r="AU49">
        <f t="shared" si="48"/>
        <v>-375.74508762932953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328.04752886231108</v>
      </c>
      <c r="AK50">
        <f t="shared" si="61"/>
        <v>99.873100421848605</v>
      </c>
      <c r="AL50">
        <f t="shared" si="40"/>
        <v>-26089.228985278583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-329.69206296030831</v>
      </c>
      <c r="AR50">
        <f t="shared" si="45"/>
        <v>-329.74188425879316</v>
      </c>
      <c r="AS50">
        <f t="shared" si="46"/>
        <v>4.0792849859735201</v>
      </c>
      <c r="AT50">
        <f t="shared" si="47"/>
        <v>1.2419262552179506</v>
      </c>
      <c r="AU50">
        <f t="shared" si="48"/>
        <v>-324.4206730176017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280.88897768906486</v>
      </c>
      <c r="AK51">
        <f t="shared" si="61"/>
        <v>76.909773401486831</v>
      </c>
      <c r="AL51">
        <f t="shared" si="40"/>
        <v>-24877.734211605326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-280.14593538992034</v>
      </c>
      <c r="AR51">
        <f t="shared" si="45"/>
        <v>-280.18297021073204</v>
      </c>
      <c r="AS51">
        <f t="shared" si="46"/>
        <v>3.1186307095124963</v>
      </c>
      <c r="AT51">
        <f t="shared" si="47"/>
        <v>0.85390741624982525</v>
      </c>
      <c r="AU51">
        <f t="shared" si="48"/>
        <v>-276.21043208496968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236.57175211202343</v>
      </c>
      <c r="AK52">
        <f t="shared" si="61"/>
        <v>57.247544963252288</v>
      </c>
      <c r="AL52">
        <f t="shared" si="40"/>
        <v>-23404.110988486696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-234.89403217441068</v>
      </c>
      <c r="AR52">
        <f t="shared" si="45"/>
        <v>-234.92089595985951</v>
      </c>
      <c r="AS52">
        <f t="shared" si="46"/>
        <v>2.3451688521005543</v>
      </c>
      <c r="AT52">
        <f t="shared" si="47"/>
        <v>0.56750291659281293</v>
      </c>
      <c r="AU52">
        <f t="shared" si="48"/>
        <v>-232.00822419116616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195.98851139057479</v>
      </c>
      <c r="AK53">
        <f t="shared" si="61"/>
        <v>40.687522315410646</v>
      </c>
      <c r="AL53">
        <f t="shared" si="40"/>
        <v>-21534.280599337795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-192.67619333195057</v>
      </c>
      <c r="AR53">
        <f t="shared" si="45"/>
        <v>-192.69512209461223</v>
      </c>
      <c r="AS53">
        <f t="shared" si="46"/>
        <v>1.7346977796201726</v>
      </c>
      <c r="AT53">
        <f t="shared" si="47"/>
        <v>0.36012597941586966</v>
      </c>
      <c r="AU53">
        <f t="shared" si="48"/>
        <v>-190.60029833557621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157.93912120352559</v>
      </c>
      <c r="AK54">
        <f t="shared" si="61"/>
        <v>26.968326518070413</v>
      </c>
      <c r="AL54">
        <f t="shared" si="40"/>
        <v>-19278.615260776569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-153.80138445902176</v>
      </c>
      <c r="AR54">
        <f t="shared" si="45"/>
        <v>-153.81427109854872</v>
      </c>
      <c r="AS54">
        <f t="shared" si="46"/>
        <v>1.2481446020693205</v>
      </c>
      <c r="AT54">
        <f t="shared" si="47"/>
        <v>0.21312244182362286</v>
      </c>
      <c r="AU54">
        <f t="shared" si="48"/>
        <v>-152.35300405465577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122.78614148721398</v>
      </c>
      <c r="AK55">
        <f t="shared" si="61"/>
        <v>15.912588033823621</v>
      </c>
      <c r="AL55">
        <f t="shared" si="40"/>
        <v>-16712.416357985021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-118.89266370745355</v>
      </c>
      <c r="AR55">
        <f t="shared" si="45"/>
        <v>-118.90108225972845</v>
      </c>
      <c r="AS55">
        <f t="shared" si="46"/>
        <v>0.86637620320748621</v>
      </c>
      <c r="AT55">
        <f t="shared" si="47"/>
        <v>0.112278856856045</v>
      </c>
      <c r="AU55">
        <f t="shared" si="48"/>
        <v>-117.92242719966491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91.200482482624935</v>
      </c>
      <c r="AK56">
        <f t="shared" si="61"/>
        <v>7.3175581297186403</v>
      </c>
      <c r="AL56">
        <f t="shared" si="40"/>
        <v>-13875.576201849623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-88.031267458717721</v>
      </c>
      <c r="AR56">
        <f t="shared" si="45"/>
        <v>-88.036508075917084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-87.415846433916883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63.306105650835036</v>
      </c>
      <c r="AK57">
        <f t="shared" si="61"/>
        <v>0.93352435593489458</v>
      </c>
      <c r="AL57">
        <f t="shared" si="40"/>
        <v>-10954.833650717144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-61.979003234930701</v>
      </c>
      <c r="AR57">
        <f t="shared" si="45"/>
        <v>-61.982086091124273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-61.620739344796071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39.902965906464061</v>
      </c>
      <c r="AK58">
        <f t="shared" si="61"/>
        <v>-3.4979030396235582</v>
      </c>
      <c r="AL58">
        <f t="shared" si="40"/>
        <v>-8141.2780834543337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-41.069121742935614</v>
      </c>
      <c r="AR58">
        <f t="shared" si="45"/>
        <v>-41.070820039563152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-40.887982705469859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21.35837412823318</v>
      </c>
      <c r="AK59">
        <f t="shared" si="61"/>
        <v>-6.2911106530760428</v>
      </c>
      <c r="AL59">
        <f t="shared" si="40"/>
        <v>-5652.8952417245509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-25.415417410696897</v>
      </c>
      <c r="AR59">
        <f t="shared" si="45"/>
        <v>-25.416283198173463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-25.348718560059723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7.8165356118554996</v>
      </c>
      <c r="AK60">
        <f t="shared" si="61"/>
        <v>-7.786196842052366</v>
      </c>
      <c r="AL60">
        <f t="shared" si="40"/>
        <v>-3636.0050816914609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-14.557378738196553</v>
      </c>
      <c r="AR60">
        <f t="shared" si="45"/>
        <v>-14.557780098015423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-14.557658629138427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-1.1559085821975401</v>
      </c>
      <c r="AK61">
        <f t="shared" si="61"/>
        <v>-8.3333543348822499</v>
      </c>
      <c r="AL61">
        <f t="shared" si="40"/>
        <v>-2130.6148346847481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-7.5823869499618217</v>
      </c>
      <c r="AR61">
        <f t="shared" si="45"/>
        <v>-7.5825521636993951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-7.6164741681396384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-6.4473338718186568</v>
      </c>
      <c r="AK62">
        <f t="shared" si="61"/>
        <v>-8.2524407341284221</v>
      </c>
      <c r="AL62">
        <f t="shared" si="40"/>
        <v>-1113.892150100015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-3.5083062001326595</v>
      </c>
      <c r="AR62">
        <f t="shared" si="45"/>
        <v>-3.5083645296206889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-3.5552827661102233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-9.0182302478855974</v>
      </c>
      <c r="AK63">
        <f t="shared" si="61"/>
        <v>-7.8011273631011173</v>
      </c>
      <c r="AL63">
        <f t="shared" si="40"/>
        <v>-503.27134156090517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-1.3862694909646716</v>
      </c>
      <c r="AR63">
        <f t="shared" si="45"/>
        <v>-1.3862863933284237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-1.4342180440769923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-192.41336921503432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-0.44640928343883785</v>
      </c>
      <c r="AR64">
        <f t="shared" si="45"/>
        <v>-0.44641306368899708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-0.48958736722766422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-9.5396688798410167</v>
      </c>
      <c r="AK65">
        <f t="shared" si="61"/>
        <v>-6.4839815821155105</v>
      </c>
      <c r="AL65">
        <f t="shared" si="40"/>
        <v>-60.103562745755099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-0.10014148423475111</v>
      </c>
      <c r="AR65">
        <f t="shared" si="45"/>
        <v>-0.10014232216876816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-0.13654542471012152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-25.611036409805859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-2.2269551096747574E-2</v>
      </c>
      <c r="AR66">
        <f t="shared" si="45"/>
        <v>-2.2269735031788796E-2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-5.1950061635345407E-2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-15.846444351648122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-4.9058299751611771E-3</v>
      </c>
      <c r="AR67">
        <f t="shared" ref="AR67:AR98" si="76">AI67*$K67</f>
        <v>-4.9058699148500241E-3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-2.8699393621222983E-2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-12.407730844542812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-1.0694400288875719E-3</v>
      </c>
      <c r="AR68">
        <f t="shared" si="76"/>
        <v>-1.0694485967189555E-3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-2.0063894345703565E-2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-10.6509564016319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-2.3030756549286785E-4</v>
      </c>
      <c r="AR69">
        <f t="shared" si="76"/>
        <v>-2.3030938115468553E-4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-1.537777324076741E-2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-9.4061649669820255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-4.9010064316835041E-5</v>
      </c>
      <c r="AR70">
        <f t="shared" si="76"/>
        <v>-4.9010443980583817E-5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-1.2125493248238282E-2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-8.3735293473063948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-1.0292978441588397E-5</v>
      </c>
      <c r="AR71">
        <f t="shared" si="76"/>
        <v>-1.0293056712762436E-5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-9.6377875119569613E-3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-7.4704913992482043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-2.1315210524568019E-6</v>
      </c>
      <c r="AR72">
        <f t="shared" si="76"/>
        <v>-2.1315369505575423E-6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-7.6771486125220443E-3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-6.6687114732537562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-4.3502200455939216E-7</v>
      </c>
      <c r="AR73">
        <f t="shared" si="76"/>
        <v>-4.3502518179475417E-7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-6.1189186964891668E-3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-5.9538915974336426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-8.7365967751522957E-8</v>
      </c>
      <c r="AR74">
        <f t="shared" si="76"/>
        <v>-8.7366592051443811E-8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-4.8777063978071898E-3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-5.3159033417183217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-1.725550316887311E-8</v>
      </c>
      <c r="AR75">
        <f t="shared" si="76"/>
        <v>-1.7255623617831074E-8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-3.8884255238325156E-3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-4.7463263979812229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-3.3473235125991637E-9</v>
      </c>
      <c r="AR76">
        <f t="shared" si="76"/>
        <v>-3.3473462977866914E-9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-3.099818655318234E-3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-4.2377879555803322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-6.3670460849991504E-10</v>
      </c>
      <c r="AR77">
        <f t="shared" si="76"/>
        <v>-6.3670883136296372E-10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-2.4711544294059168E-3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-3.7837385016530853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-1.1867981140576282E-10</v>
      </c>
      <c r="AR78">
        <f t="shared" si="76"/>
        <v>-1.1868057711977964E-10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-1.9699887940360979E-3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-3.3783377914262447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-2.1643296215187662E-11</v>
      </c>
      <c r="AR79">
        <f t="shared" si="76"/>
        <v>-2.1643431969279294E-11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-1.570462932708786E-3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-3.0163729958772629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-3.858710159087623E-12</v>
      </c>
      <c r="AR80">
        <f t="shared" si="76"/>
        <v>-3.8587336882539297E-12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-1.2519634215189832E-3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-2.693190168421431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-6.7262394784359565E-13</v>
      </c>
      <c r="AR81">
        <f t="shared" si="76"/>
        <v>-6.7262793034725994E-13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-2.4046340776762105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-1.1450579576312452E-13</v>
      </c>
      <c r="AR82">
        <f t="shared" si="76"/>
        <v>-1.1450645336700514E-13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-7.9564538554504705E-4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-1.9017501750704681E-14</v>
      </c>
      <c r="AR83">
        <f t="shared" si="76"/>
        <v>-1.9017607588019682E-14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-3.0785200052382847E-15</v>
      </c>
      <c r="AR84">
        <f t="shared" si="76"/>
        <v>-3.0785365948648073E-15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-4.8534729377565512E-16</v>
      </c>
      <c r="AR85">
        <f t="shared" si="76"/>
        <v>-4.8534982413818329E-16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-7.4458595780271973E-17</v>
      </c>
      <c r="AR86">
        <f t="shared" si="76"/>
        <v>-7.4458970975112192E-17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-1.1104372255864416E-17</v>
      </c>
      <c r="AR87">
        <f t="shared" si="76"/>
        <v>-1.110442629199714E-17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-1.6084260871479976E-18</v>
      </c>
      <c r="AR88">
        <f t="shared" si="76"/>
        <v>-1.6084336405774244E-18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-2.2631965833646462E-19</v>
      </c>
      <c r="AR89">
        <f t="shared" si="76"/>
        <v>-2.2632067703708885E-19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-3.0722164614258096E-20</v>
      </c>
      <c r="AR90">
        <f t="shared" si="76"/>
        <v>-3.0722297018730242E-20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-4.018814699260227E-21</v>
      </c>
      <c r="AR91">
        <f t="shared" si="76"/>
        <v>-4.0188312649886602E-21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-5.0600644570871447E-22</v>
      </c>
      <c r="AR92">
        <f t="shared" si="76"/>
        <v>-5.0600843846824031E-22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-6.1250267767590227E-23</v>
      </c>
      <c r="AR93">
        <f t="shared" si="76"/>
        <v>-6.1250497967976902E-23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-7.1192841931100798E-24</v>
      </c>
      <c r="AR94">
        <f t="shared" si="76"/>
        <v>-7.1193096917041827E-24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-7.9342742233112555E-25</v>
      </c>
      <c r="AR95">
        <f t="shared" si="76"/>
        <v>-7.9343012558142676E-25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-8.4629506753008958E-26</v>
      </c>
      <c r="AR96">
        <f t="shared" si="76"/>
        <v>-8.4629780495517066E-26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-8.621967148313061E-27</v>
      </c>
      <c r="AR97">
        <f t="shared" si="76"/>
        <v>-8.6219935679584891E-27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51337.113769881325</v>
      </c>
      <c r="AO100" s="6">
        <f t="shared" si="93"/>
        <v>-5133.7113769881325</v>
      </c>
      <c r="AP100" s="6">
        <f t="shared" si="93"/>
        <v>-1771.8266992552494</v>
      </c>
      <c r="AQ100" s="6">
        <f t="shared" si="93"/>
        <v>-36629.988197755149</v>
      </c>
      <c r="AR100" s="6">
        <f t="shared" si="93"/>
        <v>7801.5874958827908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1969.0399721465521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112932.79353899288</v>
      </c>
      <c r="K3">
        <v>1</v>
      </c>
      <c r="L3" s="2">
        <v>0</v>
      </c>
      <c r="O3">
        <f>$C$3</f>
        <v>112932.79353899288</v>
      </c>
      <c r="P3">
        <f>O3*C5</f>
        <v>11293.279353899288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112932.79353899288</v>
      </c>
      <c r="AF3">
        <f t="shared" ref="AF3:AF34" si="4">-$Z3*P3</f>
        <v>-11293.279353899288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100117.08159809359</v>
      </c>
      <c r="AJ3">
        <f t="shared" ref="AJ3:AJ34" si="8">AB3-AC3</f>
        <v>0</v>
      </c>
      <c r="AL3">
        <f t="shared" ref="AL3:AL34" si="9">SUM(AI3:AK3)</f>
        <v>100117.08159809359</v>
      </c>
      <c r="AN3">
        <f t="shared" ref="AN3:AN34" si="10">AE3*$K3</f>
        <v>112932.79353899288</v>
      </c>
      <c r="AO3">
        <f t="shared" ref="AO3:AO34" si="11">AF3*$K3</f>
        <v>-11293.279353899288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100117.08159809359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100117.08159809359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-5054.5154770674999</v>
      </c>
      <c r="AK5">
        <f>G5*SUM(AB5, AE5:AF5)</f>
        <v>222.75745925276632</v>
      </c>
      <c r="AL5">
        <f t="shared" si="9"/>
        <v>-6229.0262866323783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-1173.9206822783492</v>
      </c>
      <c r="AR5">
        <f t="shared" si="14"/>
        <v>-1194.8152995051275</v>
      </c>
      <c r="AS5">
        <f t="shared" si="15"/>
        <v>-4322.1567098893847</v>
      </c>
      <c r="AT5">
        <f t="shared" si="16"/>
        <v>190.48168940336151</v>
      </c>
      <c r="AU5">
        <f t="shared" si="17"/>
        <v>-5326.4903199911505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-5605.44091292761</v>
      </c>
      <c r="AK6">
        <f>G6*SUM(AB6, AE6:AF6)</f>
        <v>613.5260180008105</v>
      </c>
      <c r="AL6">
        <f t="shared" si="9"/>
        <v>-6441.1384198825235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-1099.312087704772</v>
      </c>
      <c r="AR6">
        <f t="shared" si="14"/>
        <v>-1117.9455621010554</v>
      </c>
      <c r="AS6">
        <f t="shared" si="15"/>
        <v>-4324.0933398583638</v>
      </c>
      <c r="AT6">
        <f t="shared" si="16"/>
        <v>473.28012362930207</v>
      </c>
      <c r="AU6">
        <f t="shared" si="17"/>
        <v>-4968.7587783301169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-4534.4111394258362</v>
      </c>
      <c r="AK7">
        <f>G7*SUM(AB7, AE7:AF7)</f>
        <v>790.16949897585312</v>
      </c>
      <c r="AL7">
        <f t="shared" si="9"/>
        <v>-5254.4054834535837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-1043.1599112152539</v>
      </c>
      <c r="AR7">
        <f t="shared" si="14"/>
        <v>-1059.9176914225693</v>
      </c>
      <c r="AS7">
        <f t="shared" si="15"/>
        <v>-3182.5040767113328</v>
      </c>
      <c r="AT7">
        <f t="shared" si="16"/>
        <v>554.58527567529461</v>
      </c>
      <c r="AU7">
        <f t="shared" si="17"/>
        <v>-3687.8364924586072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-3872.1446484967346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-1013.844920418969</v>
      </c>
      <c r="AR8">
        <f t="shared" si="14"/>
        <v>-1029.3056215331862</v>
      </c>
      <c r="AS8">
        <f t="shared" si="15"/>
        <v>-1795.3555187661482</v>
      </c>
      <c r="AT8">
        <f t="shared" si="16"/>
        <v>287.84763682304612</v>
      </c>
      <c r="AU8">
        <f t="shared" si="17"/>
        <v>-2536.8135034762886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-1795.4657310586044</v>
      </c>
      <c r="AK9">
        <f t="shared" si="30"/>
        <v>137.87045276898988</v>
      </c>
      <c r="AL9">
        <f t="shared" si="9"/>
        <v>-3292.1694491707749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-999.71801345849792</v>
      </c>
      <c r="AR9">
        <f t="shared" si="14"/>
        <v>-1014.1888005091796</v>
      </c>
      <c r="AS9">
        <f t="shared" si="15"/>
        <v>-1114.0156675521412</v>
      </c>
      <c r="AT9">
        <f t="shared" si="16"/>
        <v>85.543177917746064</v>
      </c>
      <c r="AU9">
        <f t="shared" si="17"/>
        <v>-2042.6612901435747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-1579.5912013976849</v>
      </c>
      <c r="AK10">
        <f t="shared" si="30"/>
        <v>103.16969023511291</v>
      </c>
      <c r="AL10">
        <f t="shared" si="9"/>
        <v>-3185.241439114177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-992.27344085101379</v>
      </c>
      <c r="AR10">
        <f t="shared" si="14"/>
        <v>-1005.8394500477929</v>
      </c>
      <c r="AS10">
        <f t="shared" si="15"/>
        <v>-929.77330105151748</v>
      </c>
      <c r="AT10">
        <f t="shared" si="16"/>
        <v>60.727372609752258</v>
      </c>
      <c r="AU10">
        <f t="shared" si="17"/>
        <v>-1874.8853784895582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5157.9506360914247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-1381.5947013702244</v>
      </c>
      <c r="AK11">
        <f t="shared" si="30"/>
        <v>64.183032679518092</v>
      </c>
      <c r="AL11">
        <f t="shared" si="9"/>
        <v>-3097.5030297436797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-982.88340520684949</v>
      </c>
      <c r="AR11">
        <f t="shared" si="14"/>
        <v>-995.62047233191618</v>
      </c>
      <c r="AS11">
        <f t="shared" si="15"/>
        <v>-772.73784887974693</v>
      </c>
      <c r="AT11">
        <f t="shared" si="16"/>
        <v>35.898124506529179</v>
      </c>
      <c r="AU11">
        <f t="shared" si="17"/>
        <v>-1732.460196705134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-1268.6968090923838</v>
      </c>
      <c r="AK12">
        <f t="shared" si="30"/>
        <v>64.686407464356364</v>
      </c>
      <c r="AL12">
        <f t="shared" si="9"/>
        <v>-3066.4086731424277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-977.92594178946615</v>
      </c>
      <c r="AR12">
        <f t="shared" si="14"/>
        <v>-989.88447991272233</v>
      </c>
      <c r="AS12">
        <f t="shared" si="15"/>
        <v>-674.32584117152646</v>
      </c>
      <c r="AT12">
        <f t="shared" si="16"/>
        <v>34.38151322928875</v>
      </c>
      <c r="AU12">
        <f t="shared" si="17"/>
        <v>-1629.8288078549601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-1150.082461462458</v>
      </c>
      <c r="AK13">
        <f t="shared" si="30"/>
        <v>58.786443587190298</v>
      </c>
      <c r="AL13">
        <f t="shared" si="9"/>
        <v>-3041.6821448739765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-974.18025539361338</v>
      </c>
      <c r="AR13">
        <f t="shared" si="14"/>
        <v>-985.40965824656666</v>
      </c>
      <c r="AS13">
        <f t="shared" si="15"/>
        <v>-581.06564111437672</v>
      </c>
      <c r="AT13">
        <f t="shared" si="16"/>
        <v>29.701159418071789</v>
      </c>
      <c r="AU13">
        <f t="shared" si="17"/>
        <v>-1536.7741399428717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-1041.2444979312713</v>
      </c>
      <c r="AK14">
        <f t="shared" si="30"/>
        <v>54.977947659103691</v>
      </c>
      <c r="AL14">
        <f t="shared" si="9"/>
        <v>-3031.6235612052596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-971.95382144781445</v>
      </c>
      <c r="AR14">
        <f t="shared" si="14"/>
        <v>-982.49912597214291</v>
      </c>
      <c r="AS14">
        <f t="shared" si="15"/>
        <v>-500.16784535530746</v>
      </c>
      <c r="AT14">
        <f t="shared" si="16"/>
        <v>26.408976640302804</v>
      </c>
      <c r="AU14">
        <f t="shared" si="17"/>
        <v>-1456.2579946871474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-1024.927617692334</v>
      </c>
      <c r="AK15">
        <f t="shared" si="30"/>
        <v>129.49664988725442</v>
      </c>
      <c r="AL15">
        <f t="shared" si="9"/>
        <v>-3040.0036698649869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-967.40688916420993</v>
      </c>
      <c r="AR15">
        <f t="shared" si="14"/>
        <v>-977.28674675745378</v>
      </c>
      <c r="AS15">
        <f t="shared" si="15"/>
        <v>-467.06188892281631</v>
      </c>
      <c r="AT15">
        <f t="shared" si="16"/>
        <v>59.011923243611548</v>
      </c>
      <c r="AU15">
        <f t="shared" si="17"/>
        <v>-1385.3367124366584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-1026.3630816379628</v>
      </c>
      <c r="AK16">
        <f t="shared" si="30"/>
        <v>231.52728223183661</v>
      </c>
      <c r="AL16">
        <f t="shared" si="9"/>
        <v>-3980.9726650288048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-1364.2843096838858</v>
      </c>
      <c r="AR16">
        <f t="shared" si="14"/>
        <v>-1373.5029308112316</v>
      </c>
      <c r="AS16">
        <f t="shared" si="15"/>
        <v>-442.45202267250494</v>
      </c>
      <c r="AT16">
        <f t="shared" si="16"/>
        <v>99.808455857415964</v>
      </c>
      <c r="AU16">
        <f t="shared" si="17"/>
        <v>-1716.1464976263208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-729.82638651801972</v>
      </c>
      <c r="AK17">
        <f t="shared" si="30"/>
        <v>464.17458444200463</v>
      </c>
      <c r="AL17">
        <f t="shared" si="9"/>
        <v>-4614.7462570968482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-1753.8628606669108</v>
      </c>
      <c r="AR17">
        <f t="shared" si="14"/>
        <v>-1762.3981031309952</v>
      </c>
      <c r="AS17">
        <f t="shared" si="15"/>
        <v>-295.7499894557119</v>
      </c>
      <c r="AT17">
        <f t="shared" si="16"/>
        <v>188.09902052087949</v>
      </c>
      <c r="AU17">
        <f t="shared" si="17"/>
        <v>-1870.0490720658274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-439.24137522877572</v>
      </c>
      <c r="AK18">
        <f t="shared" si="30"/>
        <v>742.29838211888341</v>
      </c>
      <c r="AL18">
        <f t="shared" si="9"/>
        <v>-5236.4814761120979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-2086.9837079626504</v>
      </c>
      <c r="AR18">
        <f t="shared" si="14"/>
        <v>-2094.8168357583831</v>
      </c>
      <c r="AS18">
        <f t="shared" si="15"/>
        <v>-166.10232614400601</v>
      </c>
      <c r="AT18">
        <f t="shared" si="16"/>
        <v>280.70554122698519</v>
      </c>
      <c r="AU18">
        <f t="shared" si="17"/>
        <v>-1980.2136206754042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21.754575167913572</v>
      </c>
      <c r="AK19">
        <f t="shared" si="30"/>
        <v>776.14943087367112</v>
      </c>
      <c r="AL19">
        <f t="shared" si="9"/>
        <v>-6006.9764154147597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-2392.6368111076044</v>
      </c>
      <c r="AR19">
        <f t="shared" si="14"/>
        <v>-2399.8089233023834</v>
      </c>
      <c r="AS19">
        <f t="shared" si="15"/>
        <v>7.6719678197428793</v>
      </c>
      <c r="AT19">
        <f t="shared" si="16"/>
        <v>273.71683478136362</v>
      </c>
      <c r="AU19">
        <f t="shared" si="17"/>
        <v>-2118.420120701277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921.45763680402888</v>
      </c>
      <c r="AK20">
        <f t="shared" si="30"/>
        <v>149.56755634726164</v>
      </c>
      <c r="AL20">
        <f t="shared" si="9"/>
        <v>-7039.324572156449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-2706.218951582935</v>
      </c>
      <c r="AR20">
        <f t="shared" si="14"/>
        <v>-2712.8859931335514</v>
      </c>
      <c r="AS20">
        <f t="shared" si="15"/>
        <v>308.22462513819102</v>
      </c>
      <c r="AT20">
        <f t="shared" si="16"/>
        <v>50.029868055425744</v>
      </c>
      <c r="AU20">
        <f t="shared" si="17"/>
        <v>-2354.6314999399347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1376.7908242767335</v>
      </c>
      <c r="AK21">
        <f t="shared" si="30"/>
        <v>54.178712003350448</v>
      </c>
      <c r="AL21">
        <f t="shared" si="9"/>
        <v>-8130.5819486608498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-3035.1728214850696</v>
      </c>
      <c r="AR21">
        <f t="shared" si="14"/>
        <v>-3041.3734457163682</v>
      </c>
      <c r="AS21">
        <f t="shared" si="15"/>
        <v>437.93468663073094</v>
      </c>
      <c r="AT21">
        <f t="shared" si="16"/>
        <v>17.233363881334853</v>
      </c>
      <c r="AU21">
        <f t="shared" si="17"/>
        <v>-2586.2053952043025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1327.1878722826914</v>
      </c>
      <c r="AK22">
        <f t="shared" si="30"/>
        <v>682.18298773416325</v>
      </c>
      <c r="AL22">
        <f t="shared" si="9"/>
        <v>-9137.7826340348201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-3305.0209482543851</v>
      </c>
      <c r="AR22">
        <f t="shared" si="14"/>
        <v>-3310.6699921881814</v>
      </c>
      <c r="AS22">
        <f t="shared" si="15"/>
        <v>394.17067909821486</v>
      </c>
      <c r="AT22">
        <f t="shared" si="16"/>
        <v>202.60623018046181</v>
      </c>
      <c r="AU22">
        <f t="shared" si="17"/>
        <v>-2713.8930829095048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727.57887199324978</v>
      </c>
      <c r="AK23">
        <f t="shared" si="30"/>
        <v>2181.0401413874224</v>
      </c>
      <c r="AL23">
        <f t="shared" si="9"/>
        <v>-9907.4765222736478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-3393.6098808140182</v>
      </c>
      <c r="AR23">
        <f t="shared" si="14"/>
        <v>-3398.5183919013357</v>
      </c>
      <c r="AS23">
        <f t="shared" si="15"/>
        <v>192.9363097480722</v>
      </c>
      <c r="AT23">
        <f t="shared" si="16"/>
        <v>578.3590652363074</v>
      </c>
      <c r="AU23">
        <f t="shared" si="17"/>
        <v>-2627.2230169169561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1092.3223127236997</v>
      </c>
      <c r="AK24">
        <f t="shared" si="30"/>
        <v>2130.1096203478951</v>
      </c>
      <c r="AL24">
        <f t="shared" si="9"/>
        <v>-11393.302855297645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-3456.2290353931276</v>
      </c>
      <c r="AR24">
        <f t="shared" si="14"/>
        <v>-3460.4814028604969</v>
      </c>
      <c r="AS24">
        <f t="shared" si="15"/>
        <v>258.62271749196691</v>
      </c>
      <c r="AT24">
        <f t="shared" si="16"/>
        <v>504.3335031731628</v>
      </c>
      <c r="AU24">
        <f t="shared" si="17"/>
        <v>-2697.5251821953671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1401.5079924553684</v>
      </c>
      <c r="AK25">
        <f t="shared" si="30"/>
        <v>2053.6470584572357</v>
      </c>
      <c r="AL25">
        <f t="shared" si="9"/>
        <v>-13083.413220837856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-3492.5243779868256</v>
      </c>
      <c r="AR25">
        <f t="shared" si="14"/>
        <v>-3496.1958539779966</v>
      </c>
      <c r="AS25">
        <f t="shared" si="15"/>
        <v>296.27391875928498</v>
      </c>
      <c r="AT25">
        <f t="shared" si="16"/>
        <v>434.13385084707591</v>
      </c>
      <c r="AU25">
        <f t="shared" si="17"/>
        <v>-2765.7880843716357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1657.9520182209526</v>
      </c>
      <c r="AK26">
        <f t="shared" si="30"/>
        <v>1955.54149898536</v>
      </c>
      <c r="AL26">
        <f t="shared" si="9"/>
        <v>-14755.89377625542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-3464.0061278758881</v>
      </c>
      <c r="AR26">
        <f t="shared" si="14"/>
        <v>-3467.1648502506018</v>
      </c>
      <c r="AS26">
        <f t="shared" si="15"/>
        <v>312.93329870745191</v>
      </c>
      <c r="AT26">
        <f t="shared" si="16"/>
        <v>369.10238976243392</v>
      </c>
      <c r="AU26">
        <f t="shared" si="17"/>
        <v>-2785.129161780716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1825.9950923706492</v>
      </c>
      <c r="AK27">
        <f t="shared" si="30"/>
        <v>1839.4848577098935</v>
      </c>
      <c r="AL27">
        <f t="shared" si="9"/>
        <v>-16485.001248095883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-3393.1327415020965</v>
      </c>
      <c r="AR27">
        <f t="shared" si="14"/>
        <v>-3395.8399981397788</v>
      </c>
      <c r="AS27">
        <f t="shared" si="15"/>
        <v>307.72402455780303</v>
      </c>
      <c r="AT27">
        <f t="shared" si="16"/>
        <v>309.99737397581453</v>
      </c>
      <c r="AU27">
        <f t="shared" si="17"/>
        <v>-2778.1185996061613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1930.6228883724252</v>
      </c>
      <c r="AK28">
        <f t="shared" si="30"/>
        <v>1711.6652012439479</v>
      </c>
      <c r="AL28">
        <f t="shared" si="9"/>
        <v>-18292.534883616492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-3298.1755386289756</v>
      </c>
      <c r="AR28">
        <f t="shared" si="14"/>
        <v>-3300.4861057327471</v>
      </c>
      <c r="AS28">
        <f t="shared" si="15"/>
        <v>290.49671502973052</v>
      </c>
      <c r="AT28">
        <f t="shared" si="16"/>
        <v>257.55061808640028</v>
      </c>
      <c r="AU28">
        <f t="shared" si="17"/>
        <v>-2752.438772616616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1992.3631697631972</v>
      </c>
      <c r="AK29">
        <f t="shared" si="30"/>
        <v>1576.5215990578781</v>
      </c>
      <c r="AL29">
        <f t="shared" si="9"/>
        <v>-20362.050714369536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-3213.0709010930273</v>
      </c>
      <c r="AR29">
        <f t="shared" si="14"/>
        <v>-3215.0329505997265</v>
      </c>
      <c r="AS29">
        <f t="shared" si="15"/>
        <v>267.66664616388726</v>
      </c>
      <c r="AT29">
        <f t="shared" si="16"/>
        <v>211.79986431635635</v>
      </c>
      <c r="AU29">
        <f t="shared" si="17"/>
        <v>-2735.5664401194831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2047.1670003200161</v>
      </c>
      <c r="AK30">
        <f t="shared" si="30"/>
        <v>1437.0561771744544</v>
      </c>
      <c r="AL30">
        <f t="shared" si="9"/>
        <v>-22280.880152256883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-3088.9202670549275</v>
      </c>
      <c r="AR30">
        <f t="shared" si="14"/>
        <v>-3090.5773556657796</v>
      </c>
      <c r="AS30">
        <f t="shared" si="15"/>
        <v>245.56190959069366</v>
      </c>
      <c r="AT30">
        <f t="shared" si="16"/>
        <v>172.37785632578951</v>
      </c>
      <c r="AU30">
        <f t="shared" si="17"/>
        <v>-2672.6375897492967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2047.934641364729</v>
      </c>
      <c r="AK31">
        <f t="shared" si="30"/>
        <v>1293.7544871520533</v>
      </c>
      <c r="AL31">
        <f t="shared" si="9"/>
        <v>-23861.77336007182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-2912.1004718048794</v>
      </c>
      <c r="AR31">
        <f t="shared" si="14"/>
        <v>-2913.4924172616056</v>
      </c>
      <c r="AS31">
        <f t="shared" si="15"/>
        <v>219.3339193922983</v>
      </c>
      <c r="AT31">
        <f t="shared" si="16"/>
        <v>138.56118094146512</v>
      </c>
      <c r="AU31">
        <f t="shared" si="17"/>
        <v>-2555.5973169278418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1982.6490202957721</v>
      </c>
      <c r="AK32">
        <f t="shared" si="30"/>
        <v>1150.3990622565223</v>
      </c>
      <c r="AL32">
        <f t="shared" si="9"/>
        <v>-25390.375416535488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-2726.3916351284188</v>
      </c>
      <c r="AR32">
        <f t="shared" si="14"/>
        <v>-2727.5538556966112</v>
      </c>
      <c r="AS32">
        <f t="shared" si="15"/>
        <v>189.5909156898291</v>
      </c>
      <c r="AT32">
        <f t="shared" si="16"/>
        <v>110.00697016428948</v>
      </c>
      <c r="AU32">
        <f t="shared" si="17"/>
        <v>-2427.9559698424928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1896.5242677095739</v>
      </c>
      <c r="AK33">
        <f t="shared" si="30"/>
        <v>1011.6136308358182</v>
      </c>
      <c r="AL33">
        <f t="shared" si="9"/>
        <v>-26680.875423951253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-2525.3312936594643</v>
      </c>
      <c r="AR33">
        <f t="shared" si="14"/>
        <v>-2526.2954803436496</v>
      </c>
      <c r="AS33">
        <f t="shared" si="15"/>
        <v>161.92431405727183</v>
      </c>
      <c r="AT33">
        <f t="shared" si="16"/>
        <v>86.371076844644136</v>
      </c>
      <c r="AU33">
        <f t="shared" si="17"/>
        <v>-2278.000089441734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1784.3782870354971</v>
      </c>
      <c r="AK34">
        <f t="shared" si="30"/>
        <v>878.85693209614794</v>
      </c>
      <c r="AL34">
        <f t="shared" si="9"/>
        <v>-27845.272163420879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-2324.9214163295674</v>
      </c>
      <c r="AR34">
        <f t="shared" si="14"/>
        <v>-2325.7155654525018</v>
      </c>
      <c r="AS34">
        <f t="shared" si="15"/>
        <v>136.02620097983689</v>
      </c>
      <c r="AT34">
        <f t="shared" si="16"/>
        <v>66.996763268424203</v>
      </c>
      <c r="AU34">
        <f t="shared" si="17"/>
        <v>-2122.6926012042404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-28934.916360787327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-2133.3097989278931</v>
      </c>
      <c r="AR35">
        <f t="shared" ref="AR35:AR66" si="45">AI35*$K35</f>
        <v>-2133.9584372826566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-1969.4268190253995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1542.6265984942465</v>
      </c>
      <c r="AK36">
        <f t="shared" si="30"/>
        <v>637.51551577459099</v>
      </c>
      <c r="AL36">
        <f t="shared" si="40"/>
        <v>-29638.501824899926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-1933.1400855618724</v>
      </c>
      <c r="AR36">
        <f t="shared" si="45"/>
        <v>-1933.6651070340331</v>
      </c>
      <c r="AS36">
        <f t="shared" si="46"/>
        <v>93.747654123592113</v>
      </c>
      <c r="AT36">
        <f t="shared" si="47"/>
        <v>38.742741846663868</v>
      </c>
      <c r="AU36">
        <f t="shared" si="48"/>
        <v>-1801.1747110637771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1405.7443708889732</v>
      </c>
      <c r="AK37">
        <f t="shared" si="30"/>
        <v>529.53165387999377</v>
      </c>
      <c r="AL37">
        <f t="shared" si="40"/>
        <v>-29931.960806320985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-1728.7024999236235</v>
      </c>
      <c r="AR37">
        <f t="shared" si="45"/>
        <v>-1729.1233638409817</v>
      </c>
      <c r="AS37">
        <f t="shared" si="46"/>
        <v>76.276002471624679</v>
      </c>
      <c r="AT37">
        <f t="shared" si="47"/>
        <v>28.732505408939662</v>
      </c>
      <c r="AU37">
        <f t="shared" si="48"/>
        <v>-1624.1148559604173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1257.8134689656763</v>
      </c>
      <c r="AK38">
        <f t="shared" si="30"/>
        <v>431.12954791776565</v>
      </c>
      <c r="AL38">
        <f t="shared" si="40"/>
        <v>-29977.793297835695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-1533.8129041750533</v>
      </c>
      <c r="AR38">
        <f t="shared" si="45"/>
        <v>-1534.1465724936854</v>
      </c>
      <c r="AS38">
        <f t="shared" si="46"/>
        <v>60.93682036165967</v>
      </c>
      <c r="AT38">
        <f t="shared" si="47"/>
        <v>20.886772532076726</v>
      </c>
      <c r="AU38">
        <f t="shared" si="48"/>
        <v>-1452.3229795999491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1113.3762693911685</v>
      </c>
      <c r="AK39">
        <f t="shared" si="30"/>
        <v>343.08260509016827</v>
      </c>
      <c r="AL39">
        <f t="shared" si="40"/>
        <v>-29722.207413850672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-1348.4005798240225</v>
      </c>
      <c r="AR39">
        <f t="shared" si="45"/>
        <v>-1348.6618087697461</v>
      </c>
      <c r="AS39">
        <f t="shared" si="46"/>
        <v>48.160111771052158</v>
      </c>
      <c r="AT39">
        <f t="shared" si="47"/>
        <v>14.840352773893345</v>
      </c>
      <c r="AU39">
        <f t="shared" si="48"/>
        <v>-1285.6613442248008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-29171.532415549707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-1174.261849281231</v>
      </c>
      <c r="AR40">
        <f t="shared" si="45"/>
        <v>-1174.4634004638083</v>
      </c>
      <c r="AS40">
        <f t="shared" si="46"/>
        <v>37.57899241071776</v>
      </c>
      <c r="AT40">
        <f t="shared" si="47"/>
        <v>10.240307990999725</v>
      </c>
      <c r="AU40">
        <f t="shared" si="48"/>
        <v>-1126.6441000620907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839.09233813336709</v>
      </c>
      <c r="AK41">
        <f t="shared" si="61"/>
        <v>197.03551531909739</v>
      </c>
      <c r="AL41">
        <f t="shared" si="40"/>
        <v>-28304.080806177128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-1011.5958876119338</v>
      </c>
      <c r="AR41">
        <f t="shared" si="45"/>
        <v>-1011.7487545636288</v>
      </c>
      <c r="AS41">
        <f t="shared" si="46"/>
        <v>28.934716788106002</v>
      </c>
      <c r="AT41">
        <f t="shared" si="47"/>
        <v>6.7944451091513232</v>
      </c>
      <c r="AU41">
        <f t="shared" si="48"/>
        <v>-976.01959266637152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712.33739551562826</v>
      </c>
      <c r="AK42">
        <f t="shared" si="61"/>
        <v>138.29905164976168</v>
      </c>
      <c r="AL42">
        <f t="shared" si="40"/>
        <v>-27071.512559220817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-859.57324427843378</v>
      </c>
      <c r="AR42">
        <f t="shared" si="45"/>
        <v>-859.68687841355722</v>
      </c>
      <c r="AS42">
        <f t="shared" si="46"/>
        <v>21.931947708896331</v>
      </c>
      <c r="AT42">
        <f t="shared" si="47"/>
        <v>4.2580490481999131</v>
      </c>
      <c r="AU42">
        <f t="shared" si="48"/>
        <v>-833.49688165646091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592.37816204958835</v>
      </c>
      <c r="AK43">
        <f t="shared" si="61"/>
        <v>88.435433963667691</v>
      </c>
      <c r="AL43">
        <f t="shared" si="40"/>
        <v>-25540.0370416396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-720.72659207700099</v>
      </c>
      <c r="AR43">
        <f t="shared" si="45"/>
        <v>-720.80901837092426</v>
      </c>
      <c r="AS43">
        <f t="shared" si="46"/>
        <v>16.284426748466391</v>
      </c>
      <c r="AT43">
        <f t="shared" si="47"/>
        <v>2.4310827755153301</v>
      </c>
      <c r="AU43">
        <f t="shared" si="48"/>
        <v>-702.09350884694265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482.15955437267553</v>
      </c>
      <c r="AK44">
        <f t="shared" si="61"/>
        <v>46.9689626201965</v>
      </c>
      <c r="AL44">
        <f t="shared" si="40"/>
        <v>-23559.599706739486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-591.18937551975091</v>
      </c>
      <c r="AR44">
        <f t="shared" si="45"/>
        <v>-591.24745474159874</v>
      </c>
      <c r="AS44">
        <f t="shared" si="46"/>
        <v>11.834398505992096</v>
      </c>
      <c r="AT44">
        <f t="shared" si="47"/>
        <v>1.1528329492166807</v>
      </c>
      <c r="AU44">
        <f t="shared" si="48"/>
        <v>-578.26022328638987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378.1830918551741</v>
      </c>
      <c r="AK45">
        <f t="shared" si="61"/>
        <v>13.217793814109212</v>
      </c>
      <c r="AL45">
        <f t="shared" si="40"/>
        <v>-21144.240230341053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-471.90959536838858</v>
      </c>
      <c r="AR45">
        <f t="shared" si="45"/>
        <v>-471.94913551210198</v>
      </c>
      <c r="AS45">
        <f t="shared" si="46"/>
        <v>8.2878044960385555</v>
      </c>
      <c r="AT45">
        <f t="shared" si="47"/>
        <v>0.2896652266046732</v>
      </c>
      <c r="AU45">
        <f t="shared" si="48"/>
        <v>-463.37166578945869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281.72541352501639</v>
      </c>
      <c r="AK46">
        <f t="shared" si="61"/>
        <v>-13.255022615752976</v>
      </c>
      <c r="AL46">
        <f t="shared" si="40"/>
        <v>-18376.641923248972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-364.7989842211278</v>
      </c>
      <c r="AR46">
        <f t="shared" si="45"/>
        <v>-364.82481490926892</v>
      </c>
      <c r="AS46">
        <f t="shared" si="46"/>
        <v>5.5124592500552909</v>
      </c>
      <c r="AT46">
        <f t="shared" si="47"/>
        <v>-0.25935811439109441</v>
      </c>
      <c r="AU46">
        <f t="shared" si="48"/>
        <v>-359.57171377360481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194.99167900383122</v>
      </c>
      <c r="AK47">
        <f t="shared" si="61"/>
        <v>-32.975801562504124</v>
      </c>
      <c r="AL47">
        <f t="shared" si="40"/>
        <v>-15299.783254920785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-270.10680009371674</v>
      </c>
      <c r="AR47">
        <f t="shared" si="45"/>
        <v>-270.12287990698201</v>
      </c>
      <c r="AS47">
        <f t="shared" si="46"/>
        <v>3.4065708291455459</v>
      </c>
      <c r="AT47">
        <f t="shared" si="47"/>
        <v>-0.57609844812050415</v>
      </c>
      <c r="AU47">
        <f t="shared" si="48"/>
        <v>-267.29240752595695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118.49313472113067</v>
      </c>
      <c r="AK48">
        <f t="shared" si="61"/>
        <v>-46.625219092772312</v>
      </c>
      <c r="AL48">
        <f t="shared" si="40"/>
        <v>-12120.313898462146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-190.17050100563338</v>
      </c>
      <c r="AR48">
        <f t="shared" si="45"/>
        <v>-190.17996014947661</v>
      </c>
      <c r="AS48">
        <f t="shared" si="46"/>
        <v>1.8483172235183922</v>
      </c>
      <c r="AT48">
        <f t="shared" si="47"/>
        <v>-0.72728429121490401</v>
      </c>
      <c r="AU48">
        <f t="shared" si="48"/>
        <v>-189.05892721717311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54.801156922967152</v>
      </c>
      <c r="AK49">
        <f t="shared" si="61"/>
        <v>-54.919738523251461</v>
      </c>
      <c r="AL49">
        <f t="shared" si="40"/>
        <v>-9048.4112281685811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-126.01260185019731</v>
      </c>
      <c r="AR49">
        <f t="shared" si="45"/>
        <v>-126.01781274265535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-126.01946425797243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5.1471160621023273</v>
      </c>
      <c r="AK50">
        <f t="shared" si="61"/>
        <v>-58.755819507859165</v>
      </c>
      <c r="AL50">
        <f t="shared" si="40"/>
        <v>-6324.9917515765328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-77.982258668134733</v>
      </c>
      <c r="AR50">
        <f t="shared" si="45"/>
        <v>-77.984915168394338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-78.651541677797397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-4112.1831595031726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-44.666481606328269</v>
      </c>
      <c r="AR51">
        <f t="shared" si="45"/>
        <v>-44.667713100767585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-45.656404141863121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-51.686743671170802</v>
      </c>
      <c r="AK52">
        <f t="shared" si="61"/>
        <v>-57.02078287721983</v>
      </c>
      <c r="AL52">
        <f t="shared" si="40"/>
        <v>-2455.651590052169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-23.26507768489169</v>
      </c>
      <c r="AR52">
        <f t="shared" si="45"/>
        <v>-23.265584611070029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-24.343217519370342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-62.76458774144669</v>
      </c>
      <c r="AK53">
        <f t="shared" si="61"/>
        <v>-53.402710820237871</v>
      </c>
      <c r="AL53">
        <f t="shared" si="40"/>
        <v>-1332.3814891079594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-10.76455433191582</v>
      </c>
      <c r="AR53">
        <f t="shared" si="45"/>
        <v>-10.764733304590161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-11.792932118131018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-66.047646941600647</v>
      </c>
      <c r="AK54">
        <f t="shared" si="61"/>
        <v>-49.009189678336604</v>
      </c>
      <c r="AL54">
        <f t="shared" si="40"/>
        <v>-653.29729305810361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-4.2534979568209366</v>
      </c>
      <c r="AR54">
        <f t="shared" si="45"/>
        <v>-4.2535498184323712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-5.162808832057558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-64.328824608818763</v>
      </c>
      <c r="AK55">
        <f t="shared" si="61"/>
        <v>-44.385854392424562</v>
      </c>
      <c r="AL55">
        <f t="shared" si="40"/>
        <v>-302.83826053116911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-1.3697199479530235</v>
      </c>
      <c r="AR55">
        <f t="shared" si="45"/>
        <v>-1.3697315469144327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-2.1368198329798909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-148.52006501736224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-0.30726464180432927</v>
      </c>
      <c r="AR56">
        <f t="shared" si="45"/>
        <v>-0.3072672128416728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-0.93567337363492309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-102.20612120986814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-6.8329780541746904E-2</v>
      </c>
      <c r="AR57">
        <f t="shared" si="45"/>
        <v>-6.8330344910599528E-2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-0.57490756640596063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-83.631075489904276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-1.5052583867613047E-2</v>
      </c>
      <c r="AR58">
        <f t="shared" si="45"/>
        <v>-1.5052706414770013E-2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-0.42002077968821305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-72.776408252525755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-3.2813684550255556E-3</v>
      </c>
      <c r="AR59">
        <f t="shared" si="45"/>
        <v>-3.2813947437475692E-3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-0.32634404348920609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-64.513138917826538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-7.0665391227980304E-4</v>
      </c>
      <c r="AR60">
        <f t="shared" si="45"/>
        <v>-7.0665948328449012E-4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-0.25829453819767723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-57.487916346535854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-1.5037783763837656E-4</v>
      </c>
      <c r="AR61">
        <f t="shared" si="45"/>
        <v>-1.5037900256265012E-4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-0.20550651516436527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-51.301355422372382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-3.1581999788823062E-5</v>
      </c>
      <c r="AR62">
        <f t="shared" si="45"/>
        <v>-3.1582239948677278E-5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-0.16374190696548058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-45.798353646189682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-6.5401572353992308E-6</v>
      </c>
      <c r="AR63">
        <f t="shared" si="45"/>
        <v>-6.5402060156251958E-6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-0.13051572733043348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-40.889886254917144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-1.3347803003858184E-6</v>
      </c>
      <c r="AR64">
        <f t="shared" si="45"/>
        <v>-1.3347900491137598E-6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-0.10404251970355982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-36.508481528374681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-2.6806545750941337E-7</v>
      </c>
      <c r="AR65">
        <f t="shared" si="45"/>
        <v>-2.6806737305213804E-7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-8.2941274827599554E-2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-32.596780260384698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-5.2945150961696641E-8</v>
      </c>
      <c r="AR66">
        <f t="shared" si="45"/>
        <v>-5.2945520535866701E-8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-6.6120117770494868E-2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-29.10425065810222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-1.0270610306623313E-8</v>
      </c>
      <c r="AR67">
        <f t="shared" ref="AR67:AR89" si="76">AI67*$K67</f>
        <v>-1.0270680218533824E-8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-5.2710521499464348E-2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-25.985934272567867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-1.9536040928580726E-9</v>
      </c>
      <c r="AR68">
        <f t="shared" si="76"/>
        <v>-1.9536170498909342E-9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-4.2020498852819062E-2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-23.201726210440714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-3.6414588838640929E-10</v>
      </c>
      <c r="AR69">
        <f t="shared" si="76"/>
        <v>-3.6414823783074702E-10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-3.3498483235163828E-2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-20.715826801428914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-6.6408239400918201E-11</v>
      </c>
      <c r="AR70">
        <f t="shared" si="76"/>
        <v>-6.6408655935910246E-11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-2.6704785520362217E-2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-18.496273894418806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-1.1839700638742291E-11</v>
      </c>
      <c r="AR71">
        <f t="shared" si="76"/>
        <v>-1.1839772833406795E-11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-2.1288891477368378E-2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-16.514530255749193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-2.0638155903370981E-12</v>
      </c>
      <c r="AR72">
        <f t="shared" si="76"/>
        <v>-2.0638278098739989E-12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-1.6971373938284334E-2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-3.513387342771848E-13</v>
      </c>
      <c r="AR73">
        <f t="shared" si="76"/>
        <v>-3.5134075200662407E-13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-5.8351500460542342E-14</v>
      </c>
      <c r="AR74">
        <f t="shared" si="76"/>
        <v>-5.8351825201731592E-14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-9.44583909381232E-15</v>
      </c>
      <c r="AR75">
        <f t="shared" si="76"/>
        <v>-9.4458899958504719E-15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-1.4891936494878307E-15</v>
      </c>
      <c r="AR76">
        <f t="shared" si="76"/>
        <v>-1.48920141341246E-15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-2.2846170032837667E-16</v>
      </c>
      <c r="AR77">
        <f t="shared" si="76"/>
        <v>-2.2846285154067463E-16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-3.4071603688854447E-17</v>
      </c>
      <c r="AR78">
        <f t="shared" si="76"/>
        <v>-3.4071769488204172E-17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-4.9351422071769737E-18</v>
      </c>
      <c r="AR79">
        <f t="shared" si="76"/>
        <v>-4.9351653834041384E-18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-6.9441779581593285E-19</v>
      </c>
      <c r="AR80">
        <f t="shared" si="76"/>
        <v>-6.9442092150040625E-19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-9.4264978972398969E-20</v>
      </c>
      <c r="AR81">
        <f t="shared" si="76"/>
        <v>-9.426538522973595E-20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-1.2330950239877215E-20</v>
      </c>
      <c r="AR82">
        <f t="shared" si="76"/>
        <v>-1.2331001068588733E-20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-1.5525822338212925E-21</v>
      </c>
      <c r="AR83">
        <f t="shared" si="76"/>
        <v>-1.5525883482158072E-21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-1.879345181454469E-22</v>
      </c>
      <c r="AR84">
        <f t="shared" si="76"/>
        <v>-1.8793522447050184E-22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-2.18441370648277E-23</v>
      </c>
      <c r="AR85">
        <f t="shared" si="76"/>
        <v>-2.1844215302297851E-23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-2.4344775253061806E-24</v>
      </c>
      <c r="AR86">
        <f t="shared" si="76"/>
        <v>-2.4344858197032714E-24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-2.5966915986168788E-25</v>
      </c>
      <c r="AR87">
        <f t="shared" si="76"/>
        <v>-2.5966999978726262E-25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-2.6454827065123195E-26</v>
      </c>
      <c r="AR88">
        <f t="shared" si="76"/>
        <v>-2.6454908128659956E-26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112932.79353899288</v>
      </c>
      <c r="AO91" s="6">
        <f t="shared" si="93"/>
        <v>-11293.279353899288</v>
      </c>
      <c r="AP91" s="6">
        <f t="shared" si="93"/>
        <v>-1761.6812204408009</v>
      </c>
      <c r="AQ91" s="6">
        <f t="shared" si="93"/>
        <v>-80997.903786776951</v>
      </c>
      <c r="AR91" s="6">
        <f t="shared" si="93"/>
        <v>18879.929177875794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5157.9506360914247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253851.91628307707</v>
      </c>
      <c r="K3">
        <v>1</v>
      </c>
      <c r="L3" s="2">
        <v>0</v>
      </c>
      <c r="O3">
        <f>$C$3</f>
        <v>253851.91628307707</v>
      </c>
      <c r="P3">
        <f>O3*C5</f>
        <v>25385.191628307708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253851.91628307707</v>
      </c>
      <c r="AF3">
        <f t="shared" ref="AF3:AF34" si="4">-$Z3*P3</f>
        <v>-25385.191628307708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226944.29206776936</v>
      </c>
      <c r="AJ3">
        <f t="shared" ref="AJ3:AJ34" si="8">AB3-AC3</f>
        <v>0</v>
      </c>
      <c r="AL3">
        <f t="shared" ref="AL3:AL34" si="9">SUM(AI3:AK3)</f>
        <v>226944.29206776936</v>
      </c>
      <c r="AN3">
        <f t="shared" ref="AN3:AN34" si="10">AE3*$K3</f>
        <v>253851.91628307707</v>
      </c>
      <c r="AO3">
        <f t="shared" ref="AO3:AO34" si="11">AF3*$K3</f>
        <v>-25385.191628307708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226944.29206776936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226944.29206776936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-13021.069894522923</v>
      </c>
      <c r="AK5">
        <f>G5*SUM(AB5, AE5:AF5)</f>
        <v>535.23785937736761</v>
      </c>
      <c r="AL5">
        <f t="shared" si="9"/>
        <v>-14898.071038993148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-2041.8718432931528</v>
      </c>
      <c r="AR5">
        <f t="shared" si="14"/>
        <v>-2062.7249127320315</v>
      </c>
      <c r="AS5">
        <f t="shared" si="15"/>
        <v>-11134.421265478566</v>
      </c>
      <c r="AT5">
        <f t="shared" si="16"/>
        <v>457.68618491537097</v>
      </c>
      <c r="AU5">
        <f t="shared" si="17"/>
        <v>-12739.459993295226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-14247.463653417566</v>
      </c>
      <c r="AK6">
        <f>G6*SUM(AB6, AE6:AF6)</f>
        <v>1525.4256320875425</v>
      </c>
      <c r="AL6">
        <f t="shared" si="9"/>
        <v>-16305.839872146011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-2746.0254910858625</v>
      </c>
      <c r="AR6">
        <f t="shared" si="14"/>
        <v>-2764.5806913682877</v>
      </c>
      <c r="AS6">
        <f t="shared" si="15"/>
        <v>-10990.636356817953</v>
      </c>
      <c r="AT6">
        <f t="shared" si="16"/>
        <v>1176.7286318096205</v>
      </c>
      <c r="AU6">
        <f t="shared" si="17"/>
        <v>-12578.488416376618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-10790.589491545776</v>
      </c>
      <c r="AK7">
        <f>G7*SUM(AB7, AE7:AF7)</f>
        <v>1979.8649702631158</v>
      </c>
      <c r="AL7">
        <f t="shared" si="9"/>
        <v>-13702.63388194069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-3416.7884456519919</v>
      </c>
      <c r="AR7">
        <f t="shared" si="14"/>
        <v>-3433.4163807580653</v>
      </c>
      <c r="AS7">
        <f t="shared" si="15"/>
        <v>-7573.4409587109685</v>
      </c>
      <c r="AT7">
        <f t="shared" si="16"/>
        <v>1389.5802884778054</v>
      </c>
      <c r="AU7">
        <f t="shared" si="17"/>
        <v>-9617.277050991228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-10816.490318778917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-4066.8964707143637</v>
      </c>
      <c r="AR8">
        <f t="shared" si="14"/>
        <v>-4082.1608542673234</v>
      </c>
      <c r="AS8">
        <f t="shared" si="15"/>
        <v>-3717.47110695314</v>
      </c>
      <c r="AT8">
        <f t="shared" si="16"/>
        <v>713.269959854739</v>
      </c>
      <c r="AU8">
        <f t="shared" si="17"/>
        <v>-7086.3620013657246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-2683.2676964782295</v>
      </c>
      <c r="AK9">
        <f t="shared" si="30"/>
        <v>335.04910141582207</v>
      </c>
      <c r="AL9">
        <f t="shared" si="9"/>
        <v>-10002.423068237362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-4734.9386293633397</v>
      </c>
      <c r="AR9">
        <f t="shared" si="14"/>
        <v>-4749.1319707545344</v>
      </c>
      <c r="AS9">
        <f t="shared" si="15"/>
        <v>-1664.8617695147323</v>
      </c>
      <c r="AT9">
        <f t="shared" si="16"/>
        <v>207.88475208403133</v>
      </c>
      <c r="AU9">
        <f t="shared" si="17"/>
        <v>-6206.1089881852358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-1462.5819720249856</v>
      </c>
      <c r="AK10">
        <f t="shared" si="30"/>
        <v>243.83212904791168</v>
      </c>
      <c r="AL10">
        <f t="shared" si="9"/>
        <v>-10341.360617575558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-5356.5220683013285</v>
      </c>
      <c r="AR10">
        <f t="shared" si="14"/>
        <v>-5369.7183971406012</v>
      </c>
      <c r="AS10">
        <f t="shared" si="15"/>
        <v>-860.89974860890743</v>
      </c>
      <c r="AT10">
        <f t="shared" si="16"/>
        <v>143.52359226026056</v>
      </c>
      <c r="AU10">
        <f t="shared" si="17"/>
        <v>-6087.094553489248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10552.08762697115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-347.3681948969097</v>
      </c>
      <c r="AK11">
        <f t="shared" si="30"/>
        <v>146.24119910236922</v>
      </c>
      <c r="AL11">
        <f t="shared" si="9"/>
        <v>-10956.065453752721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-6003.0661649192889</v>
      </c>
      <c r="AR11">
        <f t="shared" si="14"/>
        <v>-6015.329966591733</v>
      </c>
      <c r="AS11">
        <f t="shared" si="15"/>
        <v>-194.28603151681403</v>
      </c>
      <c r="AT11">
        <f t="shared" si="16"/>
        <v>81.793965697670586</v>
      </c>
      <c r="AU11">
        <f t="shared" si="17"/>
        <v>-6127.8220324108761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593.00726875244436</v>
      </c>
      <c r="AK12">
        <f t="shared" si="30"/>
        <v>140.94676265470008</v>
      </c>
      <c r="AL12">
        <f t="shared" si="9"/>
        <v>-11804.487036316697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-6652.9433036594019</v>
      </c>
      <c r="AR12">
        <f t="shared" si="14"/>
        <v>-6664.3147199378009</v>
      </c>
      <c r="AS12">
        <f t="shared" si="15"/>
        <v>315.18966742605176</v>
      </c>
      <c r="AT12">
        <f t="shared" si="16"/>
        <v>74.914702714140134</v>
      </c>
      <c r="AU12">
        <f t="shared" si="17"/>
        <v>-6274.2103497976095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1539.8006672047923</v>
      </c>
      <c r="AK13">
        <f t="shared" si="30"/>
        <v>121.37638777092995</v>
      </c>
      <c r="AL13">
        <f t="shared" si="9"/>
        <v>-12754.508409288272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-7272.8361659714883</v>
      </c>
      <c r="AR13">
        <f t="shared" si="14"/>
        <v>-7283.3555828198241</v>
      </c>
      <c r="AS13">
        <f t="shared" si="15"/>
        <v>777.96618230309741</v>
      </c>
      <c r="AT13">
        <f t="shared" si="16"/>
        <v>61.323992791420231</v>
      </c>
      <c r="AU13">
        <f t="shared" si="17"/>
        <v>-6444.0654077253066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2430.2076213456676</v>
      </c>
      <c r="AK14">
        <f t="shared" si="30"/>
        <v>106.46710779286833</v>
      </c>
      <c r="AL14">
        <f t="shared" si="9"/>
        <v>-13903.264794726369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-7887.3163337003198</v>
      </c>
      <c r="AR14">
        <f t="shared" si="14"/>
        <v>-7897.0204843913816</v>
      </c>
      <c r="AS14">
        <f t="shared" si="15"/>
        <v>1167.3643530885106</v>
      </c>
      <c r="AT14">
        <f t="shared" si="16"/>
        <v>51.142093919122104</v>
      </c>
      <c r="AU14">
        <f t="shared" si="17"/>
        <v>-6678.5140373837485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3089.243351089317</v>
      </c>
      <c r="AK15">
        <f t="shared" si="30"/>
        <v>232.54456094734954</v>
      </c>
      <c r="AL15">
        <f t="shared" si="9"/>
        <v>-15280.975899417597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-8468.4202202627312</v>
      </c>
      <c r="AR15">
        <f t="shared" si="14"/>
        <v>-8477.3225493968712</v>
      </c>
      <c r="AS15">
        <f t="shared" si="15"/>
        <v>1407.7753492004661</v>
      </c>
      <c r="AT15">
        <f t="shared" si="16"/>
        <v>105.97109495336065</v>
      </c>
      <c r="AU15">
        <f t="shared" si="17"/>
        <v>-6963.5761052430435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3677.8234212027892</v>
      </c>
      <c r="AK16">
        <f t="shared" si="30"/>
        <v>380.76548994535892</v>
      </c>
      <c r="AL16">
        <f t="shared" si="9"/>
        <v>-16603.500307607996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-8899.0481319345672</v>
      </c>
      <c r="AR16">
        <f t="shared" si="14"/>
        <v>-8907.1629046602229</v>
      </c>
      <c r="AS16">
        <f t="shared" si="15"/>
        <v>1585.4627284007111</v>
      </c>
      <c r="AT16">
        <f t="shared" si="16"/>
        <v>164.14314213382565</v>
      </c>
      <c r="AU16">
        <f t="shared" si="17"/>
        <v>-7157.5570341256862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3867.3543332433837</v>
      </c>
      <c r="AK17">
        <f t="shared" si="30"/>
        <v>689.32543977978924</v>
      </c>
      <c r="AL17">
        <f t="shared" si="9"/>
        <v>-18108.80349357345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-9177.4872673953869</v>
      </c>
      <c r="AR17">
        <f t="shared" si="14"/>
        <v>-9184.8096491631277</v>
      </c>
      <c r="AS17">
        <f t="shared" si="15"/>
        <v>1567.1809411209774</v>
      </c>
      <c r="AT17">
        <f t="shared" si="16"/>
        <v>279.3376552457562</v>
      </c>
      <c r="AU17">
        <f t="shared" si="17"/>
        <v>-7338.2910527963932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3907.9334641250607</v>
      </c>
      <c r="AK18">
        <f t="shared" si="30"/>
        <v>995.40931301378703</v>
      </c>
      <c r="AL18">
        <f t="shared" si="9"/>
        <v>-19769.18777764319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-9323.5654722242343</v>
      </c>
      <c r="AR18">
        <f t="shared" si="14"/>
        <v>-9330.0971814730801</v>
      </c>
      <c r="AS18">
        <f t="shared" si="15"/>
        <v>1477.8135107811468</v>
      </c>
      <c r="AT18">
        <f t="shared" si="16"/>
        <v>376.42128378930829</v>
      </c>
      <c r="AU18">
        <f t="shared" si="17"/>
        <v>-7475.8623869026251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4361.2678061041806</v>
      </c>
      <c r="AK19">
        <f t="shared" si="30"/>
        <v>940.52103190776347</v>
      </c>
      <c r="AL19">
        <f t="shared" si="9"/>
        <v>-21615.991060829721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-9487.0302248826465</v>
      </c>
      <c r="AR19">
        <f t="shared" si="14"/>
        <v>-9492.8234437519968</v>
      </c>
      <c r="AS19">
        <f t="shared" si="15"/>
        <v>1538.0445723923976</v>
      </c>
      <c r="AT19">
        <f t="shared" si="16"/>
        <v>331.68411862302355</v>
      </c>
      <c r="AU19">
        <f t="shared" si="17"/>
        <v>-7623.0947527365761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5952.105761943385</v>
      </c>
      <c r="AK20">
        <f t="shared" si="30"/>
        <v>162.60262185094408</v>
      </c>
      <c r="AL20">
        <f t="shared" si="9"/>
        <v>-22866.163717436742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-9688.8111197110993</v>
      </c>
      <c r="AR20">
        <f t="shared" si="14"/>
        <v>-9694.0087995380636</v>
      </c>
      <c r="AS20">
        <f t="shared" si="15"/>
        <v>1990.9602937590471</v>
      </c>
      <c r="AT20">
        <f t="shared" si="16"/>
        <v>54.390055673447243</v>
      </c>
      <c r="AU20">
        <f t="shared" si="17"/>
        <v>-7648.6584501055695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6494.4836774681171</v>
      </c>
      <c r="AK21">
        <f t="shared" si="30"/>
        <v>50.979931934730246</v>
      </c>
      <c r="AL21">
        <f t="shared" si="9"/>
        <v>-24053.290721307298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-9728.3142567575214</v>
      </c>
      <c r="AR21">
        <f t="shared" si="14"/>
        <v>-9732.9642621273251</v>
      </c>
      <c r="AS21">
        <f t="shared" si="15"/>
        <v>2065.7892426138974</v>
      </c>
      <c r="AT21">
        <f t="shared" si="16"/>
        <v>16.215884158016877</v>
      </c>
      <c r="AU21">
        <f t="shared" si="17"/>
        <v>-7650.9591353554106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5624.3968789672144</v>
      </c>
      <c r="AK22">
        <f t="shared" si="30"/>
        <v>532.72744941650399</v>
      </c>
      <c r="AL22">
        <f t="shared" si="9"/>
        <v>-25926.33669006233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-9524.6281418496073</v>
      </c>
      <c r="AR22">
        <f t="shared" si="14"/>
        <v>-9528.6883504374764</v>
      </c>
      <c r="AS22">
        <f t="shared" si="15"/>
        <v>1670.428417558785</v>
      </c>
      <c r="AT22">
        <f t="shared" si="16"/>
        <v>158.2183991401304</v>
      </c>
      <c r="AU22">
        <f t="shared" si="17"/>
        <v>-7700.0415337385612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3331.5938695302029</v>
      </c>
      <c r="AK23">
        <f t="shared" si="30"/>
        <v>1382.050383193975</v>
      </c>
      <c r="AL23">
        <f t="shared" si="9"/>
        <v>-28568.403939596155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-8822.2253902086486</v>
      </c>
      <c r="AR23">
        <f t="shared" si="14"/>
        <v>-8825.59376895067</v>
      </c>
      <c r="AS23">
        <f t="shared" si="15"/>
        <v>883.45807102054107</v>
      </c>
      <c r="AT23">
        <f t="shared" si="16"/>
        <v>366.4863165815355</v>
      </c>
      <c r="AU23">
        <f t="shared" si="17"/>
        <v>-7575.6493813485931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3292.7305042091903</v>
      </c>
      <c r="AK24">
        <f t="shared" si="30"/>
        <v>1148.8388123268608</v>
      </c>
      <c r="AL24">
        <f t="shared" si="9"/>
        <v>-29874.735925378598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-8122.0950300188333</v>
      </c>
      <c r="AR24">
        <f t="shared" si="14"/>
        <v>-8124.8693838525469</v>
      </c>
      <c r="AS24">
        <f t="shared" si="15"/>
        <v>779.60039912018067</v>
      </c>
      <c r="AT24">
        <f t="shared" si="16"/>
        <v>272.00379608044426</v>
      </c>
      <c r="AU24">
        <f t="shared" si="17"/>
        <v>-7073.2651886519216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3185.0460246621733</v>
      </c>
      <c r="AK25">
        <f t="shared" si="30"/>
        <v>918.34767703221746</v>
      </c>
      <c r="AL25">
        <f t="shared" si="9"/>
        <v>-31161.932212859268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-7452.7013230052971</v>
      </c>
      <c r="AR25">
        <f t="shared" si="14"/>
        <v>-7454.9673360930947</v>
      </c>
      <c r="AS25">
        <f t="shared" si="15"/>
        <v>673.30766020258363</v>
      </c>
      <c r="AT25">
        <f t="shared" si="16"/>
        <v>194.13550726967108</v>
      </c>
      <c r="AU25">
        <f t="shared" si="17"/>
        <v>-6587.5241686208401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3044.6218539368638</v>
      </c>
      <c r="AK26">
        <f t="shared" si="30"/>
        <v>695.39445530586534</v>
      </c>
      <c r="AL26">
        <f t="shared" si="9"/>
        <v>-32049.944966435982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-6753.4099737702982</v>
      </c>
      <c r="AR26">
        <f t="shared" si="14"/>
        <v>-6755.2441322324894</v>
      </c>
      <c r="AS26">
        <f t="shared" si="15"/>
        <v>574.66292727313862</v>
      </c>
      <c r="AT26">
        <f t="shared" si="16"/>
        <v>131.25354558525913</v>
      </c>
      <c r="AU26">
        <f t="shared" si="17"/>
        <v>-6049.3276593740911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2817.6247335306252</v>
      </c>
      <c r="AK27">
        <f t="shared" si="30"/>
        <v>482.27092553028484</v>
      </c>
      <c r="AL27">
        <f t="shared" si="9"/>
        <v>-32544.723436839726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-6039.2088456810307</v>
      </c>
      <c r="AR27">
        <f t="shared" si="14"/>
        <v>-6040.6791305291472</v>
      </c>
      <c r="AS27">
        <f t="shared" si="15"/>
        <v>474.83743319921984</v>
      </c>
      <c r="AT27">
        <f t="shared" si="16"/>
        <v>81.274232746553054</v>
      </c>
      <c r="AU27">
        <f t="shared" si="17"/>
        <v>-5484.5674645833742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2525.1148811813255</v>
      </c>
      <c r="AK28">
        <f t="shared" si="30"/>
        <v>285.03719418314108</v>
      </c>
      <c r="AL28">
        <f t="shared" si="9"/>
        <v>-32808.941830638563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-5358.3635466038522</v>
      </c>
      <c r="AR28">
        <f t="shared" si="14"/>
        <v>-5359.5292143005754</v>
      </c>
      <c r="AS28">
        <f t="shared" si="15"/>
        <v>379.94865930252081</v>
      </c>
      <c r="AT28">
        <f t="shared" si="16"/>
        <v>42.888939663042557</v>
      </c>
      <c r="AU28">
        <f t="shared" si="17"/>
        <v>-4936.6916153350121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2220.7796497291056</v>
      </c>
      <c r="AK29">
        <f t="shared" si="30"/>
        <v>108.27915250044826</v>
      </c>
      <c r="AL29">
        <f t="shared" si="9"/>
        <v>-32741.048560613115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-4710.6270220321021</v>
      </c>
      <c r="AR29">
        <f t="shared" si="14"/>
        <v>-4711.5396233384763</v>
      </c>
      <c r="AS29">
        <f t="shared" si="15"/>
        <v>298.35355809285159</v>
      </c>
      <c r="AT29">
        <f t="shared" si="16"/>
        <v>14.546904921309011</v>
      </c>
      <c r="AU29">
        <f t="shared" si="17"/>
        <v>-4398.6391603243155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1909.2128283939383</v>
      </c>
      <c r="AK30">
        <f t="shared" si="30"/>
        <v>-47.17542298058914</v>
      </c>
      <c r="AL30">
        <f t="shared" si="9"/>
        <v>-32343.116291224258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-4102.274710448035</v>
      </c>
      <c r="AR30">
        <f t="shared" si="14"/>
        <v>-4102.9788279493005</v>
      </c>
      <c r="AS30">
        <f t="shared" si="15"/>
        <v>229.01402175893642</v>
      </c>
      <c r="AT30">
        <f t="shared" si="16"/>
        <v>-5.6587894153487523</v>
      </c>
      <c r="AU30">
        <f t="shared" si="17"/>
        <v>-3879.623595605713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1601.0120375568149</v>
      </c>
      <c r="AK31">
        <f t="shared" si="30"/>
        <v>-180.82032096816482</v>
      </c>
      <c r="AL31">
        <f t="shared" si="9"/>
        <v>-31581.998249647502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-3534.0024284053852</v>
      </c>
      <c r="AR31">
        <f t="shared" si="14"/>
        <v>-3534.5364679216873</v>
      </c>
      <c r="AS31">
        <f t="shared" si="15"/>
        <v>171.46848248905917</v>
      </c>
      <c r="AT31">
        <f t="shared" si="16"/>
        <v>-19.365866909352054</v>
      </c>
      <c r="AU31">
        <f t="shared" si="17"/>
        <v>-3382.4338523419801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1300.7321847525136</v>
      </c>
      <c r="AK32">
        <f t="shared" si="30"/>
        <v>-292.89116359714188</v>
      </c>
      <c r="AL32">
        <f t="shared" si="9"/>
        <v>-30399.299823150515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-3002.9124968503329</v>
      </c>
      <c r="AR32">
        <f t="shared" si="14"/>
        <v>-3003.3094768246424</v>
      </c>
      <c r="AS32">
        <f t="shared" si="15"/>
        <v>124.38258282228497</v>
      </c>
      <c r="AT32">
        <f t="shared" si="16"/>
        <v>-28.00773275320196</v>
      </c>
      <c r="AU32">
        <f t="shared" si="17"/>
        <v>-2906.9346267555597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1008.9212078745559</v>
      </c>
      <c r="AK33">
        <f t="shared" si="30"/>
        <v>-383.94241652981782</v>
      </c>
      <c r="AL33">
        <f t="shared" si="9"/>
        <v>-28868.522903167366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-2517.8527886558127</v>
      </c>
      <c r="AR33">
        <f t="shared" si="14"/>
        <v>-2518.1407442776735</v>
      </c>
      <c r="AS33">
        <f t="shared" si="15"/>
        <v>86.141199089543775</v>
      </c>
      <c r="AT33">
        <f t="shared" si="16"/>
        <v>-32.780815670323129</v>
      </c>
      <c r="AU33">
        <f t="shared" si="17"/>
        <v>-2464.7803608584532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737.50342349886705</v>
      </c>
      <c r="AK34">
        <f t="shared" si="30"/>
        <v>-454.56690108103675</v>
      </c>
      <c r="AL34">
        <f t="shared" si="9"/>
        <v>-26812.330389521245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-2065.3155220573049</v>
      </c>
      <c r="AR34">
        <f t="shared" si="14"/>
        <v>-2065.5184213707198</v>
      </c>
      <c r="AS34">
        <f t="shared" si="15"/>
        <v>56.221144158194392</v>
      </c>
      <c r="AT34">
        <f t="shared" si="16"/>
        <v>-34.652410363027847</v>
      </c>
      <c r="AU34">
        <f t="shared" si="17"/>
        <v>-2043.9496875755533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-24254.000669784356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-1648.612530401527</v>
      </c>
      <c r="AR35">
        <f t="shared" ref="AR35:AR66" si="45">AI35*$K35</f>
        <v>-1648.7506635885179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-1650.8248647459914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229.32891659656161</v>
      </c>
      <c r="AK36">
        <f t="shared" si="30"/>
        <v>-539.49239194765994</v>
      </c>
      <c r="AL36">
        <f t="shared" si="40"/>
        <v>-21282.391235282357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-1274.4224367703682</v>
      </c>
      <c r="AR36">
        <f t="shared" si="45"/>
        <v>-1274.5126760800924</v>
      </c>
      <c r="AS36">
        <f t="shared" si="46"/>
        <v>13.936650628621159</v>
      </c>
      <c r="AT36">
        <f t="shared" si="47"/>
        <v>-32.785734546510376</v>
      </c>
      <c r="AU36">
        <f t="shared" si="48"/>
        <v>-1293.3617599979818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7.2049244445106524</v>
      </c>
      <c r="AK37">
        <f t="shared" si="30"/>
        <v>-555.54541610941919</v>
      </c>
      <c r="AL37">
        <f t="shared" si="40"/>
        <v>-17939.942511459205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-943.61602211869524</v>
      </c>
      <c r="AR37">
        <f t="shared" si="45"/>
        <v>-943.67219682227369</v>
      </c>
      <c r="AS37">
        <f t="shared" si="46"/>
        <v>0.39094080411634702</v>
      </c>
      <c r="AT37">
        <f t="shared" si="47"/>
        <v>-30.1440179379588</v>
      </c>
      <c r="AU37">
        <f t="shared" si="48"/>
        <v>-973.42527395611614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-187.82818531510839</v>
      </c>
      <c r="AK38">
        <f t="shared" si="30"/>
        <v>-556.04976082053497</v>
      </c>
      <c r="AL38">
        <f t="shared" si="40"/>
        <v>-14457.778382199702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-664.35917800289906</v>
      </c>
      <c r="AR38">
        <f t="shared" si="45"/>
        <v>-664.39222344893346</v>
      </c>
      <c r="AS38">
        <f t="shared" si="46"/>
        <v>-9.0996420930483897</v>
      </c>
      <c r="AT38">
        <f t="shared" si="47"/>
        <v>-26.938735530577627</v>
      </c>
      <c r="AU38">
        <f t="shared" si="48"/>
        <v>-700.43060107255951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-345.85886434871009</v>
      </c>
      <c r="AK39">
        <f t="shared" si="30"/>
        <v>-542.9017878484774</v>
      </c>
      <c r="AL39">
        <f t="shared" si="40"/>
        <v>-11066.379913747274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-440.22405231358016</v>
      </c>
      <c r="AR39">
        <f t="shared" si="45"/>
        <v>-440.24225652617775</v>
      </c>
      <c r="AS39">
        <f t="shared" si="46"/>
        <v>-14.960442414630799</v>
      </c>
      <c r="AT39">
        <f t="shared" si="47"/>
        <v>-23.483714807200215</v>
      </c>
      <c r="AU39">
        <f t="shared" si="48"/>
        <v>-478.6864137480087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-8034.5687596540274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-272.43041898510188</v>
      </c>
      <c r="AR40">
        <f t="shared" si="45"/>
        <v>-272.43969944826256</v>
      </c>
      <c r="AS40">
        <f t="shared" si="46"/>
        <v>-17.833655486261616</v>
      </c>
      <c r="AT40">
        <f t="shared" si="47"/>
        <v>-20.032574855514337</v>
      </c>
      <c r="AU40">
        <f t="shared" si="48"/>
        <v>-310.30592979003848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-532.90921936917948</v>
      </c>
      <c r="AK41">
        <f t="shared" si="61"/>
        <v>-486.36872335904263</v>
      </c>
      <c r="AL41">
        <f t="shared" si="40"/>
        <v>-5544.5430415126621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-156.04200886752054</v>
      </c>
      <c r="AR41">
        <f t="shared" si="45"/>
        <v>-156.04631108384268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-191.19443157176545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-563.01123966308751</v>
      </c>
      <c r="AK42">
        <f t="shared" si="61"/>
        <v>-449.06507800320009</v>
      </c>
      <c r="AL42">
        <f t="shared" si="40"/>
        <v>-3651.9448585623336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-81.276369390489066</v>
      </c>
      <c r="AR42">
        <f t="shared" si="45"/>
        <v>-81.278140333181895</v>
      </c>
      <c r="AS42">
        <f t="shared" si="46"/>
        <v>-17.334388374870638</v>
      </c>
      <c r="AT42">
        <f t="shared" si="47"/>
        <v>-13.82613333324792</v>
      </c>
      <c r="AU42">
        <f t="shared" si="48"/>
        <v>-112.43866204130046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-560.73545965469566</v>
      </c>
      <c r="AK43">
        <f t="shared" si="61"/>
        <v>-409.65429122678398</v>
      </c>
      <c r="AL43">
        <f t="shared" si="40"/>
        <v>-2338.4008724679288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-37.605887504641395</v>
      </c>
      <c r="AR43">
        <f t="shared" si="45"/>
        <v>-37.60651274429835</v>
      </c>
      <c r="AS43">
        <f t="shared" si="46"/>
        <v>-15.414571473095828</v>
      </c>
      <c r="AT43">
        <f t="shared" si="47"/>
        <v>-11.26136263125623</v>
      </c>
      <c r="AU43">
        <f t="shared" si="48"/>
        <v>-64.282446848650409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-1511.4405645599056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-14.859562294295364</v>
      </c>
      <c r="AR44">
        <f t="shared" si="45"/>
        <v>-14.859743472434774</v>
      </c>
      <c r="AS44">
        <f t="shared" si="46"/>
        <v>-13.146536578667231</v>
      </c>
      <c r="AT44">
        <f t="shared" si="47"/>
        <v>-9.0913773465531431</v>
      </c>
      <c r="AU44">
        <f t="shared" si="48"/>
        <v>-37.097657397655148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-1048.2101623252975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-4.78510607010121</v>
      </c>
      <c r="AR45">
        <f t="shared" si="45"/>
        <v>-4.7851465909834019</v>
      </c>
      <c r="AS45">
        <f t="shared" si="46"/>
        <v>-10.89052036305919</v>
      </c>
      <c r="AT45">
        <f t="shared" si="47"/>
        <v>-7.2956426661128884</v>
      </c>
      <c r="AU45">
        <f t="shared" si="48"/>
        <v>-22.971309620155481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-805.16943697626948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-1.0734266554434349</v>
      </c>
      <c r="AR46">
        <f t="shared" si="45"/>
        <v>-1.0734356373425578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-15.754573416670217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-687.07057685857581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-0.2387095611242499</v>
      </c>
      <c r="AR47">
        <f t="shared" si="45"/>
        <v>-0.23871153274248216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-12.003356228573423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-605.41178785801389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-5.258608560331271E-2</v>
      </c>
      <c r="AR48">
        <f t="shared" si="45"/>
        <v>-5.2586513720860061E-2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-9.4435263059968833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-538.53425745535537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-1.1463435380237252E-2</v>
      </c>
      <c r="AR49">
        <f t="shared" si="45"/>
        <v>-1.1463527219684775E-2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-7.5002999861253068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-480.33644112039553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-2.4686899903620485E-3</v>
      </c>
      <c r="AR50">
        <f t="shared" si="45"/>
        <v>-2.4687094526239396E-3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-5.9730040926502435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-428.7503414491182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-5.2534381554963602E-4</v>
      </c>
      <c r="AR51">
        <f t="shared" si="45"/>
        <v>-5.2534788520359772E-4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-4.7602935243594038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-382.78351555189852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-1.1033147259137052E-4</v>
      </c>
      <c r="AR52">
        <f t="shared" si="45"/>
        <v>-1.1033231158796828E-4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-3.7945865039067637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-341.76403054564207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-2.2847988841291622E-5</v>
      </c>
      <c r="AR53">
        <f t="shared" si="45"/>
        <v>-2.2848159254634666E-5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-3.0249594771404391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-305.14482341333053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-4.6630446809019939E-6</v>
      </c>
      <c r="AR54">
        <f t="shared" si="45"/>
        <v>-4.6630787380078402E-6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-2.4114662744130975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-272.45035819385419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-9.3648460755040806E-7</v>
      </c>
      <c r="AR55">
        <f t="shared" si="45"/>
        <v>-9.3649129948413729E-7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-1.9224034898033739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-243.25916275381104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-1.8496347638643612E-7</v>
      </c>
      <c r="AR56">
        <f t="shared" si="45"/>
        <v>-1.8496476749094775E-7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-1.5325277527642953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-217.19566190305403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-3.5880297863306587E-8</v>
      </c>
      <c r="AR57">
        <f t="shared" si="45"/>
        <v>-3.5880542100026553E-8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-1.221721634090938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-193.92469393180511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-6.8249008253695588E-9</v>
      </c>
      <c r="AR58">
        <f t="shared" si="45"/>
        <v>-6.8249460906638913E-9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-0.97394898569572474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-173.14704725115644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-1.2721408515107399E-9</v>
      </c>
      <c r="AR59">
        <f t="shared" si="45"/>
        <v>-1.2721490592764063E-9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-0.77642616439782819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-154.59557771269988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-2.3199667197441338E-10</v>
      </c>
      <c r="AR60">
        <f t="shared" si="45"/>
        <v>-2.3199812713619434E-10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-0.61896218386718405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-4.1361902832249594E-11</v>
      </c>
      <c r="AR61">
        <f t="shared" si="45"/>
        <v>-4.1362155043753017E-11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-0.49343286327445063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-7.2099238414758552E-12</v>
      </c>
      <c r="AR62">
        <f t="shared" si="45"/>
        <v>-7.2099665303337384E-12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-0.39336165755967178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-1.2273991574437465E-12</v>
      </c>
      <c r="AR63">
        <f t="shared" si="45"/>
        <v>-1.2274062063659749E-12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-2.0385051664797024E-13</v>
      </c>
      <c r="AR64">
        <f t="shared" si="45"/>
        <v>-2.0385165112880935E-13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-3.2998965994872715E-14</v>
      </c>
      <c r="AR65">
        <f t="shared" si="45"/>
        <v>-3.2999143820750261E-14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-5.2024865246138507E-15</v>
      </c>
      <c r="AR66">
        <f t="shared" si="45"/>
        <v>-5.2025136478246407E-15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-7.9812918740119888E-16</v>
      </c>
      <c r="AR67">
        <f t="shared" ref="AR67:AR79" si="76">AI67*$K67</f>
        <v>-7.9813320915247962E-16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-1.1902888460759407E-16</v>
      </c>
      <c r="AR68">
        <f t="shared" si="76"/>
        <v>-1.1902946382634311E-16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-1.7240881223688736E-17</v>
      </c>
      <c r="AR69">
        <f t="shared" si="76"/>
        <v>-1.7240962189659522E-17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-2.4259432119032572E-18</v>
      </c>
      <c r="AR70">
        <f t="shared" si="76"/>
        <v>-2.4259541314578491E-18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-3.2931397673873923E-19</v>
      </c>
      <c r="AR71">
        <f t="shared" si="76"/>
        <v>-3.2931539599561148E-19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-4.3078079523578692E-20</v>
      </c>
      <c r="AR72">
        <f t="shared" si="76"/>
        <v>-4.3078257093290209E-20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-5.4239340549082493E-21</v>
      </c>
      <c r="AR73">
        <f t="shared" si="76"/>
        <v>-5.4239554154983113E-21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-6.5654778913256043E-22</v>
      </c>
      <c r="AR74">
        <f t="shared" si="76"/>
        <v>-6.5655025667369025E-22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-7.6312324297561212E-23</v>
      </c>
      <c r="AR75">
        <f t="shared" si="76"/>
        <v>-7.6312597619559544E-23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-8.5048284514486092E-24</v>
      </c>
      <c r="AR76">
        <f t="shared" si="76"/>
        <v>-8.5048574278608509E-24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-9.0715220649970429E-25</v>
      </c>
      <c r="AR77">
        <f t="shared" si="76"/>
        <v>-9.0715514077321928E-25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-9.2419734239820189E-26</v>
      </c>
      <c r="AR78">
        <f t="shared" si="76"/>
        <v>-9.2420017434660424E-26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253851.91628307707</v>
      </c>
      <c r="AO81" s="6">
        <f t="shared" si="93"/>
        <v>-25385.191628307708</v>
      </c>
      <c r="AP81" s="6">
        <f t="shared" si="93"/>
        <v>-1731.8233954533412</v>
      </c>
      <c r="AQ81" s="6">
        <f t="shared" si="93"/>
        <v>-194620.39467641359</v>
      </c>
      <c r="AR81" s="6">
        <f t="shared" si="93"/>
        <v>32114.506582902417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10552.08762697115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437911.64273705025</v>
      </c>
      <c r="K3">
        <v>1</v>
      </c>
      <c r="L3" s="2">
        <v>0</v>
      </c>
      <c r="O3">
        <f>$C$3</f>
        <v>437911.64273705025</v>
      </c>
      <c r="P3" s="2">
        <f>O3*C5</f>
        <v>43791.164273705028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437911.64273705025</v>
      </c>
      <c r="AF3">
        <f t="shared" ref="AF3:AF34" si="4">-$Z3*P3</f>
        <v>-43791.164273705028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392598.04587634519</v>
      </c>
      <c r="AJ3">
        <f t="shared" ref="AJ3:AJ34" si="8">AB3-AC3</f>
        <v>0</v>
      </c>
      <c r="AL3">
        <f t="shared" ref="AL3:AL34" si="9">SUM(AI3:AK3)</f>
        <v>392598.04587634519</v>
      </c>
      <c r="AN3">
        <f t="shared" ref="AN3:AN34" si="10">AE3*$K3</f>
        <v>437911.64273705025</v>
      </c>
      <c r="AO3">
        <f t="shared" ref="AO3:AO34" si="11">AF3*$K3</f>
        <v>-43791.164273705028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392598.04587634519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392598.04587634519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-11029.964423251804</v>
      </c>
      <c r="AK5">
        <f>G5*SUM(AB5, AE5:AF5)</f>
        <v>1039.884218357786</v>
      </c>
      <c r="AL5">
        <f t="shared" si="9"/>
        <v>-32326.935522188542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-19080.366056543789</v>
      </c>
      <c r="AR5">
        <f t="shared" si="14"/>
        <v>-19100.424071405734</v>
      </c>
      <c r="AS5">
        <f t="shared" si="15"/>
        <v>-9431.8110129633569</v>
      </c>
      <c r="AT5">
        <f t="shared" si="16"/>
        <v>889.21333256868388</v>
      </c>
      <c r="AU5">
        <f t="shared" si="17"/>
        <v>-27643.021751800403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-12567.288558676548</v>
      </c>
      <c r="AK6">
        <f>G6*SUM(AB6, AE6:AF6)</f>
        <v>2128.990157148779</v>
      </c>
      <c r="AL6">
        <f t="shared" si="9"/>
        <v>-35247.842946097648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-19120.895722120255</v>
      </c>
      <c r="AR6">
        <f t="shared" si="14"/>
        <v>-19138.331488372507</v>
      </c>
      <c r="AS6">
        <f t="shared" si="15"/>
        <v>-9694.5324374616703</v>
      </c>
      <c r="AT6">
        <f t="shared" si="16"/>
        <v>1642.3243598767972</v>
      </c>
      <c r="AU6">
        <f t="shared" si="17"/>
        <v>-27190.539565957381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-7178.6495058632572</v>
      </c>
      <c r="AK7">
        <f>G7*SUM(AB7, AE7:AF7)</f>
        <v>2403.9498804704208</v>
      </c>
      <c r="AL7">
        <f t="shared" si="9"/>
        <v>-31989.775060087137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-19085.838564065434</v>
      </c>
      <c r="AR7">
        <f t="shared" si="14"/>
        <v>-19101.066457305897</v>
      </c>
      <c r="AS7">
        <f t="shared" si="15"/>
        <v>-5038.3788799055537</v>
      </c>
      <c r="AT7">
        <f t="shared" si="16"/>
        <v>1687.2268657525353</v>
      </c>
      <c r="AU7">
        <f t="shared" si="17"/>
        <v>-22452.218471458917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-27005.928983620874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-19395.057895076749</v>
      </c>
      <c r="AR8">
        <f t="shared" si="14"/>
        <v>-19408.645280654997</v>
      </c>
      <c r="AS8">
        <f t="shared" si="15"/>
        <v>932.46992012828377</v>
      </c>
      <c r="AT8">
        <f t="shared" si="16"/>
        <v>783.39486324646634</v>
      </c>
      <c r="AU8">
        <f t="shared" si="17"/>
        <v>-17692.780497280248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6280.5349483005702</v>
      </c>
      <c r="AK9">
        <f t="shared" si="30"/>
        <v>322.8222026712902</v>
      </c>
      <c r="AL9">
        <f t="shared" si="9"/>
        <v>-25717.568984368998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-20041.621492598344</v>
      </c>
      <c r="AR9">
        <f t="shared" si="14"/>
        <v>-20053.859832421356</v>
      </c>
      <c r="AS9">
        <f t="shared" si="15"/>
        <v>3896.8242122284432</v>
      </c>
      <c r="AT9">
        <f t="shared" si="16"/>
        <v>200.29844367871789</v>
      </c>
      <c r="AU9">
        <f t="shared" si="17"/>
        <v>-15956.737176514194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8000.7993545156787</v>
      </c>
      <c r="AK10">
        <f t="shared" si="30"/>
        <v>198.58387975472866</v>
      </c>
      <c r="AL10">
        <f t="shared" si="9"/>
        <v>-26598.755023853842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-20471.772860145771</v>
      </c>
      <c r="AR10">
        <f t="shared" si="14"/>
        <v>-20482.755190124411</v>
      </c>
      <c r="AS10">
        <f t="shared" si="15"/>
        <v>4709.4017871944543</v>
      </c>
      <c r="AT10">
        <f t="shared" si="16"/>
        <v>116.88973023640335</v>
      </c>
      <c r="AU10">
        <f t="shared" si="17"/>
        <v>-15656.463672693553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12163.849429820841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9389.9979744074517</v>
      </c>
      <c r="AK11">
        <f t="shared" si="30"/>
        <v>97.042303844613272</v>
      </c>
      <c r="AL11">
        <f t="shared" si="9"/>
        <v>-27253.734119672252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-20539.614775561633</v>
      </c>
      <c r="AR11">
        <f t="shared" si="14"/>
        <v>-20549.432439391076</v>
      </c>
      <c r="AS11">
        <f t="shared" si="15"/>
        <v>5251.9069655757248</v>
      </c>
      <c r="AT11">
        <f t="shared" si="16"/>
        <v>54.276598664463705</v>
      </c>
      <c r="AU11">
        <f t="shared" si="17"/>
        <v>-15243.248875150888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10028.708702783973</v>
      </c>
      <c r="AK12">
        <f t="shared" si="30"/>
        <v>71.401879176617257</v>
      </c>
      <c r="AL12">
        <f t="shared" si="9"/>
        <v>-28423.392383003662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-20466.926608656122</v>
      </c>
      <c r="AR12">
        <f t="shared" si="14"/>
        <v>-20475.651357795523</v>
      </c>
      <c r="AS12">
        <f t="shared" si="15"/>
        <v>5330.3652877529794</v>
      </c>
      <c r="AT12">
        <f t="shared" si="16"/>
        <v>37.950857834540422</v>
      </c>
      <c r="AU12">
        <f t="shared" si="17"/>
        <v>-15107.335212208001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10532.88281727201</v>
      </c>
      <c r="AK13">
        <f t="shared" si="30"/>
        <v>42.03117318279488</v>
      </c>
      <c r="AL13">
        <f t="shared" si="9"/>
        <v>-29387.765892484957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-20182.968155490784</v>
      </c>
      <c r="AR13">
        <f t="shared" si="14"/>
        <v>-20190.674134184243</v>
      </c>
      <c r="AS13">
        <f t="shared" si="15"/>
        <v>5321.6151989815789</v>
      </c>
      <c r="AT13">
        <f t="shared" si="16"/>
        <v>21.235756052825728</v>
      </c>
      <c r="AU13">
        <f t="shared" si="17"/>
        <v>-14847.823179149838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10774.491324678849</v>
      </c>
      <c r="AK14">
        <f t="shared" si="30"/>
        <v>18.868866793425777</v>
      </c>
      <c r="AL14">
        <f t="shared" si="9"/>
        <v>-30411.180863916248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-19786.082188653138</v>
      </c>
      <c r="AR14">
        <f t="shared" si="14"/>
        <v>-19792.840739589981</v>
      </c>
      <c r="AS14">
        <f t="shared" si="15"/>
        <v>5175.5895194365621</v>
      </c>
      <c r="AT14">
        <f t="shared" si="16"/>
        <v>9.0637698130598157</v>
      </c>
      <c r="AU14">
        <f t="shared" si="17"/>
        <v>-14608.187450340361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10464.169910343539</v>
      </c>
      <c r="AK15">
        <f t="shared" si="30"/>
        <v>-1.1963289572690119</v>
      </c>
      <c r="AL15">
        <f t="shared" si="9"/>
        <v>-31881.082960663804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-19290.419325293649</v>
      </c>
      <c r="AR15">
        <f t="shared" si="14"/>
        <v>-19296.284627117202</v>
      </c>
      <c r="AS15">
        <f t="shared" si="15"/>
        <v>4768.5464612013893</v>
      </c>
      <c r="AT15">
        <f t="shared" si="16"/>
        <v>-0.54516987630131175</v>
      </c>
      <c r="AU15">
        <f t="shared" si="17"/>
        <v>-14528.283335792115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9983.0321130870725</v>
      </c>
      <c r="AK16">
        <f t="shared" si="30"/>
        <v>-76.367297972368391</v>
      </c>
      <c r="AL16">
        <f t="shared" si="9"/>
        <v>-33067.335980088297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-18520.513181504775</v>
      </c>
      <c r="AR16">
        <f t="shared" si="14"/>
        <v>-18525.54316726129</v>
      </c>
      <c r="AS16">
        <f t="shared" si="15"/>
        <v>4303.5577076592417</v>
      </c>
      <c r="AT16">
        <f t="shared" si="16"/>
        <v>-32.92096730523955</v>
      </c>
      <c r="AU16">
        <f t="shared" si="17"/>
        <v>-14254.90642690729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8744.7118602856935</v>
      </c>
      <c r="AK17">
        <f t="shared" si="30"/>
        <v>-286.19805612097957</v>
      </c>
      <c r="AL17">
        <f t="shared" si="9"/>
        <v>-34581.116154243806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-17436.848194042777</v>
      </c>
      <c r="AR17">
        <f t="shared" si="14"/>
        <v>-17441.093308651944</v>
      </c>
      <c r="AS17">
        <f t="shared" si="15"/>
        <v>3543.64885710922</v>
      </c>
      <c r="AT17">
        <f t="shared" si="16"/>
        <v>-115.9769962331104</v>
      </c>
      <c r="AU17">
        <f t="shared" si="17"/>
        <v>-14013.421447775834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7198.9217435810278</v>
      </c>
      <c r="AK18">
        <f t="shared" si="30"/>
        <v>-636.84795098022607</v>
      </c>
      <c r="AL18">
        <f t="shared" si="9"/>
        <v>-36206.761804915695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-16169.82916167907</v>
      </c>
      <c r="AR18">
        <f t="shared" si="14"/>
        <v>-16173.346774351552</v>
      </c>
      <c r="AS18">
        <f t="shared" si="15"/>
        <v>2722.3247052140082</v>
      </c>
      <c r="AT18">
        <f t="shared" si="16"/>
        <v>-240.82869243081601</v>
      </c>
      <c r="AU18">
        <f t="shared" si="17"/>
        <v>-13691.850761568361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6528.8537721678003</v>
      </c>
      <c r="AK19">
        <f t="shared" si="30"/>
        <v>-818.02249686607172</v>
      </c>
      <c r="AL19">
        <f t="shared" si="9"/>
        <v>-36398.820928284666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-14847.512225666498</v>
      </c>
      <c r="AR19">
        <f t="shared" si="14"/>
        <v>-14850.388670562301</v>
      </c>
      <c r="AS19">
        <f t="shared" si="15"/>
        <v>2302.465373525481</v>
      </c>
      <c r="AT19">
        <f t="shared" si="16"/>
        <v>-288.48378896585564</v>
      </c>
      <c r="AU19">
        <f t="shared" si="17"/>
        <v>-12836.407086002675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7979.7017789736128</v>
      </c>
      <c r="AK20">
        <f t="shared" si="30"/>
        <v>-185.80935088507977</v>
      </c>
      <c r="AL20">
        <f t="shared" si="9"/>
        <v>-33277.185878951917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-13735.786391168627</v>
      </c>
      <c r="AR20">
        <f t="shared" si="14"/>
        <v>-13738.144011824073</v>
      </c>
      <c r="AS20">
        <f t="shared" si="15"/>
        <v>2669.1846605876908</v>
      </c>
      <c r="AT20">
        <f t="shared" si="16"/>
        <v>-62.15263213006984</v>
      </c>
      <c r="AU20">
        <f t="shared" si="17"/>
        <v>-11131.111983366452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7529.7031755310236</v>
      </c>
      <c r="AK21">
        <f t="shared" si="30"/>
        <v>-81.905885966387459</v>
      </c>
      <c r="AL21">
        <f t="shared" si="9"/>
        <v>-32178.84904649173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-12602.684888548036</v>
      </c>
      <c r="AR21">
        <f t="shared" si="14"/>
        <v>-12604.589338779275</v>
      </c>
      <c r="AS21">
        <f t="shared" si="15"/>
        <v>2395.0756661462183</v>
      </c>
      <c r="AT21">
        <f t="shared" si="16"/>
        <v>-26.052925303845981</v>
      </c>
      <c r="AU21">
        <f t="shared" si="17"/>
        <v>-10235.566597936904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4629.4093815186279</v>
      </c>
      <c r="AK22">
        <f t="shared" si="30"/>
        <v>-1233.1385199949871</v>
      </c>
      <c r="AL22">
        <f t="shared" si="9"/>
        <v>-34315.155681299817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-11198.696195832443</v>
      </c>
      <c r="AR22">
        <f t="shared" si="14"/>
        <v>-11200.176644607685</v>
      </c>
      <c r="AS22">
        <f t="shared" si="15"/>
        <v>1374.9202187918775</v>
      </c>
      <c r="AT22">
        <f t="shared" si="16"/>
        <v>-366.23831335392072</v>
      </c>
      <c r="AU22">
        <f t="shared" si="17"/>
        <v>-10191.494739169728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-833.40970008717704</v>
      </c>
      <c r="AK23">
        <f t="shared" si="30"/>
        <v>-4434.5203900229271</v>
      </c>
      <c r="AL23">
        <f t="shared" si="9"/>
        <v>-40681.596942401178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-9389.7735866631556</v>
      </c>
      <c r="AR23">
        <f t="shared" si="14"/>
        <v>-9390.8474532944638</v>
      </c>
      <c r="AS23">
        <f t="shared" si="15"/>
        <v>-221.00008429678445</v>
      </c>
      <c r="AT23">
        <f t="shared" si="16"/>
        <v>-1175.9274938944945</v>
      </c>
      <c r="AU23">
        <f t="shared" si="17"/>
        <v>-10787.775031485742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-1353.1781061222355</v>
      </c>
      <c r="AK24">
        <f t="shared" si="30"/>
        <v>-4376.1817110168249</v>
      </c>
      <c r="AL24">
        <f t="shared" si="9"/>
        <v>-38263.399539925158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-7702.1362108672829</v>
      </c>
      <c r="AR24">
        <f t="shared" si="14"/>
        <v>-7702.8928788593275</v>
      </c>
      <c r="AS24">
        <f t="shared" si="15"/>
        <v>-320.38400660637967</v>
      </c>
      <c r="AT24">
        <f t="shared" si="16"/>
        <v>-1036.1227571372494</v>
      </c>
      <c r="AU24">
        <f t="shared" si="17"/>
        <v>-9059.3996426029571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-1889.7849434053787</v>
      </c>
      <c r="AK25">
        <f t="shared" si="30"/>
        <v>-4281.4592435882687</v>
      </c>
      <c r="AL25">
        <f t="shared" si="9"/>
        <v>-35257.105300809926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-6148.1348164403225</v>
      </c>
      <c r="AR25">
        <f t="shared" si="14"/>
        <v>-6148.6499535271651</v>
      </c>
      <c r="AS25">
        <f t="shared" si="15"/>
        <v>-399.49396921675793</v>
      </c>
      <c r="AT25">
        <f t="shared" si="16"/>
        <v>-905.08560417393119</v>
      </c>
      <c r="AU25">
        <f t="shared" si="17"/>
        <v>-7453.2295269178539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-2416.0804998745734</v>
      </c>
      <c r="AK26">
        <f t="shared" si="30"/>
        <v>-4149.1742975498919</v>
      </c>
      <c r="AL26">
        <f t="shared" si="9"/>
        <v>-31747.1913044338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-4752.6758470362283</v>
      </c>
      <c r="AR26">
        <f t="shared" si="14"/>
        <v>-4753.0123745293149</v>
      </c>
      <c r="AS26">
        <f t="shared" si="15"/>
        <v>-456.02769709813106</v>
      </c>
      <c r="AT26">
        <f t="shared" si="16"/>
        <v>-783.14377350781967</v>
      </c>
      <c r="AU26">
        <f t="shared" si="17"/>
        <v>-5992.183845135266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-2893.9449711020643</v>
      </c>
      <c r="AK27">
        <f t="shared" si="30"/>
        <v>-3980.0486625586718</v>
      </c>
      <c r="AL27">
        <f t="shared" si="9"/>
        <v>-27756.573340065308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-3519.0066871115519</v>
      </c>
      <c r="AR27">
        <f t="shared" si="14"/>
        <v>-3519.216178210585</v>
      </c>
      <c r="AS27">
        <f t="shared" si="15"/>
        <v>-487.6992260697582</v>
      </c>
      <c r="AT27">
        <f t="shared" si="16"/>
        <v>-670.73378099192007</v>
      </c>
      <c r="AU27">
        <f t="shared" si="17"/>
        <v>-4677.6491852722629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-3308.3333290833398</v>
      </c>
      <c r="AK28">
        <f t="shared" si="30"/>
        <v>-3777.4725145815273</v>
      </c>
      <c r="AL28">
        <f t="shared" si="9"/>
        <v>-23552.467087169531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-2477.5802182617658</v>
      </c>
      <c r="AR28">
        <f t="shared" si="14"/>
        <v>-2477.7034539242045</v>
      </c>
      <c r="AS28">
        <f t="shared" si="15"/>
        <v>-497.79787140733936</v>
      </c>
      <c r="AT28">
        <f t="shared" si="16"/>
        <v>-568.3882456848545</v>
      </c>
      <c r="AU28">
        <f t="shared" si="17"/>
        <v>-3543.8895710163983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-3618.2590819122488</v>
      </c>
      <c r="AK29">
        <f t="shared" si="30"/>
        <v>-3545.8891815456936</v>
      </c>
      <c r="AL29">
        <f t="shared" si="9"/>
        <v>-19384.698458250867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-1641.7179738433595</v>
      </c>
      <c r="AR29">
        <f t="shared" si="14"/>
        <v>-1641.7858624170617</v>
      </c>
      <c r="AS29">
        <f t="shared" si="15"/>
        <v>-486.09976740464805</v>
      </c>
      <c r="AT29">
        <f t="shared" si="16"/>
        <v>-476.37713811280423</v>
      </c>
      <c r="AU29">
        <f t="shared" si="17"/>
        <v>-2604.2627679345137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-3800.9956870262977</v>
      </c>
      <c r="AK30">
        <f t="shared" si="30"/>
        <v>-3292.611045811836</v>
      </c>
      <c r="AL30">
        <f t="shared" si="9"/>
        <v>-15563.685489577107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-1015.9688302331361</v>
      </c>
      <c r="AR30">
        <f t="shared" si="14"/>
        <v>-1016.0034396623495</v>
      </c>
      <c r="AS30">
        <f t="shared" si="15"/>
        <v>-455.93728264780594</v>
      </c>
      <c r="AT30">
        <f t="shared" si="16"/>
        <v>-394.95549499507035</v>
      </c>
      <c r="AU30">
        <f t="shared" si="17"/>
        <v>-1866.8962173052259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-3843.5969384004857</v>
      </c>
      <c r="AK31">
        <f t="shared" si="30"/>
        <v>-3026.5413477199954</v>
      </c>
      <c r="AL31">
        <f t="shared" si="9"/>
        <v>-12303.749807958571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-581.92406636144801</v>
      </c>
      <c r="AR31">
        <f t="shared" si="14"/>
        <v>-581.94011052311134</v>
      </c>
      <c r="AS31">
        <f t="shared" si="15"/>
        <v>-411.64945601087481</v>
      </c>
      <c r="AT31">
        <f t="shared" si="16"/>
        <v>-324.14275465153924</v>
      </c>
      <c r="AU31">
        <f t="shared" si="17"/>
        <v>-1317.7323211855255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-3756.973941347147</v>
      </c>
      <c r="AK32">
        <f t="shared" si="30"/>
        <v>-2757.4895620319612</v>
      </c>
      <c r="AL32">
        <f t="shared" si="9"/>
        <v>-9684.2269994014077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-303.10219483884845</v>
      </c>
      <c r="AR32">
        <f t="shared" si="14"/>
        <v>-303.10879917687629</v>
      </c>
      <c r="AS32">
        <f t="shared" si="15"/>
        <v>-359.26082855379644</v>
      </c>
      <c r="AT32">
        <f t="shared" si="16"/>
        <v>-263.68508279533745</v>
      </c>
      <c r="AU32">
        <f t="shared" si="17"/>
        <v>-926.05471052601024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-3570.9138834723963</v>
      </c>
      <c r="AK33">
        <f t="shared" si="30"/>
        <v>-2494.501386137661</v>
      </c>
      <c r="AL33">
        <f t="shared" si="9"/>
        <v>-7708.0242284203305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-140.2428175249357</v>
      </c>
      <c r="AR33">
        <f t="shared" si="14"/>
        <v>-140.2451492175758</v>
      </c>
      <c r="AS33">
        <f t="shared" si="15"/>
        <v>-304.88288021601124</v>
      </c>
      <c r="AT33">
        <f t="shared" si="16"/>
        <v>-212.97930785408187</v>
      </c>
      <c r="AU33">
        <f t="shared" si="17"/>
        <v>-658.10733728766888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-3318.7001095386731</v>
      </c>
      <c r="AK34">
        <f t="shared" si="30"/>
        <v>-2244.537414294593</v>
      </c>
      <c r="AL34">
        <f t="shared" si="9"/>
        <v>-6290.1806910909609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-55.415442145384148</v>
      </c>
      <c r="AR34">
        <f t="shared" si="14"/>
        <v>-55.41611780907489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-479.51120516453983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-5307.3365883909491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-17.844991887077281</v>
      </c>
      <c r="AR35">
        <f t="shared" ref="AR35:AR69" si="45">AI35*$K35</f>
        <v>-17.845143000721031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-361.23868078419736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-4605.3987403706587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-4.0031066557643582</v>
      </c>
      <c r="AR36">
        <f t="shared" si="45"/>
        <v>-4.0031401517652059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-279.87675606975836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-4082.5620079437576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-0.89021436917487573</v>
      </c>
      <c r="AR37">
        <f t="shared" si="45"/>
        <v>-0.89022172188782367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-221.52072329590982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-3637.4695474722248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-0.1961081441491262</v>
      </c>
      <c r="AR38">
        <f t="shared" si="45"/>
        <v>-0.19610974071857462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-176.22313153284503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-3245.7672276524536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-4.2750339984426219E-2</v>
      </c>
      <c r="AR39">
        <f t="shared" si="45"/>
        <v>-4.2750682479278365E-2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-140.39863859505411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-2897.5065981240296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-9.206431833346556E-3</v>
      </c>
      <c r="AR40">
        <f t="shared" si="45"/>
        <v>-9.2065044135361002E-3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-111.90563002193595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-2586.9349872631919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-1.9591532536730556E-3</v>
      </c>
      <c r="AR41">
        <f t="shared" si="45"/>
        <v>-1.959168430544971E-3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-89.20619078970293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-2309.7328355727313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-4.114567586253426E-4</v>
      </c>
      <c r="AR42">
        <f t="shared" si="45"/>
        <v>-4.1145988747708816E-4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-71.11368866804159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-2062.2540841258055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-8.5206507345041437E-5</v>
      </c>
      <c r="AR43">
        <f t="shared" si="45"/>
        <v>-8.5207142863811451E-5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-56.69119444491119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-1841.2965375009635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-1.7389791005827142E-5</v>
      </c>
      <c r="AR44">
        <f t="shared" si="45"/>
        <v>-1.7389918014250493E-5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-45.193830122978724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-1644.0143562474382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-3.4924116580254427E-6</v>
      </c>
      <c r="AR45">
        <f t="shared" si="45"/>
        <v>-3.4924366141082041E-6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-36.02823570567579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-1467.869866986935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-6.8978026550867021E-7</v>
      </c>
      <c r="AR46">
        <f t="shared" si="45"/>
        <v>-6.897850803966159E-7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-28.721487085264499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-1310.5980743477676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-1.3380761364461862E-7</v>
      </c>
      <c r="AR47">
        <f t="shared" si="45"/>
        <v>-1.3380852447130091E-7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-22.896593288576732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-1170.1768474133066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-2.5451954057990361E-8</v>
      </c>
      <c r="AR48">
        <f t="shared" si="45"/>
        <v>-2.5452122864867005E-8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-18.253023913382634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-1044.8007556049374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-4.7441671808016108E-9</v>
      </c>
      <c r="AR49">
        <f t="shared" si="45"/>
        <v>-4.7441977898434136E-9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-14.551198896417569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-932.85781728936786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-8.6518013781975974E-10</v>
      </c>
      <c r="AR50">
        <f t="shared" si="45"/>
        <v>-8.6518556452290795E-10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-11.600126668577211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-1.5425004371114417E-10</v>
      </c>
      <c r="AR51">
        <f t="shared" si="45"/>
        <v>-1.542509842780128E-10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-2.688781200932926E-11</v>
      </c>
      <c r="AR52">
        <f t="shared" si="45"/>
        <v>-2.6887971207957551E-11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-4.5773129552227199E-12</v>
      </c>
      <c r="AR53">
        <f t="shared" si="45"/>
        <v>-4.5773392426149185E-12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-7.6021529355201906E-13</v>
      </c>
      <c r="AR54">
        <f t="shared" si="45"/>
        <v>-7.602195243467127E-13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-1.2306232543931622E-13</v>
      </c>
      <c r="AR55">
        <f t="shared" si="45"/>
        <v>-1.2306298860148978E-13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-1.9401519728986775E-14</v>
      </c>
      <c r="AR56">
        <f t="shared" si="45"/>
        <v>-1.9401620878986254E-14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-2.9764458019031364E-15</v>
      </c>
      <c r="AR57">
        <f t="shared" si="45"/>
        <v>-2.9764608001326273E-15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-4.4389182789953198E-16</v>
      </c>
      <c r="AR58">
        <f t="shared" si="45"/>
        <v>-4.4389398796740218E-16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-6.4296042983281473E-17</v>
      </c>
      <c r="AR59">
        <f t="shared" si="45"/>
        <v>-6.4296344927913542E-17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-9.0470172031125215E-18</v>
      </c>
      <c r="AR60">
        <f t="shared" si="45"/>
        <v>-9.0470579251697214E-18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-1.2281034437089614E-18</v>
      </c>
      <c r="AR61">
        <f t="shared" si="45"/>
        <v>-1.2281087365127157E-18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-1.6065014408194118E-19</v>
      </c>
      <c r="AR62">
        <f t="shared" si="45"/>
        <v>-1.6065080628880036E-19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-2.0227359182412559E-20</v>
      </c>
      <c r="AR63">
        <f t="shared" si="45"/>
        <v>-2.0227438841996019E-20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-2.4484493758152481E-21</v>
      </c>
      <c r="AR64">
        <f t="shared" si="45"/>
        <v>-2.4484585779626606E-21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-2.8458988954976028E-22</v>
      </c>
      <c r="AR65">
        <f t="shared" si="45"/>
        <v>-2.8459090884353794E-22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-3.1716871578956298E-23</v>
      </c>
      <c r="AR66">
        <f t="shared" si="45"/>
        <v>-3.1716979640059601E-23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-3.3830229734048613E-24</v>
      </c>
      <c r="AR67">
        <f t="shared" si="45"/>
        <v>-3.3830339161271964E-24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-3.4465890276086276E-25</v>
      </c>
      <c r="AR68">
        <f t="shared" si="45"/>
        <v>-3.4465995887321481E-25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437911.64273705025</v>
      </c>
      <c r="AO71" s="6">
        <f t="shared" si="70"/>
        <v>-43791.164273705028</v>
      </c>
      <c r="AP71" s="6">
        <f t="shared" si="70"/>
        <v>-1675.389512569953</v>
      </c>
      <c r="AQ71" s="6">
        <f t="shared" si="70"/>
        <v>-378117.26776950061</v>
      </c>
      <c r="AR71" s="6">
        <f t="shared" si="70"/>
        <v>14327.82118127474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12163.849429820841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102175.7089981016</v>
      </c>
      <c r="K3">
        <v>1</v>
      </c>
      <c r="L3" s="2">
        <v>0</v>
      </c>
      <c r="O3">
        <f>$C$3</f>
        <v>102175.7089981016</v>
      </c>
      <c r="P3">
        <f>O3*C5</f>
        <v>10217.570899810162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102175.7089981016</v>
      </c>
      <c r="AF3">
        <f t="shared" ref="AF3:AF34" si="4">-$Z3*P3</f>
        <v>-10217.570899810162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90435.705511291439</v>
      </c>
      <c r="AJ3">
        <f t="shared" ref="AJ3:AJ34" si="8">AB3-AC3</f>
        <v>0</v>
      </c>
      <c r="AL3">
        <f t="shared" ref="AL3:AL34" si="9">SUM(AI3:AK3)</f>
        <v>90435.705511291439</v>
      </c>
      <c r="AN3">
        <f t="shared" ref="AN3:AN34" si="10">AE3*$K3</f>
        <v>102175.7089981016</v>
      </c>
      <c r="AO3">
        <f t="shared" ref="AO3:AO34" si="11">AF3*$K3</f>
        <v>-10217.570899810162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90435.705511291439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90435.705511291439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-3643.2314720038048</v>
      </c>
      <c r="AK5">
        <f>G5*SUM(AB5, AE5:AF5)</f>
        <v>201.47689562116341</v>
      </c>
      <c r="AL5">
        <f t="shared" si="9"/>
        <v>-5668.5338827930409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-1883.2314322948084</v>
      </c>
      <c r="AR5">
        <f t="shared" si="14"/>
        <v>-1904.1368384983996</v>
      </c>
      <c r="AS5">
        <f t="shared" si="15"/>
        <v>-3115.3564419466784</v>
      </c>
      <c r="AT5">
        <f t="shared" si="16"/>
        <v>172.28450882139131</v>
      </c>
      <c r="AU5">
        <f t="shared" si="17"/>
        <v>-4847.2087716236865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-4248.4812074401852</v>
      </c>
      <c r="AK6">
        <f>G6*SUM(AB6, AE6:AF6)</f>
        <v>500.60217266924843</v>
      </c>
      <c r="AL6">
        <f t="shared" si="9"/>
        <v>-5976.3669342304402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-1700.4285787420536</v>
      </c>
      <c r="AR6">
        <f t="shared" si="14"/>
        <v>-1719.0779162053473</v>
      </c>
      <c r="AS6">
        <f t="shared" si="15"/>
        <v>-3277.3210134527681</v>
      </c>
      <c r="AT6">
        <f t="shared" si="16"/>
        <v>386.16953677372186</v>
      </c>
      <c r="AU6">
        <f t="shared" si="17"/>
        <v>-4610.2293928843928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-3395.0913216853824</v>
      </c>
      <c r="AK7">
        <f>G7*SUM(AB7, AE7:AF7)</f>
        <v>628.76396024360531</v>
      </c>
      <c r="AL7">
        <f t="shared" si="9"/>
        <v>-4997.9229025800441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-1549.4801437503618</v>
      </c>
      <c r="AR7">
        <f t="shared" si="14"/>
        <v>-1566.2589229045204</v>
      </c>
      <c r="AS7">
        <f t="shared" si="15"/>
        <v>-2382.8655231821681</v>
      </c>
      <c r="AT7">
        <f t="shared" si="16"/>
        <v>441.30181521603618</v>
      </c>
      <c r="AU7">
        <f t="shared" si="17"/>
        <v>-3507.8226308706521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-1872.6243968581748</v>
      </c>
      <c r="AK8">
        <f>G8*SUM(AB8, AE8:AF8)</f>
        <v>345.07862953456248</v>
      </c>
      <c r="AL8">
        <f t="shared" si="9"/>
        <v>-3768.7715070202803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-1452.8389810383662</v>
      </c>
      <c r="AR8">
        <f t="shared" si="14"/>
        <v>-1468.326273143857</v>
      </c>
      <c r="AS8">
        <f t="shared" si="15"/>
        <v>-1226.8392036266575</v>
      </c>
      <c r="AT8">
        <f t="shared" si="16"/>
        <v>226.07629792554945</v>
      </c>
      <c r="AU8">
        <f t="shared" si="17"/>
        <v>-2469.0891788449653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-3250.5410976007038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-1393.3734391711118</v>
      </c>
      <c r="AR9">
        <f t="shared" si="14"/>
        <v>-1407.8767334193888</v>
      </c>
      <c r="AS9">
        <f t="shared" si="15"/>
        <v>-675.11777681852254</v>
      </c>
      <c r="AT9">
        <f t="shared" si="16"/>
        <v>66.161970296149633</v>
      </c>
      <c r="AU9">
        <f t="shared" si="17"/>
        <v>-2016.8325399417618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-939.52807263239811</v>
      </c>
      <c r="AK10">
        <f t="shared" si="30"/>
        <v>78.562520606440941</v>
      </c>
      <c r="AL10">
        <f t="shared" si="9"/>
        <v>-3167.0592428060309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-1343.800038702142</v>
      </c>
      <c r="AR10">
        <f t="shared" si="14"/>
        <v>-1357.4045876638479</v>
      </c>
      <c r="AS10">
        <f t="shared" si="15"/>
        <v>-553.02164050359659</v>
      </c>
      <c r="AT10">
        <f t="shared" si="16"/>
        <v>46.243188781087824</v>
      </c>
      <c r="AU10">
        <f t="shared" si="17"/>
        <v>-1864.1830393863565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5261.2399560534168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-803.28668743074377</v>
      </c>
      <c r="AK11">
        <f t="shared" si="30"/>
        <v>48.242684314673419</v>
      </c>
      <c r="AL11">
        <f t="shared" si="9"/>
        <v>-3095.2872358724931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-1296.1365599048811</v>
      </c>
      <c r="AR11">
        <f t="shared" si="14"/>
        <v>-1308.9182520330105</v>
      </c>
      <c r="AS11">
        <f t="shared" si="15"/>
        <v>-449.28518201709164</v>
      </c>
      <c r="AT11">
        <f t="shared" si="16"/>
        <v>26.982549994244547</v>
      </c>
      <c r="AU11">
        <f t="shared" si="17"/>
        <v>-1731.2208840558574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-740.34470245451666</v>
      </c>
      <c r="AK12">
        <f t="shared" si="30"/>
        <v>48.080131849319407</v>
      </c>
      <c r="AL12">
        <f t="shared" si="9"/>
        <v>-3082.0111433726897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-1258.1664658808731</v>
      </c>
      <c r="AR12">
        <f t="shared" si="14"/>
        <v>-1270.1757081118885</v>
      </c>
      <c r="AS12">
        <f t="shared" si="15"/>
        <v>-393.5010797391958</v>
      </c>
      <c r="AT12">
        <f t="shared" si="16"/>
        <v>25.55510120351326</v>
      </c>
      <c r="AU12">
        <f t="shared" si="17"/>
        <v>-1638.1216866475709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-666.54810206743423</v>
      </c>
      <c r="AK13">
        <f t="shared" si="30"/>
        <v>43.289499708665041</v>
      </c>
      <c r="AL13">
        <f t="shared" si="9"/>
        <v>-3064.2565258471218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-1221.9993016540141</v>
      </c>
      <c r="AR13">
        <f t="shared" si="14"/>
        <v>-1233.2854998649345</v>
      </c>
      <c r="AS13">
        <f t="shared" si="15"/>
        <v>-336.76559137236052</v>
      </c>
      <c r="AT13">
        <f t="shared" si="16"/>
        <v>21.871510734760626</v>
      </c>
      <c r="AU13">
        <f t="shared" si="17"/>
        <v>-1548.1795805025345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-600.88700715947925</v>
      </c>
      <c r="AK14">
        <f t="shared" si="30"/>
        <v>40.160336321519914</v>
      </c>
      <c r="AL14">
        <f t="shared" si="9"/>
        <v>-3064.2942539911128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-1191.9950753470564</v>
      </c>
      <c r="AR14">
        <f t="shared" si="14"/>
        <v>-1202.6032370446781</v>
      </c>
      <c r="AS14">
        <f t="shared" si="15"/>
        <v>-288.6395657024579</v>
      </c>
      <c r="AT14">
        <f t="shared" si="16"/>
        <v>19.291250927699952</v>
      </c>
      <c r="AU14">
        <f t="shared" si="17"/>
        <v>-1471.951551819436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-614.11940733318625</v>
      </c>
      <c r="AK15">
        <f t="shared" si="30"/>
        <v>93.939958350593685</v>
      </c>
      <c r="AL15">
        <f t="shared" si="9"/>
        <v>-3117.9125110972805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-1173.8445677426585</v>
      </c>
      <c r="AR15">
        <f t="shared" si="14"/>
        <v>-1183.7929722689457</v>
      </c>
      <c r="AS15">
        <f t="shared" si="15"/>
        <v>-279.85563610727138</v>
      </c>
      <c r="AT15">
        <f t="shared" si="16"/>
        <v>42.808656567716518</v>
      </c>
      <c r="AU15">
        <f t="shared" si="17"/>
        <v>-1420.8399518085007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-629.45569276220704</v>
      </c>
      <c r="AK16">
        <f t="shared" si="30"/>
        <v>167.0367610333376</v>
      </c>
      <c r="AL16">
        <f t="shared" si="9"/>
        <v>-3170.5573983382965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-1158.1414754387813</v>
      </c>
      <c r="AR16">
        <f t="shared" si="14"/>
        <v>-1167.4439227844473</v>
      </c>
      <c r="AS16">
        <f t="shared" si="15"/>
        <v>-271.35031396579427</v>
      </c>
      <c r="AT16">
        <f t="shared" si="16"/>
        <v>72.007415408900542</v>
      </c>
      <c r="AU16">
        <f t="shared" si="17"/>
        <v>-1366.786821341341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-735.91371612757939</v>
      </c>
      <c r="AK17">
        <f t="shared" si="30"/>
        <v>333.3494888784366</v>
      </c>
      <c r="AL17">
        <f t="shared" si="9"/>
        <v>-3221.1226406664805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-1133.5309292781533</v>
      </c>
      <c r="AR17">
        <f t="shared" si="14"/>
        <v>-1142.1738600402111</v>
      </c>
      <c r="AS17">
        <f t="shared" si="15"/>
        <v>-298.21677840867096</v>
      </c>
      <c r="AT17">
        <f t="shared" si="16"/>
        <v>135.08432915289009</v>
      </c>
      <c r="AU17">
        <f t="shared" si="17"/>
        <v>-1305.3063092959919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-850.06070758146961</v>
      </c>
      <c r="AK18">
        <f t="shared" si="30"/>
        <v>537.66015364329996</v>
      </c>
      <c r="AL18">
        <f t="shared" si="9"/>
        <v>-3245.9190703488216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-1101.3603757316673</v>
      </c>
      <c r="AR18">
        <f t="shared" si="14"/>
        <v>-1109.3313991846389</v>
      </c>
      <c r="AS18">
        <f t="shared" si="15"/>
        <v>-321.45664970509739</v>
      </c>
      <c r="AT18">
        <f t="shared" si="16"/>
        <v>203.32010423330701</v>
      </c>
      <c r="AU18">
        <f t="shared" si="17"/>
        <v>-1227.4679446564294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-766.57237865354909</v>
      </c>
      <c r="AK19">
        <f t="shared" si="30"/>
        <v>574.04067906821444</v>
      </c>
      <c r="AL19">
        <f t="shared" si="9"/>
        <v>-3260.5030344128504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-1074.6048704132111</v>
      </c>
      <c r="AR19">
        <f t="shared" si="14"/>
        <v>-1081.9506780075503</v>
      </c>
      <c r="AS19">
        <f t="shared" si="15"/>
        <v>-270.33939183551638</v>
      </c>
      <c r="AT19">
        <f t="shared" si="16"/>
        <v>202.4411684917803</v>
      </c>
      <c r="AU19">
        <f t="shared" si="17"/>
        <v>-1149.8489013512865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-256.02896755334586</v>
      </c>
      <c r="AK20">
        <f t="shared" si="30"/>
        <v>113.98571952387493</v>
      </c>
      <c r="AL20">
        <f t="shared" si="9"/>
        <v>-3339.0902487143608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-1062.5174538105339</v>
      </c>
      <c r="AR20">
        <f t="shared" si="14"/>
        <v>-1069.401971373373</v>
      </c>
      <c r="AS20">
        <f t="shared" si="15"/>
        <v>-85.64086876782946</v>
      </c>
      <c r="AT20">
        <f t="shared" si="16"/>
        <v>38.127857720305911</v>
      </c>
      <c r="AU20">
        <f t="shared" si="17"/>
        <v>-1116.9149824208966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-139.90716056424571</v>
      </c>
      <c r="AK21">
        <f t="shared" si="30"/>
        <v>42.822937333713234</v>
      </c>
      <c r="AL21">
        <f t="shared" si="9"/>
        <v>-3443.1536050712739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-1057.8620324119581</v>
      </c>
      <c r="AR21">
        <f t="shared" si="14"/>
        <v>-1064.3300495199792</v>
      </c>
      <c r="AS21">
        <f t="shared" si="15"/>
        <v>-44.502183947430972</v>
      </c>
      <c r="AT21">
        <f t="shared" si="16"/>
        <v>13.621277329255115</v>
      </c>
      <c r="AU21">
        <f t="shared" si="17"/>
        <v>-1095.2109561381551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-486.95494694892841</v>
      </c>
      <c r="AK22">
        <f t="shared" si="30"/>
        <v>564.98910287683543</v>
      </c>
      <c r="AL22">
        <f t="shared" si="9"/>
        <v>-3427.3257980052176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-1035.1151269176457</v>
      </c>
      <c r="AR22">
        <f t="shared" si="14"/>
        <v>-1041.081027322108</v>
      </c>
      <c r="AS22">
        <f t="shared" si="15"/>
        <v>-144.62410796367669</v>
      </c>
      <c r="AT22">
        <f t="shared" si="16"/>
        <v>167.80001009278195</v>
      </c>
      <c r="AU22">
        <f t="shared" si="17"/>
        <v>-1017.9051251930026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-1296.0976185967847</v>
      </c>
      <c r="AK23">
        <f t="shared" si="30"/>
        <v>1917.3838558758764</v>
      </c>
      <c r="AL23">
        <f t="shared" si="9"/>
        <v>-3055.986241125277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-969.86236627392304</v>
      </c>
      <c r="AR23">
        <f t="shared" si="14"/>
        <v>-975.12367281614615</v>
      </c>
      <c r="AS23">
        <f t="shared" si="15"/>
        <v>-343.69372343133131</v>
      </c>
      <c r="AT23">
        <f t="shared" si="16"/>
        <v>508.44379869053319</v>
      </c>
      <c r="AU23">
        <f t="shared" si="17"/>
        <v>-810.37359755694433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-1111.5775850782557</v>
      </c>
      <c r="AK24">
        <f t="shared" si="30"/>
        <v>2008.1106891776512</v>
      </c>
      <c r="AL24">
        <f t="shared" si="9"/>
        <v>-2960.3244405924329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-908.52617178719277</v>
      </c>
      <c r="AR24">
        <f t="shared" si="14"/>
        <v>-913.16543438576059</v>
      </c>
      <c r="AS24">
        <f t="shared" si="15"/>
        <v>-263.18167486597309</v>
      </c>
      <c r="AT24">
        <f t="shared" si="16"/>
        <v>475.44853511671994</v>
      </c>
      <c r="AU24">
        <f t="shared" si="17"/>
        <v>-700.89857413501375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-949.90235620580643</v>
      </c>
      <c r="AK25">
        <f t="shared" si="30"/>
        <v>2085.9211201331291</v>
      </c>
      <c r="AL25">
        <f t="shared" si="9"/>
        <v>-4603.7999149387388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-1209.2920597520638</v>
      </c>
      <c r="AR25">
        <f t="shared" si="14"/>
        <v>-1213.3777203625509</v>
      </c>
      <c r="AS25">
        <f t="shared" si="15"/>
        <v>-200.8060567808248</v>
      </c>
      <c r="AT25">
        <f t="shared" si="16"/>
        <v>440.95647531905178</v>
      </c>
      <c r="AU25">
        <f t="shared" si="17"/>
        <v>-973.22730182432394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-450.01912595597605</v>
      </c>
      <c r="AK26">
        <f t="shared" si="30"/>
        <v>2152.4142850675357</v>
      </c>
      <c r="AL26">
        <f t="shared" si="9"/>
        <v>-6139.8346260070266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-1476.6035623954538</v>
      </c>
      <c r="AR26">
        <f t="shared" si="14"/>
        <v>-1480.1965369976938</v>
      </c>
      <c r="AS26">
        <f t="shared" si="15"/>
        <v>-84.939713585897167</v>
      </c>
      <c r="AT26">
        <f t="shared" si="16"/>
        <v>406.26151722652639</v>
      </c>
      <c r="AU26">
        <f t="shared" si="17"/>
        <v>-1158.8747333570643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-4.9242819867467915</v>
      </c>
      <c r="AK27">
        <f t="shared" si="30"/>
        <v>2183.9156238844539</v>
      </c>
      <c r="AL27">
        <f t="shared" si="9"/>
        <v>-7815.3570358294201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-1681.1327983866936</v>
      </c>
      <c r="AR27">
        <f t="shared" si="14"/>
        <v>-1684.287717134051</v>
      </c>
      <c r="AS27">
        <f t="shared" si="15"/>
        <v>-0.82985977199528527</v>
      </c>
      <c r="AT27">
        <f t="shared" si="16"/>
        <v>368.04222962280278</v>
      </c>
      <c r="AU27">
        <f t="shared" si="17"/>
        <v>-1317.0753472832437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358.34008018833265</v>
      </c>
      <c r="AK28">
        <f t="shared" si="30"/>
        <v>2184.2603236235263</v>
      </c>
      <c r="AL28">
        <f t="shared" si="9"/>
        <v>-9739.2747664216495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-1845.2619473319589</v>
      </c>
      <c r="AR28">
        <f t="shared" si="14"/>
        <v>-1848.0276043789418</v>
      </c>
      <c r="AS28">
        <f t="shared" si="15"/>
        <v>53.918668832294593</v>
      </c>
      <c r="AT28">
        <f t="shared" si="16"/>
        <v>328.66099982753792</v>
      </c>
      <c r="AU28">
        <f t="shared" si="17"/>
        <v>-1465.4479357191094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664.19702036911258</v>
      </c>
      <c r="AK29">
        <f t="shared" si="30"/>
        <v>2159.176518010343</v>
      </c>
      <c r="AL29">
        <f t="shared" si="9"/>
        <v>-11818.58737060794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-1964.6733794437678</v>
      </c>
      <c r="AR29">
        <f t="shared" si="14"/>
        <v>-1967.0934643091257</v>
      </c>
      <c r="AS29">
        <f t="shared" si="15"/>
        <v>89.232420841918071</v>
      </c>
      <c r="AT29">
        <f t="shared" si="16"/>
        <v>290.07740447256901</v>
      </c>
      <c r="AU29">
        <f t="shared" si="17"/>
        <v>-1587.7836389946387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910.15112322695495</v>
      </c>
      <c r="AK30">
        <f t="shared" si="30"/>
        <v>2112.682726584505</v>
      </c>
      <c r="AL30">
        <f t="shared" si="9"/>
        <v>-14242.662498841037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-2068.9186238334573</v>
      </c>
      <c r="AR30">
        <f t="shared" si="14"/>
        <v>-2071.0319445084315</v>
      </c>
      <c r="AS30">
        <f t="shared" si="15"/>
        <v>109.17450691652816</v>
      </c>
      <c r="AT30">
        <f t="shared" si="16"/>
        <v>253.42065626217385</v>
      </c>
      <c r="AU30">
        <f t="shared" si="17"/>
        <v>-1708.4367813297295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1127.3808950684397</v>
      </c>
      <c r="AK31">
        <f t="shared" si="30"/>
        <v>2048.9721479586183</v>
      </c>
      <c r="AL31">
        <f t="shared" si="9"/>
        <v>-16955.647723333099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-2154.297359055749</v>
      </c>
      <c r="AR31">
        <f t="shared" si="14"/>
        <v>-2156.1384548639608</v>
      </c>
      <c r="AS31">
        <f t="shared" si="15"/>
        <v>120.7425595372406</v>
      </c>
      <c r="AT31">
        <f t="shared" si="16"/>
        <v>219.44503640894365</v>
      </c>
      <c r="AU31">
        <f t="shared" si="17"/>
        <v>-1815.9508589177765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1313.638672658406</v>
      </c>
      <c r="AK32">
        <f t="shared" si="30"/>
        <v>1970.0554853038275</v>
      </c>
      <c r="AL32">
        <f t="shared" si="9"/>
        <v>-19865.486896777242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-2212.0418957599973</v>
      </c>
      <c r="AR32">
        <f t="shared" si="14"/>
        <v>-2213.641642423916</v>
      </c>
      <c r="AS32">
        <f t="shared" si="15"/>
        <v>125.61676639959448</v>
      </c>
      <c r="AT32">
        <f t="shared" si="16"/>
        <v>188.38665825119355</v>
      </c>
      <c r="AU32">
        <f t="shared" si="17"/>
        <v>-1899.638217773128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1461.4537829052351</v>
      </c>
      <c r="AK33">
        <f t="shared" si="30"/>
        <v>1878.1007782177389</v>
      </c>
      <c r="AL33">
        <f t="shared" si="9"/>
        <v>-23063.086394190988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-2252.8586655923723</v>
      </c>
      <c r="AR33">
        <f t="shared" si="14"/>
        <v>-2254.2445666423378</v>
      </c>
      <c r="AS33">
        <f t="shared" si="15"/>
        <v>124.77820893329802</v>
      </c>
      <c r="AT33">
        <f t="shared" si="16"/>
        <v>160.351325538591</v>
      </c>
      <c r="AU33">
        <f t="shared" si="17"/>
        <v>-1969.1150321704488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1582.6907076863354</v>
      </c>
      <c r="AK34">
        <f t="shared" si="30"/>
        <v>1775.7990134143724</v>
      </c>
      <c r="AL34">
        <f t="shared" si="9"/>
        <v>-26520.331054934282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-2276.5169001148879</v>
      </c>
      <c r="AR34">
        <f t="shared" si="14"/>
        <v>-2277.7134811888741</v>
      </c>
      <c r="AS34">
        <f t="shared" si="15"/>
        <v>120.65121272593639</v>
      </c>
      <c r="AT34">
        <f t="shared" si="16"/>
        <v>135.37218831541082</v>
      </c>
      <c r="AU34">
        <f t="shared" si="17"/>
        <v>-2021.6900801475267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-29845.551295069621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-2257.9279737931543</v>
      </c>
      <c r="AR35">
        <f t="shared" ref="AR35:AR66" si="45">AI35*$K35</f>
        <v>-2258.9574418928091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-2031.4082963365779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1723.6741808195948</v>
      </c>
      <c r="AK36">
        <f t="shared" si="30"/>
        <v>1547.5399782374147</v>
      </c>
      <c r="AL36">
        <f t="shared" si="40"/>
        <v>-33137.54750684787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-2211.7308841277968</v>
      </c>
      <c r="AR36">
        <f t="shared" si="45"/>
        <v>-2212.6132137584041</v>
      </c>
      <c r="AS36">
        <f t="shared" si="46"/>
        <v>104.75017809427717</v>
      </c>
      <c r="AT36">
        <f t="shared" si="47"/>
        <v>94.046247331559613</v>
      </c>
      <c r="AU36">
        <f t="shared" si="48"/>
        <v>-2013.8167883325673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1734.7185689728285</v>
      </c>
      <c r="AK37">
        <f t="shared" si="30"/>
        <v>1426.8827855800432</v>
      </c>
      <c r="AL37">
        <f t="shared" si="40"/>
        <v>-36473.112369828603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-2149.8353456196569</v>
      </c>
      <c r="AR37">
        <f t="shared" si="45"/>
        <v>-2150.5883890477485</v>
      </c>
      <c r="AS37">
        <f t="shared" si="46"/>
        <v>94.126215686618039</v>
      </c>
      <c r="AT37">
        <f t="shared" si="47"/>
        <v>77.422977558000198</v>
      </c>
      <c r="AU37">
        <f t="shared" si="48"/>
        <v>-1979.0391958031303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1723.9314928027234</v>
      </c>
      <c r="AK38">
        <f t="shared" si="30"/>
        <v>1305.4524857519452</v>
      </c>
      <c r="AL38">
        <f t="shared" si="40"/>
        <v>-40214.109633600376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-2094.3619617114782</v>
      </c>
      <c r="AR38">
        <f t="shared" si="45"/>
        <v>-2095.0014187885736</v>
      </c>
      <c r="AS38">
        <f t="shared" si="46"/>
        <v>83.518666546886863</v>
      </c>
      <c r="AT38">
        <f t="shared" si="47"/>
        <v>63.244770053515118</v>
      </c>
      <c r="AU38">
        <f t="shared" si="48"/>
        <v>-1948.2379821881718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1714.0906645534997</v>
      </c>
      <c r="AK39">
        <f t="shared" si="30"/>
        <v>1184.7772812557546</v>
      </c>
      <c r="AL39">
        <f t="shared" si="40"/>
        <v>-43660.714910427632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-2013.4373965662444</v>
      </c>
      <c r="AR39">
        <f t="shared" si="45"/>
        <v>-2013.977462979434</v>
      </c>
      <c r="AS39">
        <f t="shared" si="46"/>
        <v>74.144563935923628</v>
      </c>
      <c r="AT39">
        <f t="shared" si="47"/>
        <v>51.248628031458061</v>
      </c>
      <c r="AU39">
        <f t="shared" si="48"/>
        <v>-1888.5842710120523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1673.9094526751942</v>
      </c>
      <c r="AK40">
        <f t="shared" si="30"/>
        <v>1064.7909347370096</v>
      </c>
      <c r="AL40">
        <f t="shared" si="40"/>
        <v>-46421.547634184783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-1898.1817222755419</v>
      </c>
      <c r="AR40">
        <f t="shared" si="45"/>
        <v>-1898.6353751371005</v>
      </c>
      <c r="AS40">
        <f t="shared" si="46"/>
        <v>64.648650678680269</v>
      </c>
      <c r="AT40">
        <f t="shared" si="47"/>
        <v>41.123668353520898</v>
      </c>
      <c r="AU40">
        <f t="shared" si="48"/>
        <v>-1792.8630561048994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-49004.274384782373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-1777.1319429642424</v>
      </c>
      <c r="AR41">
        <f t="shared" si="45"/>
        <v>-1777.5107255407975</v>
      </c>
      <c r="AS41">
        <f t="shared" si="46"/>
        <v>55.002042688539959</v>
      </c>
      <c r="AT41">
        <f t="shared" si="47"/>
        <v>32.677020362511847</v>
      </c>
      <c r="AU41">
        <f t="shared" si="48"/>
        <v>-1689.8316624897457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1506.4623448368111</v>
      </c>
      <c r="AK42">
        <f t="shared" si="61"/>
        <v>835.96504898364867</v>
      </c>
      <c r="AL42">
        <f t="shared" si="40"/>
        <v>-51131.395773322263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-1646.0756593826843</v>
      </c>
      <c r="AR42">
        <f t="shared" si="45"/>
        <v>-1646.3899001787183</v>
      </c>
      <c r="AS42">
        <f t="shared" si="46"/>
        <v>46.382028488714127</v>
      </c>
      <c r="AT42">
        <f t="shared" si="47"/>
        <v>25.738283369923259</v>
      </c>
      <c r="AU42">
        <f t="shared" si="48"/>
        <v>-1574.2695883200809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1404.4063753403316</v>
      </c>
      <c r="AK43">
        <f t="shared" si="61"/>
        <v>730.51268484507182</v>
      </c>
      <c r="AL43">
        <f t="shared" si="40"/>
        <v>-53001.739443799263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-1515.4433649978284</v>
      </c>
      <c r="AR43">
        <f t="shared" si="45"/>
        <v>-1515.7021883736888</v>
      </c>
      <c r="AS43">
        <f t="shared" si="46"/>
        <v>38.607015264000168</v>
      </c>
      <c r="AT43">
        <f t="shared" si="47"/>
        <v>20.081733371172561</v>
      </c>
      <c r="AU43">
        <f t="shared" si="48"/>
        <v>-1457.0134397385161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1299.6672185314419</v>
      </c>
      <c r="AK44">
        <f t="shared" si="61"/>
        <v>632.20423857124865</v>
      </c>
      <c r="AL44">
        <f t="shared" si="40"/>
        <v>-54730.65926617181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-1390.5460019263928</v>
      </c>
      <c r="AR44">
        <f t="shared" si="45"/>
        <v>-1390.7574014782456</v>
      </c>
      <c r="AS44">
        <f t="shared" si="46"/>
        <v>31.899771869680997</v>
      </c>
      <c r="AT44">
        <f t="shared" si="47"/>
        <v>15.517180627404061</v>
      </c>
      <c r="AU44">
        <f t="shared" si="48"/>
        <v>-1343.3404489811603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1197.888728295693</v>
      </c>
      <c r="AK45">
        <f t="shared" si="61"/>
        <v>541.22753327404769</v>
      </c>
      <c r="AL45">
        <f t="shared" si="40"/>
        <v>-55767.304850468594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-1260.0702525683976</v>
      </c>
      <c r="AR45">
        <f t="shared" si="45"/>
        <v>-1260.2413637941102</v>
      </c>
      <c r="AS45">
        <f t="shared" si="46"/>
        <v>26.251484537349036</v>
      </c>
      <c r="AT45">
        <f t="shared" si="47"/>
        <v>11.860889818327133</v>
      </c>
      <c r="AU45">
        <f t="shared" si="48"/>
        <v>-1222.128989438434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1088.0548296838397</v>
      </c>
      <c r="AK46">
        <f t="shared" si="61"/>
        <v>457.37532229334914</v>
      </c>
      <c r="AL46">
        <f t="shared" si="40"/>
        <v>-56049.623643500709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-1126.8125946812875</v>
      </c>
      <c r="AR46">
        <f t="shared" si="45"/>
        <v>-1126.9497596251535</v>
      </c>
      <c r="AS46">
        <f t="shared" si="46"/>
        <v>21.289729724455349</v>
      </c>
      <c r="AT46">
        <f t="shared" si="47"/>
        <v>8.9493624113506236</v>
      </c>
      <c r="AU46">
        <f t="shared" si="48"/>
        <v>-1096.7106674893475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973.22739567722056</v>
      </c>
      <c r="AK47">
        <f t="shared" si="61"/>
        <v>381.21148421548037</v>
      </c>
      <c r="AL47">
        <f t="shared" si="40"/>
        <v>-55878.982880030999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-999.77856131144176</v>
      </c>
      <c r="AR47">
        <f t="shared" si="45"/>
        <v>-999.88730809230685</v>
      </c>
      <c r="AS47">
        <f t="shared" si="46"/>
        <v>17.002612999574044</v>
      </c>
      <c r="AT47">
        <f t="shared" si="47"/>
        <v>6.6598940452131687</v>
      </c>
      <c r="AU47">
        <f t="shared" si="48"/>
        <v>-976.2248010475198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862.64891934352499</v>
      </c>
      <c r="AK48">
        <f t="shared" si="61"/>
        <v>313.08556651807493</v>
      </c>
      <c r="AL48">
        <f t="shared" si="40"/>
        <v>-55176.236137571541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-878.92205633322567</v>
      </c>
      <c r="AR48">
        <f t="shared" si="45"/>
        <v>-879.00719419417908</v>
      </c>
      <c r="AS48">
        <f t="shared" si="46"/>
        <v>13.456044176944458</v>
      </c>
      <c r="AT48">
        <f t="shared" si="47"/>
        <v>4.8836706564669514</v>
      </c>
      <c r="AU48">
        <f t="shared" si="48"/>
        <v>-860.66747936076774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756.48487600472799</v>
      </c>
      <c r="AK49">
        <f t="shared" si="61"/>
        <v>252.70014216402819</v>
      </c>
      <c r="AL49">
        <f t="shared" si="40"/>
        <v>-53953.552386870011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-765.41396873220845</v>
      </c>
      <c r="AR49">
        <f t="shared" si="45"/>
        <v>-765.47965684540634</v>
      </c>
      <c r="AS49">
        <f t="shared" si="46"/>
        <v>10.535752232015863</v>
      </c>
      <c r="AT49">
        <f t="shared" si="47"/>
        <v>3.5194174679293209</v>
      </c>
      <c r="AU49">
        <f t="shared" si="48"/>
        <v>-751.42448714546117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656.09505772462217</v>
      </c>
      <c r="AK50">
        <f t="shared" si="61"/>
        <v>199.74620084369721</v>
      </c>
      <c r="AL50">
        <f t="shared" si="40"/>
        <v>-52174.451446396954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-659.38412592061661</v>
      </c>
      <c r="AR50">
        <f t="shared" si="45"/>
        <v>-659.43394721910147</v>
      </c>
      <c r="AS50">
        <f t="shared" si="46"/>
        <v>8.1585699719470401</v>
      </c>
      <c r="AT50">
        <f t="shared" si="47"/>
        <v>2.4838525104359013</v>
      </c>
      <c r="AU50">
        <f t="shared" si="48"/>
        <v>-648.79152473671854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561.77795537812972</v>
      </c>
      <c r="AK51">
        <f t="shared" si="61"/>
        <v>153.81954680297366</v>
      </c>
      <c r="AL51">
        <f t="shared" si="40"/>
        <v>-49752.132769224765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-560.29187077984068</v>
      </c>
      <c r="AR51">
        <f t="shared" si="45"/>
        <v>-560.32890560065232</v>
      </c>
      <c r="AS51">
        <f t="shared" si="46"/>
        <v>6.2372614190249926</v>
      </c>
      <c r="AT51">
        <f t="shared" si="47"/>
        <v>1.7078148324996505</v>
      </c>
      <c r="AU51">
        <f t="shared" si="48"/>
        <v>-552.38382934912772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473.14350422404686</v>
      </c>
      <c r="AK52">
        <f t="shared" si="61"/>
        <v>114.49508992650458</v>
      </c>
      <c r="AL52">
        <f t="shared" si="40"/>
        <v>-46805.512060036584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-469.78806434882137</v>
      </c>
      <c r="AR52">
        <f t="shared" si="45"/>
        <v>-469.81492813427025</v>
      </c>
      <c r="AS52">
        <f t="shared" si="46"/>
        <v>4.6903377042011085</v>
      </c>
      <c r="AT52">
        <f t="shared" si="47"/>
        <v>1.1350058331856259</v>
      </c>
      <c r="AU52">
        <f t="shared" si="48"/>
        <v>-463.9895845968835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391.97702278114957</v>
      </c>
      <c r="AK53">
        <f t="shared" si="61"/>
        <v>81.375044630821293</v>
      </c>
      <c r="AL53">
        <f t="shared" si="40"/>
        <v>-43066.422601359031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-385.35238666390114</v>
      </c>
      <c r="AR53">
        <f t="shared" si="45"/>
        <v>-385.37131542656277</v>
      </c>
      <c r="AS53">
        <f t="shared" si="46"/>
        <v>3.4693955592403452</v>
      </c>
      <c r="AT53">
        <f t="shared" si="47"/>
        <v>0.72025195883173931</v>
      </c>
      <c r="AU53">
        <f t="shared" si="48"/>
        <v>-381.18166790849068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315.87824240705118</v>
      </c>
      <c r="AK54">
        <f t="shared" si="61"/>
        <v>53.936653036140825</v>
      </c>
      <c r="AL54">
        <f t="shared" si="40"/>
        <v>-38555.599857510868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-307.60276891804352</v>
      </c>
      <c r="AR54">
        <f t="shared" si="45"/>
        <v>-307.61565555757051</v>
      </c>
      <c r="AS54">
        <f t="shared" si="46"/>
        <v>2.4962892041386411</v>
      </c>
      <c r="AT54">
        <f t="shared" si="47"/>
        <v>0.42624488364724572</v>
      </c>
      <c r="AU54">
        <f t="shared" si="48"/>
        <v>-304.69312146978461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245.57228297442796</v>
      </c>
      <c r="AK55">
        <f t="shared" si="61"/>
        <v>31.825176067647241</v>
      </c>
      <c r="AL55">
        <f t="shared" si="40"/>
        <v>-33423.639606617638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-237.7853274149071</v>
      </c>
      <c r="AR55">
        <f t="shared" si="45"/>
        <v>-237.79374596718196</v>
      </c>
      <c r="AS55">
        <f t="shared" si="46"/>
        <v>1.7327524064149724</v>
      </c>
      <c r="AT55">
        <f t="shared" si="47"/>
        <v>0.22455771371208999</v>
      </c>
      <c r="AU55">
        <f t="shared" si="48"/>
        <v>-235.8364358470549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182.40096496524987</v>
      </c>
      <c r="AK56">
        <f t="shared" si="61"/>
        <v>14.635116259437281</v>
      </c>
      <c r="AL56">
        <f t="shared" si="40"/>
        <v>-27750.320557000265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-176.06253491743544</v>
      </c>
      <c r="AR56">
        <f t="shared" si="45"/>
        <v>-176.06777553463479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-174.82645225063439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126.61221130167007</v>
      </c>
      <c r="AK57">
        <f t="shared" si="61"/>
        <v>1.8670487118697892</v>
      </c>
      <c r="AL57">
        <f t="shared" si="40"/>
        <v>-21909.119236332688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-123.9580064698614</v>
      </c>
      <c r="AR57">
        <f t="shared" si="45"/>
        <v>-123.96108932605497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-123.23839583339857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79.805931812928122</v>
      </c>
      <c r="AK58">
        <f t="shared" si="61"/>
        <v>-6.9958060792471164</v>
      </c>
      <c r="AL58">
        <f t="shared" si="40"/>
        <v>-16282.21801608297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-82.138243485871229</v>
      </c>
      <c r="AR58">
        <f t="shared" si="45"/>
        <v>-82.139941782498767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-81.774267114312181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42.71674825646636</v>
      </c>
      <c r="AK59">
        <f t="shared" si="61"/>
        <v>-12.582221306152086</v>
      </c>
      <c r="AL59">
        <f t="shared" si="40"/>
        <v>-11305.597408367415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-50.830834821393793</v>
      </c>
      <c r="AR59">
        <f t="shared" si="45"/>
        <v>-50.831700608870356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-50.696571332642876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15.633071223710999</v>
      </c>
      <c r="AK60">
        <f t="shared" si="61"/>
        <v>-15.572393684104732</v>
      </c>
      <c r="AL60">
        <f t="shared" si="40"/>
        <v>-7271.9099174314151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-29.114757476393105</v>
      </c>
      <c r="AR60">
        <f t="shared" si="45"/>
        <v>-29.115158836211975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-29.114915898457987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-2.3118171643950802</v>
      </c>
      <c r="AK61">
        <f t="shared" si="61"/>
        <v>-16.6667086697645</v>
      </c>
      <c r="AL61">
        <f t="shared" si="40"/>
        <v>-4261.1834528613854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-15.164773899923643</v>
      </c>
      <c r="AR61">
        <f t="shared" si="45"/>
        <v>-15.164939113661216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-15.232783122541703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-12.894667743637314</v>
      </c>
      <c r="AK62">
        <f t="shared" si="61"/>
        <v>-16.504881468256844</v>
      </c>
      <c r="AL62">
        <f t="shared" si="40"/>
        <v>-2227.7660252095134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-7.016612400265319</v>
      </c>
      <c r="AR62">
        <f t="shared" si="45"/>
        <v>-7.0166707297533488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-7.1105072027324185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-1006.5367520325201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-2.7725389819293431</v>
      </c>
      <c r="AR63">
        <f t="shared" si="45"/>
        <v>-2.7725558842930953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-2.8684191857902324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-384.82525274902724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-0.89281856687767569</v>
      </c>
      <c r="AR64">
        <f t="shared" si="45"/>
        <v>-0.89282234712783504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-0.9791709542051692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-120.20675665586538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-0.20028296846950222</v>
      </c>
      <c r="AR65">
        <f t="shared" si="45"/>
        <v>-0.20028380640351928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-0.27309001148622603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-51.22198214085428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-4.4539102193495148E-2</v>
      </c>
      <c r="AR66">
        <f t="shared" si="45"/>
        <v>-4.4539286128536373E-2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-0.10389993933564957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-31.692866650493837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-9.8116599503223541E-3</v>
      </c>
      <c r="AR67">
        <f t="shared" ref="AR67:AR98" si="76">AI67*$K67</f>
        <v>-9.8116998900112003E-3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-5.7398747302757118E-2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-24.815456390645355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-2.1388800577751437E-3</v>
      </c>
      <c r="AR68">
        <f t="shared" si="76"/>
        <v>-2.1388886256065273E-3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-4.0127780123575749E-2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-21.301911545699745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-4.6061513098573571E-4</v>
      </c>
      <c r="AR69">
        <f t="shared" si="76"/>
        <v>-4.6061694664755332E-4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-3.0755544665873002E-2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-18.812329639445736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-9.8020128633670081E-5</v>
      </c>
      <c r="AR70">
        <f t="shared" si="76"/>
        <v>-9.8020508297418858E-5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-2.4250986116812815E-2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-16.747058626609011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-2.0585956883176794E-5</v>
      </c>
      <c r="AR71">
        <f t="shared" si="76"/>
        <v>-2.0586035154350831E-5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-1.9275574945642748E-2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-14.940982783026261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-4.2630421049136037E-6</v>
      </c>
      <c r="AR72">
        <f t="shared" si="76"/>
        <v>-4.2630580030143446E-6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-1.5354297209145988E-2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-13.3374229430448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-8.7004400911878431E-7</v>
      </c>
      <c r="AR73">
        <f t="shared" si="76"/>
        <v>-8.7004718635414638E-7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-1.2237837389801099E-2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-11.907783194105244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-1.7473193550304591E-7</v>
      </c>
      <c r="AR74">
        <f t="shared" si="76"/>
        <v>-1.7473255980296674E-7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-9.7554127949900805E-3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-10.631806683271975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-3.4511006337746221E-8</v>
      </c>
      <c r="AR75">
        <f t="shared" si="76"/>
        <v>-3.4511126786704181E-8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-7.7768510475445815E-3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-9.4926527959275564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-6.6946470251983274E-9</v>
      </c>
      <c r="AR76">
        <f t="shared" si="76"/>
        <v>-6.694669810385856E-9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-6.1996373106136815E-3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-8.4755759111534221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-1.2734092169998301E-9</v>
      </c>
      <c r="AR77">
        <f t="shared" si="76"/>
        <v>-1.2734134398628788E-9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-4.9423088588076104E-3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-7.5674770033046999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-2.3735962281152565E-10</v>
      </c>
      <c r="AR78">
        <f t="shared" si="76"/>
        <v>-2.3736038852554247E-10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-3.93997758807143E-3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-6.7566755828521963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-4.3286592430375323E-11</v>
      </c>
      <c r="AR79">
        <f t="shared" si="76"/>
        <v>-4.3286728184466955E-11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-3.1409258654174358E-3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-6.0327459917544699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-7.717420318175246E-12</v>
      </c>
      <c r="AR80">
        <f t="shared" si="76"/>
        <v>-7.7174438473415527E-12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-2.5039268430379433E-3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-5.3863803368428513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-1.3452478956871913E-12</v>
      </c>
      <c r="AR81">
        <f t="shared" si="76"/>
        <v>-1.3452518781908557E-12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-1.9961151443108937E-3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-4.8092681553524192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-2.2901159152624903E-13</v>
      </c>
      <c r="AR82">
        <f t="shared" si="76"/>
        <v>-2.2901224913012966E-13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-1.5912907710900934E-3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-3.8035003501409361E-14</v>
      </c>
      <c r="AR83">
        <f t="shared" si="76"/>
        <v>-3.8035109338724369E-14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-6.1570400104765694E-15</v>
      </c>
      <c r="AR84">
        <f t="shared" si="76"/>
        <v>-6.157056600103092E-15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-9.7069458755131024E-16</v>
      </c>
      <c r="AR85">
        <f t="shared" si="76"/>
        <v>-9.706971179138385E-16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-1.4891719156054395E-16</v>
      </c>
      <c r="AR86">
        <f t="shared" si="76"/>
        <v>-1.4891756675538416E-16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-2.2208744511728832E-17</v>
      </c>
      <c r="AR87">
        <f t="shared" si="76"/>
        <v>-2.2208798547861556E-17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-3.2168521742959953E-18</v>
      </c>
      <c r="AR88">
        <f t="shared" si="76"/>
        <v>-3.2168597277254221E-18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-4.5263931667292924E-19</v>
      </c>
      <c r="AR89">
        <f t="shared" si="76"/>
        <v>-4.5264033537355347E-19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-6.1444329228516192E-20</v>
      </c>
      <c r="AR90">
        <f t="shared" si="76"/>
        <v>-6.1444461632988344E-20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-8.0376293985204541E-21</v>
      </c>
      <c r="AR91">
        <f t="shared" si="76"/>
        <v>-8.0376459642488873E-21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-1.0120128914174289E-21</v>
      </c>
      <c r="AR92">
        <f t="shared" si="76"/>
        <v>-1.0120148841769547E-21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-1.2250053553518045E-22</v>
      </c>
      <c r="AR93">
        <f t="shared" si="76"/>
        <v>-1.2250076573556712E-22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-1.423856838622016E-23</v>
      </c>
      <c r="AR94">
        <f t="shared" si="76"/>
        <v>-1.4238593884814264E-23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-1.5868548446622511E-24</v>
      </c>
      <c r="AR95">
        <f t="shared" si="76"/>
        <v>-1.5868575479125523E-24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-1.6925901350601792E-25</v>
      </c>
      <c r="AR96">
        <f t="shared" si="76"/>
        <v>-1.6925928724852602E-25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-1.7243934296626122E-26</v>
      </c>
      <c r="AR97">
        <f t="shared" si="76"/>
        <v>-1.724396071627155E-26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102175.7089981016</v>
      </c>
      <c r="AO100" s="6">
        <f t="shared" si="93"/>
        <v>-10217.570899810162</v>
      </c>
      <c r="AP100" s="6">
        <f t="shared" si="93"/>
        <v>-1771.8266992552494</v>
      </c>
      <c r="AQ100" s="6">
        <f t="shared" si="93"/>
        <v>-73259.976395510297</v>
      </c>
      <c r="AR100" s="6">
        <f t="shared" si="93"/>
        <v>16926.335003525935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5261.2399560534168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225379.08680503743</v>
      </c>
      <c r="K3">
        <v>1</v>
      </c>
      <c r="L3" s="2">
        <v>0</v>
      </c>
      <c r="O3">
        <f>$C$3</f>
        <v>225379.08680503743</v>
      </c>
      <c r="P3">
        <f>O3*C5</f>
        <v>22537.908680503744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225379.08680503743</v>
      </c>
      <c r="AF3">
        <f t="shared" ref="AF3:AF34" si="4">-$Z3*P3</f>
        <v>-22537.908680503744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201318.74553753369</v>
      </c>
      <c r="AJ3">
        <f t="shared" ref="AJ3:AJ34" si="8">AB3-AC3</f>
        <v>0</v>
      </c>
      <c r="AL3">
        <f t="shared" ref="AL3:AL34" si="9">SUM(AI3:AK3)</f>
        <v>201318.74553753369</v>
      </c>
      <c r="AN3">
        <f t="shared" ref="AN3:AN34" si="10">AE3*$K3</f>
        <v>225379.08680503743</v>
      </c>
      <c r="AO3">
        <f t="shared" ref="AO3:AO34" si="11">AF3*$K3</f>
        <v>-22537.908680503744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201318.74553753369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201318.74553753369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-10109.030954135</v>
      </c>
      <c r="AK5">
        <f>G5*SUM(AB5, AE5:AF5)</f>
        <v>445.51491850553265</v>
      </c>
      <c r="AL5">
        <f t="shared" si="9"/>
        <v>-12433.617511500683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-2347.8413645566984</v>
      </c>
      <c r="AR5">
        <f t="shared" si="14"/>
        <v>-2368.7359817834767</v>
      </c>
      <c r="AS5">
        <f t="shared" si="15"/>
        <v>-8644.3134197787695</v>
      </c>
      <c r="AT5">
        <f t="shared" si="16"/>
        <v>380.96337880672303</v>
      </c>
      <c r="AU5">
        <f t="shared" si="17"/>
        <v>-10632.086022755522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-11210.88182585522</v>
      </c>
      <c r="AK6">
        <f>G6*SUM(AB6, AE6:AF6)</f>
        <v>1227.052036001621</v>
      </c>
      <c r="AL6">
        <f t="shared" si="9"/>
        <v>-12858.121755329628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-2198.624175409544</v>
      </c>
      <c r="AR6">
        <f t="shared" si="14"/>
        <v>-2217.2576498058274</v>
      </c>
      <c r="AS6">
        <f t="shared" si="15"/>
        <v>-8648.1866797167277</v>
      </c>
      <c r="AT6">
        <f t="shared" si="16"/>
        <v>946.56024725860414</v>
      </c>
      <c r="AU6">
        <f t="shared" si="17"/>
        <v>-9918.8840822639504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-9068.8222788516723</v>
      </c>
      <c r="AK7">
        <f>G7*SUM(AB7, AE7:AF7)</f>
        <v>1580.3389979517062</v>
      </c>
      <c r="AL7">
        <f t="shared" si="9"/>
        <v>-10484.934590502768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-2086.3198224305079</v>
      </c>
      <c r="AR7">
        <f t="shared" si="14"/>
        <v>-2103.077602637823</v>
      </c>
      <c r="AS7">
        <f t="shared" si="15"/>
        <v>-6365.0081534226656</v>
      </c>
      <c r="AT7">
        <f t="shared" si="16"/>
        <v>1109.1705513505892</v>
      </c>
      <c r="AU7">
        <f t="shared" si="17"/>
        <v>-7358.9152047098996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-7720.6903722008537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-2027.6898408379379</v>
      </c>
      <c r="AR8">
        <f t="shared" si="14"/>
        <v>-2043.150541952155</v>
      </c>
      <c r="AS8">
        <f t="shared" si="15"/>
        <v>-3590.7110375322964</v>
      </c>
      <c r="AT8">
        <f t="shared" si="16"/>
        <v>575.69527364609223</v>
      </c>
      <c r="AU8">
        <f t="shared" si="17"/>
        <v>-5058.1663058383583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-3590.9314621172089</v>
      </c>
      <c r="AK9">
        <f t="shared" si="30"/>
        <v>275.74090553797976</v>
      </c>
      <c r="AL9">
        <f t="shared" si="9"/>
        <v>-6561.016244084778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-1999.4360269169958</v>
      </c>
      <c r="AR9">
        <f t="shared" si="14"/>
        <v>-2013.9068139676776</v>
      </c>
      <c r="AS9">
        <f t="shared" si="15"/>
        <v>-2228.0313351042823</v>
      </c>
      <c r="AT9">
        <f t="shared" si="16"/>
        <v>171.08635583549213</v>
      </c>
      <c r="AU9">
        <f t="shared" si="17"/>
        <v>-4070.851793236468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-3159.1824027953699</v>
      </c>
      <c r="AK10">
        <f t="shared" si="30"/>
        <v>206.33938047022582</v>
      </c>
      <c r="AL10">
        <f t="shared" si="9"/>
        <v>-6347.4355948302637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-1984.5468817020276</v>
      </c>
      <c r="AR10">
        <f t="shared" si="14"/>
        <v>-1998.1128908988067</v>
      </c>
      <c r="AS10">
        <f t="shared" si="15"/>
        <v>-1859.546602103035</v>
      </c>
      <c r="AT10">
        <f t="shared" si="16"/>
        <v>121.45474521950452</v>
      </c>
      <c r="AU10">
        <f t="shared" si="17"/>
        <v>-3736.2047477823371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11639.732246970119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-2763.1894027404487</v>
      </c>
      <c r="AK11">
        <f t="shared" si="30"/>
        <v>128.36606535903618</v>
      </c>
      <c r="AL11">
        <f t="shared" si="9"/>
        <v>-6172.2331818853363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-1965.766810413699</v>
      </c>
      <c r="AR11">
        <f t="shared" si="14"/>
        <v>-1978.5038775387657</v>
      </c>
      <c r="AS11">
        <f t="shared" si="15"/>
        <v>-1545.4756977594939</v>
      </c>
      <c r="AT11">
        <f t="shared" si="16"/>
        <v>71.796249013058357</v>
      </c>
      <c r="AU11">
        <f t="shared" si="17"/>
        <v>-3452.1833262852015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-2537.3936181847675</v>
      </c>
      <c r="AK12">
        <f t="shared" si="30"/>
        <v>129.37281492871273</v>
      </c>
      <c r="AL12">
        <f t="shared" si="9"/>
        <v>-6110.3181949368554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-1955.8518835789323</v>
      </c>
      <c r="AR12">
        <f t="shared" si="14"/>
        <v>-1967.8104217021883</v>
      </c>
      <c r="AS12">
        <f t="shared" si="15"/>
        <v>-1348.6516823430529</v>
      </c>
      <c r="AT12">
        <f t="shared" si="16"/>
        <v>68.7630264585775</v>
      </c>
      <c r="AU12">
        <f t="shared" si="17"/>
        <v>-3247.6990775866634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-2300.164922924916</v>
      </c>
      <c r="AK13">
        <f t="shared" si="30"/>
        <v>117.5728871743806</v>
      </c>
      <c r="AL13">
        <f t="shared" si="9"/>
        <v>-6061.1383339177128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-1948.3605107872268</v>
      </c>
      <c r="AR13">
        <f t="shared" si="14"/>
        <v>-1959.5899136401799</v>
      </c>
      <c r="AS13">
        <f t="shared" si="15"/>
        <v>-1162.1312822287534</v>
      </c>
      <c r="AT13">
        <f t="shared" si="16"/>
        <v>59.402318836143579</v>
      </c>
      <c r="AU13">
        <f t="shared" si="17"/>
        <v>-3062.3188770327897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-2082.4889958625427</v>
      </c>
      <c r="AK14">
        <f t="shared" si="30"/>
        <v>109.95589531820738</v>
      </c>
      <c r="AL14">
        <f t="shared" si="9"/>
        <v>-6041.2940112360757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-1943.9076428956289</v>
      </c>
      <c r="AR14">
        <f t="shared" si="14"/>
        <v>-1954.4529474199574</v>
      </c>
      <c r="AS14">
        <f t="shared" si="15"/>
        <v>-1000.3356907106149</v>
      </c>
      <c r="AT14">
        <f t="shared" si="16"/>
        <v>52.817953280605607</v>
      </c>
      <c r="AU14">
        <f t="shared" si="17"/>
        <v>-2901.9706848499663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-2049.855235384668</v>
      </c>
      <c r="AK15">
        <f t="shared" si="30"/>
        <v>258.99329977450884</v>
      </c>
      <c r="AL15">
        <f t="shared" si="9"/>
        <v>-6058.3268319721328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-1934.8137783284199</v>
      </c>
      <c r="AR15">
        <f t="shared" si="14"/>
        <v>-1944.6936359216638</v>
      </c>
      <c r="AS15">
        <f t="shared" si="15"/>
        <v>-934.12377784563262</v>
      </c>
      <c r="AT15">
        <f t="shared" si="16"/>
        <v>118.0238464872231</v>
      </c>
      <c r="AU15">
        <f t="shared" si="17"/>
        <v>-2760.7935672800731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-2052.7261632759255</v>
      </c>
      <c r="AK16">
        <f t="shared" si="30"/>
        <v>463.05456446367322</v>
      </c>
      <c r="AL16">
        <f t="shared" si="9"/>
        <v>-7940.5607461843902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-2728.5686193677716</v>
      </c>
      <c r="AR16">
        <f t="shared" si="14"/>
        <v>-2737.7872404951172</v>
      </c>
      <c r="AS16">
        <f t="shared" si="15"/>
        <v>-884.90404534500988</v>
      </c>
      <c r="AT16">
        <f t="shared" si="16"/>
        <v>199.61691171483193</v>
      </c>
      <c r="AU16">
        <f t="shared" si="17"/>
        <v>-3423.0743741252954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-1459.6527730360394</v>
      </c>
      <c r="AK17">
        <f t="shared" si="30"/>
        <v>928.34916888400926</v>
      </c>
      <c r="AL17">
        <f t="shared" si="9"/>
        <v>-9208.4299769571553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-3507.7257213338216</v>
      </c>
      <c r="AR17">
        <f t="shared" si="14"/>
        <v>-3516.2609637979062</v>
      </c>
      <c r="AS17">
        <f t="shared" si="15"/>
        <v>-591.4999789114238</v>
      </c>
      <c r="AT17">
        <f t="shared" si="16"/>
        <v>376.19804104175898</v>
      </c>
      <c r="AU17">
        <f t="shared" si="17"/>
        <v>-3731.5629016675707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-878.48275045755145</v>
      </c>
      <c r="AK18">
        <f t="shared" si="30"/>
        <v>1484.5967642377668</v>
      </c>
      <c r="AL18">
        <f t="shared" si="9"/>
        <v>-10452.249010973563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-4173.9674159253009</v>
      </c>
      <c r="AR18">
        <f t="shared" si="14"/>
        <v>-4181.800543721034</v>
      </c>
      <c r="AS18">
        <f t="shared" si="15"/>
        <v>-332.20465228801203</v>
      </c>
      <c r="AT18">
        <f t="shared" si="16"/>
        <v>561.41108245397038</v>
      </c>
      <c r="AU18">
        <f t="shared" si="17"/>
        <v>-3952.5941135550752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43.509150335827144</v>
      </c>
      <c r="AK19">
        <f t="shared" si="30"/>
        <v>1552.2988617473422</v>
      </c>
      <c r="AL19">
        <f t="shared" si="9"/>
        <v>-11993.615642572224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-4785.2736222152089</v>
      </c>
      <c r="AR19">
        <f t="shared" si="14"/>
        <v>-4792.4457344099883</v>
      </c>
      <c r="AS19">
        <f t="shared" si="15"/>
        <v>15.343935639485759</v>
      </c>
      <c r="AT19">
        <f t="shared" si="16"/>
        <v>547.43366956272723</v>
      </c>
      <c r="AU19">
        <f t="shared" si="17"/>
        <v>-4229.6681292077747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1842.9152736080578</v>
      </c>
      <c r="AK20">
        <f t="shared" si="30"/>
        <v>299.13511269452329</v>
      </c>
      <c r="AL20">
        <f t="shared" si="9"/>
        <v>-14058.717588393409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-5412.43790316587</v>
      </c>
      <c r="AR20">
        <f t="shared" si="14"/>
        <v>-5419.104944716486</v>
      </c>
      <c r="AS20">
        <f t="shared" si="15"/>
        <v>616.44925027638203</v>
      </c>
      <c r="AT20">
        <f t="shared" si="16"/>
        <v>100.05973611085149</v>
      </c>
      <c r="AU20">
        <f t="shared" si="17"/>
        <v>-4702.5959583292533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2753.5816485534669</v>
      </c>
      <c r="AK21">
        <f t="shared" si="30"/>
        <v>108.3574240067009</v>
      </c>
      <c r="AL21">
        <f t="shared" si="9"/>
        <v>-16241.670208406305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-6070.3456429701391</v>
      </c>
      <c r="AR21">
        <f t="shared" si="14"/>
        <v>-6076.5462672014373</v>
      </c>
      <c r="AS21">
        <f t="shared" si="15"/>
        <v>875.86937326146187</v>
      </c>
      <c r="AT21">
        <f t="shared" si="16"/>
        <v>34.466727762669706</v>
      </c>
      <c r="AU21">
        <f t="shared" si="17"/>
        <v>-5166.2101661773058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2654.3757445653828</v>
      </c>
      <c r="AK22">
        <f t="shared" si="30"/>
        <v>1364.3659754683265</v>
      </c>
      <c r="AL22">
        <f t="shared" si="9"/>
        <v>-18256.544719367037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-6610.0418965087702</v>
      </c>
      <c r="AR22">
        <f t="shared" si="14"/>
        <v>-6615.6909404425669</v>
      </c>
      <c r="AS22">
        <f t="shared" si="15"/>
        <v>788.34135819642972</v>
      </c>
      <c r="AT22">
        <f t="shared" si="16"/>
        <v>405.21246036092361</v>
      </c>
      <c r="AU22">
        <f t="shared" si="17"/>
        <v>-5422.1371218852137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1455.1577439864996</v>
      </c>
      <c r="AK23">
        <f t="shared" si="30"/>
        <v>4362.0802827748448</v>
      </c>
      <c r="AL23">
        <f t="shared" si="9"/>
        <v>-19796.44264096002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-6787.2197616280364</v>
      </c>
      <c r="AR23">
        <f t="shared" si="14"/>
        <v>-6792.1282727153548</v>
      </c>
      <c r="AS23">
        <f t="shared" si="15"/>
        <v>385.87261949614441</v>
      </c>
      <c r="AT23">
        <f t="shared" si="16"/>
        <v>1156.7181304726148</v>
      </c>
      <c r="AU23">
        <f t="shared" si="17"/>
        <v>-5249.5375227465956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2184.6446254473994</v>
      </c>
      <c r="AK24">
        <f t="shared" si="30"/>
        <v>4260.2192406957902</v>
      </c>
      <c r="AL24">
        <f t="shared" si="9"/>
        <v>-22768.645355404711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-6912.4580707862551</v>
      </c>
      <c r="AR24">
        <f t="shared" si="14"/>
        <v>-6916.7104382536236</v>
      </c>
      <c r="AS24">
        <f t="shared" si="15"/>
        <v>517.24543498393382</v>
      </c>
      <c r="AT24">
        <f t="shared" si="16"/>
        <v>1008.6670063463256</v>
      </c>
      <c r="AU24">
        <f t="shared" si="17"/>
        <v>-5390.7979969233638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2803.0159849107367</v>
      </c>
      <c r="AK25">
        <f t="shared" si="30"/>
        <v>4107.2941169144715</v>
      </c>
      <c r="AL25">
        <f t="shared" si="9"/>
        <v>-26149.458720050799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-6985.0487559736512</v>
      </c>
      <c r="AR25">
        <f t="shared" si="14"/>
        <v>-6988.7202319648231</v>
      </c>
      <c r="AS25">
        <f t="shared" si="15"/>
        <v>592.54783751856996</v>
      </c>
      <c r="AT25">
        <f t="shared" si="16"/>
        <v>868.26770169415181</v>
      </c>
      <c r="AU25">
        <f t="shared" si="17"/>
        <v>-5527.9046927521013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3315.9040364419052</v>
      </c>
      <c r="AK26">
        <f t="shared" si="30"/>
        <v>3911.08299797072</v>
      </c>
      <c r="AL26">
        <f t="shared" si="9"/>
        <v>-29495.052324403805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-6928.0122557517761</v>
      </c>
      <c r="AR26">
        <f t="shared" si="14"/>
        <v>-6931.1709781264899</v>
      </c>
      <c r="AS26">
        <f t="shared" si="15"/>
        <v>625.86659741490382</v>
      </c>
      <c r="AT26">
        <f t="shared" si="16"/>
        <v>738.20477952486783</v>
      </c>
      <c r="AU26">
        <f t="shared" si="17"/>
        <v>-5567.0996011867182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3651.9901847412984</v>
      </c>
      <c r="AK27">
        <f t="shared" si="30"/>
        <v>3678.969715419787</v>
      </c>
      <c r="AL27">
        <f t="shared" si="9"/>
        <v>-32953.937980782866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-6786.2654830041929</v>
      </c>
      <c r="AR27">
        <f t="shared" si="14"/>
        <v>-6788.9727396418748</v>
      </c>
      <c r="AS27">
        <f t="shared" si="15"/>
        <v>615.44804911560607</v>
      </c>
      <c r="AT27">
        <f t="shared" si="16"/>
        <v>619.99474795162905</v>
      </c>
      <c r="AU27">
        <f t="shared" si="17"/>
        <v>-5553.5299425746398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3861.2457767448504</v>
      </c>
      <c r="AK28">
        <f t="shared" si="30"/>
        <v>3423.3304024878958</v>
      </c>
      <c r="AL28">
        <f t="shared" si="9"/>
        <v>-36569.713883655415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-6596.3510772579511</v>
      </c>
      <c r="AR28">
        <f t="shared" si="14"/>
        <v>-6598.6616443617222</v>
      </c>
      <c r="AS28">
        <f t="shared" si="15"/>
        <v>580.99343005946105</v>
      </c>
      <c r="AT28">
        <f t="shared" si="16"/>
        <v>515.10123617280055</v>
      </c>
      <c r="AU28">
        <f t="shared" si="17"/>
        <v>-5502.56697812946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3984.7263395263944</v>
      </c>
      <c r="AK29">
        <f t="shared" si="30"/>
        <v>3153.0431981157562</v>
      </c>
      <c r="AL29">
        <f t="shared" si="9"/>
        <v>-40709.497012273947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-6426.1418021860545</v>
      </c>
      <c r="AR29">
        <f t="shared" si="14"/>
        <v>-6428.1038516927529</v>
      </c>
      <c r="AS29">
        <f t="shared" si="15"/>
        <v>535.33329232777453</v>
      </c>
      <c r="AT29">
        <f t="shared" si="16"/>
        <v>423.5997286327127</v>
      </c>
      <c r="AU29">
        <f t="shared" si="17"/>
        <v>-5469.170830732266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4094.3340006400322</v>
      </c>
      <c r="AK30">
        <f t="shared" si="30"/>
        <v>2874.1123543489089</v>
      </c>
      <c r="AL30">
        <f t="shared" si="9"/>
        <v>-44547.945714431793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-6177.8405341098551</v>
      </c>
      <c r="AR30">
        <f t="shared" si="14"/>
        <v>-6179.497622720708</v>
      </c>
      <c r="AS30">
        <f t="shared" si="15"/>
        <v>491.12381918138732</v>
      </c>
      <c r="AT30">
        <f t="shared" si="16"/>
        <v>344.75571265157902</v>
      </c>
      <c r="AU30">
        <f t="shared" si="17"/>
        <v>-5343.6180908877413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4095.8692827294581</v>
      </c>
      <c r="AK31">
        <f t="shared" si="30"/>
        <v>2587.5089743041067</v>
      </c>
      <c r="AL31">
        <f t="shared" si="9"/>
        <v>-47710.550037607638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-5824.2009436097587</v>
      </c>
      <c r="AR31">
        <f t="shared" si="14"/>
        <v>-5825.5928890664854</v>
      </c>
      <c r="AS31">
        <f t="shared" si="15"/>
        <v>438.6678387845966</v>
      </c>
      <c r="AT31">
        <f t="shared" si="16"/>
        <v>277.12236188293025</v>
      </c>
      <c r="AU31">
        <f t="shared" si="17"/>
        <v>-5109.8026883989578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3965.2980405915441</v>
      </c>
      <c r="AK32">
        <f t="shared" si="30"/>
        <v>2300.7981245130445</v>
      </c>
      <c r="AL32">
        <f t="shared" si="9"/>
        <v>-50768.596899099452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-5452.7832702568376</v>
      </c>
      <c r="AR32">
        <f t="shared" si="14"/>
        <v>-5453.94549082503</v>
      </c>
      <c r="AS32">
        <f t="shared" si="15"/>
        <v>379.18183137965821</v>
      </c>
      <c r="AT32">
        <f t="shared" si="16"/>
        <v>220.01394032857897</v>
      </c>
      <c r="AU32">
        <f t="shared" si="17"/>
        <v>-4854.7497191167922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3793.0485354191478</v>
      </c>
      <c r="AK33">
        <f t="shared" si="30"/>
        <v>2023.2272616716364</v>
      </c>
      <c r="AL33">
        <f t="shared" si="9"/>
        <v>-53350.457896279979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-5050.6625873189287</v>
      </c>
      <c r="AR33">
        <f t="shared" si="14"/>
        <v>-5051.6267740031144</v>
      </c>
      <c r="AS33">
        <f t="shared" si="15"/>
        <v>323.84862811454366</v>
      </c>
      <c r="AT33">
        <f t="shared" si="16"/>
        <v>172.74215368928827</v>
      </c>
      <c r="AU33">
        <f t="shared" si="17"/>
        <v>-4555.0359921992822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3568.7565740709942</v>
      </c>
      <c r="AK34">
        <f t="shared" si="30"/>
        <v>1757.7138641922959</v>
      </c>
      <c r="AL34">
        <f t="shared" si="9"/>
        <v>-55680.126756980782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-4649.8428326591347</v>
      </c>
      <c r="AR34">
        <f t="shared" si="14"/>
        <v>-4650.6369817820696</v>
      </c>
      <c r="AS34">
        <f t="shared" si="15"/>
        <v>272.05240195967377</v>
      </c>
      <c r="AT34">
        <f t="shared" si="16"/>
        <v>133.99352653684841</v>
      </c>
      <c r="AU34">
        <f t="shared" si="17"/>
        <v>-4244.5910532855478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-57860.302894742723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-4266.6195978557862</v>
      </c>
      <c r="AR35">
        <f t="shared" ref="AR35:AR66" si="45">AI35*$K35</f>
        <v>-4267.2682362105497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-3938.2049996960359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3085.2531969884931</v>
      </c>
      <c r="AK36">
        <f t="shared" si="30"/>
        <v>1275.031031549182</v>
      </c>
      <c r="AL36">
        <f t="shared" si="40"/>
        <v>-59268.364371352756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-3866.2801711237448</v>
      </c>
      <c r="AR36">
        <f t="shared" si="45"/>
        <v>-3866.8051925959057</v>
      </c>
      <c r="AS36">
        <f t="shared" si="46"/>
        <v>187.49530824718423</v>
      </c>
      <c r="AT36">
        <f t="shared" si="47"/>
        <v>77.485483693327737</v>
      </c>
      <c r="AU36">
        <f t="shared" si="48"/>
        <v>-3601.8244006553937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2811.4887417779464</v>
      </c>
      <c r="AK37">
        <f t="shared" si="30"/>
        <v>1059.0633077599875</v>
      </c>
      <c r="AL37">
        <f t="shared" si="40"/>
        <v>-59856.165213990156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-3457.4049998472469</v>
      </c>
      <c r="AR37">
        <f t="shared" si="45"/>
        <v>-3457.8258637646049</v>
      </c>
      <c r="AS37">
        <f t="shared" si="46"/>
        <v>152.55200494324936</v>
      </c>
      <c r="AT37">
        <f t="shared" si="47"/>
        <v>57.465010817879325</v>
      </c>
      <c r="AU37">
        <f t="shared" si="48"/>
        <v>-3247.8088480034767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2515.6269379313526</v>
      </c>
      <c r="AK38">
        <f t="shared" si="30"/>
        <v>862.2590958355313</v>
      </c>
      <c r="AL38">
        <f t="shared" si="40"/>
        <v>-59948.699257230495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-3067.6258083501066</v>
      </c>
      <c r="AR38">
        <f t="shared" si="45"/>
        <v>-3067.9594766687387</v>
      </c>
      <c r="AS38">
        <f t="shared" si="46"/>
        <v>121.87364072331934</v>
      </c>
      <c r="AT38">
        <f t="shared" si="47"/>
        <v>41.773545064153453</v>
      </c>
      <c r="AU38">
        <f t="shared" si="48"/>
        <v>-2904.3122908812657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2226.7525387823371</v>
      </c>
      <c r="AK39">
        <f t="shared" si="30"/>
        <v>686.16521018033654</v>
      </c>
      <c r="AL39">
        <f t="shared" si="40"/>
        <v>-59438.37567832334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-2696.8011596480451</v>
      </c>
      <c r="AR39">
        <f t="shared" si="45"/>
        <v>-2697.0623885937684</v>
      </c>
      <c r="AS39">
        <f t="shared" si="46"/>
        <v>96.320223542104316</v>
      </c>
      <c r="AT39">
        <f t="shared" si="47"/>
        <v>29.68070554778669</v>
      </c>
      <c r="AU39">
        <f t="shared" si="48"/>
        <v>-2571.0614595038778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-58337.846184984264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-2348.523698562462</v>
      </c>
      <c r="AR40">
        <f t="shared" si="45"/>
        <v>-2348.725249745039</v>
      </c>
      <c r="AS40">
        <f t="shared" si="46"/>
        <v>75.15798482143552</v>
      </c>
      <c r="AT40">
        <f t="shared" si="47"/>
        <v>20.480615981999449</v>
      </c>
      <c r="AU40">
        <f t="shared" si="48"/>
        <v>-2253.0866489416039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1678.1846762667342</v>
      </c>
      <c r="AK41">
        <f t="shared" si="61"/>
        <v>394.07103063819477</v>
      </c>
      <c r="AL41">
        <f t="shared" si="40"/>
        <v>-56603.728547090119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-2023.1917752238676</v>
      </c>
      <c r="AR41">
        <f t="shared" si="45"/>
        <v>-2023.3446421755627</v>
      </c>
      <c r="AS41">
        <f t="shared" si="46"/>
        <v>57.869433576212003</v>
      </c>
      <c r="AT41">
        <f t="shared" si="47"/>
        <v>13.588890218302646</v>
      </c>
      <c r="AU41">
        <f t="shared" si="48"/>
        <v>-1951.8863183810481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1424.6747910312565</v>
      </c>
      <c r="AK42">
        <f t="shared" si="61"/>
        <v>276.59810329952336</v>
      </c>
      <c r="AL42">
        <f t="shared" si="40"/>
        <v>-54139.33434528597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-1719.1464885568676</v>
      </c>
      <c r="AR42">
        <f t="shared" si="45"/>
        <v>-1719.260122691991</v>
      </c>
      <c r="AS42">
        <f t="shared" si="46"/>
        <v>43.863895417792662</v>
      </c>
      <c r="AT42">
        <f t="shared" si="47"/>
        <v>8.5160980963998263</v>
      </c>
      <c r="AU42">
        <f t="shared" si="48"/>
        <v>-1666.8801291777986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1184.7563240991767</v>
      </c>
      <c r="AK43">
        <f t="shared" si="61"/>
        <v>176.87086792733538</v>
      </c>
      <c r="AL43">
        <f t="shared" si="40"/>
        <v>-51077.075664160548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-1441.453184154002</v>
      </c>
      <c r="AR43">
        <f t="shared" si="45"/>
        <v>-1441.5356104479251</v>
      </c>
      <c r="AS43">
        <f t="shared" si="46"/>
        <v>32.568853496932782</v>
      </c>
      <c r="AT43">
        <f t="shared" si="47"/>
        <v>4.8621655510306603</v>
      </c>
      <c r="AU43">
        <f t="shared" si="48"/>
        <v>-1404.1045913999619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964.31910874535106</v>
      </c>
      <c r="AK44">
        <f t="shared" si="61"/>
        <v>93.937925240393</v>
      </c>
      <c r="AL44">
        <f t="shared" si="40"/>
        <v>-47116.83313760021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-1182.3787510395018</v>
      </c>
      <c r="AR44">
        <f t="shared" si="45"/>
        <v>-1182.4368302613498</v>
      </c>
      <c r="AS44">
        <f t="shared" si="46"/>
        <v>23.668797011984193</v>
      </c>
      <c r="AT44">
        <f t="shared" si="47"/>
        <v>2.3056658984333613</v>
      </c>
      <c r="AU44">
        <f t="shared" si="48"/>
        <v>-1156.462367350932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756.3661837103482</v>
      </c>
      <c r="AK45">
        <f t="shared" si="61"/>
        <v>26.435587628218425</v>
      </c>
      <c r="AL45">
        <f t="shared" si="40"/>
        <v>-42286.676193483348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-943.81919073677716</v>
      </c>
      <c r="AR45">
        <f t="shared" si="45"/>
        <v>-943.85873088049061</v>
      </c>
      <c r="AS45">
        <f t="shared" si="46"/>
        <v>16.575608992077111</v>
      </c>
      <c r="AT45">
        <f t="shared" si="47"/>
        <v>0.5793304532093464</v>
      </c>
      <c r="AU45">
        <f t="shared" si="48"/>
        <v>-926.70379143520404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563.45082705003279</v>
      </c>
      <c r="AK46">
        <f t="shared" si="61"/>
        <v>-26.510045231505952</v>
      </c>
      <c r="AL46">
        <f t="shared" si="40"/>
        <v>-36751.963716775783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-729.59796844225559</v>
      </c>
      <c r="AR46">
        <f t="shared" si="45"/>
        <v>-729.62379913039672</v>
      </c>
      <c r="AS46">
        <f t="shared" si="46"/>
        <v>11.024918500110582</v>
      </c>
      <c r="AT46">
        <f t="shared" si="47"/>
        <v>-0.51871622878218882</v>
      </c>
      <c r="AU46">
        <f t="shared" si="48"/>
        <v>-719.1175968590685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389.98335800766245</v>
      </c>
      <c r="AK47">
        <f t="shared" si="61"/>
        <v>-65.951603125008248</v>
      </c>
      <c r="AL47">
        <f t="shared" si="40"/>
        <v>-30598.646103384781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-540.21360018743349</v>
      </c>
      <c r="AR47">
        <f t="shared" si="45"/>
        <v>-540.22968000069875</v>
      </c>
      <c r="AS47">
        <f t="shared" si="46"/>
        <v>6.8131416582910918</v>
      </c>
      <c r="AT47">
        <f t="shared" si="47"/>
        <v>-1.1521968962410083</v>
      </c>
      <c r="AU47">
        <f t="shared" si="48"/>
        <v>-534.56873523864874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236.98626944226135</v>
      </c>
      <c r="AK48">
        <f t="shared" si="61"/>
        <v>-93.250438185544624</v>
      </c>
      <c r="AL48">
        <f t="shared" si="40"/>
        <v>-24240.021383917094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-380.34100201126677</v>
      </c>
      <c r="AR48">
        <f t="shared" si="45"/>
        <v>-380.35046115511</v>
      </c>
      <c r="AS48">
        <f t="shared" si="46"/>
        <v>3.6966344470367845</v>
      </c>
      <c r="AT48">
        <f t="shared" si="47"/>
        <v>-1.454568582429808</v>
      </c>
      <c r="AU48">
        <f t="shared" si="48"/>
        <v>-378.10839529050298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109.6023138459343</v>
      </c>
      <c r="AK49">
        <f t="shared" si="61"/>
        <v>-109.83947704650292</v>
      </c>
      <c r="AL49">
        <f t="shared" si="40"/>
        <v>-18096.448305422433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-252.02520370039463</v>
      </c>
      <c r="AR49">
        <f t="shared" si="45"/>
        <v>-252.03041459285268</v>
      </c>
      <c r="AS49">
        <f t="shared" si="46"/>
        <v>1.5264585709036547</v>
      </c>
      <c r="AT49">
        <f t="shared" si="47"/>
        <v>-1.5297616015378417</v>
      </c>
      <c r="AU49">
        <f t="shared" si="48"/>
        <v>-252.03371762348684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10.294232124204655</v>
      </c>
      <c r="AK50">
        <f t="shared" si="61"/>
        <v>-117.51163901571833</v>
      </c>
      <c r="AL50">
        <f t="shared" si="40"/>
        <v>-12649.76987298293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-155.96451733626947</v>
      </c>
      <c r="AR50">
        <f t="shared" si="45"/>
        <v>-155.96717383652907</v>
      </c>
      <c r="AS50">
        <f t="shared" si="46"/>
        <v>0.12800921467699819</v>
      </c>
      <c r="AT50">
        <f t="shared" si="47"/>
        <v>-1.4612622334831227</v>
      </c>
      <c r="AU50">
        <f t="shared" si="48"/>
        <v>-157.30042685533519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-59.866707285328403</v>
      </c>
      <c r="AK51">
        <f t="shared" si="61"/>
        <v>-118.23223526441265</v>
      </c>
      <c r="AL51">
        <f t="shared" si="40"/>
        <v>-8224.2554007071594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-89.332963212656537</v>
      </c>
      <c r="AR51">
        <f t="shared" si="45"/>
        <v>-89.334194707095861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-91.311576789286931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-103.3734873423416</v>
      </c>
      <c r="AK52">
        <f t="shared" si="61"/>
        <v>-114.04156575443966</v>
      </c>
      <c r="AL52">
        <f t="shared" si="40"/>
        <v>-4911.2520433113123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-46.53015536978338</v>
      </c>
      <c r="AR52">
        <f t="shared" si="45"/>
        <v>-46.530662295961719</v>
      </c>
      <c r="AS52">
        <f t="shared" si="46"/>
        <v>-1.0247558319366625</v>
      </c>
      <c r="AT52">
        <f t="shared" si="47"/>
        <v>-1.1305099846639575</v>
      </c>
      <c r="AU52">
        <f t="shared" si="48"/>
        <v>-48.685928112562344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-125.52917548289338</v>
      </c>
      <c r="AK53">
        <f t="shared" si="61"/>
        <v>-106.80542164047574</v>
      </c>
      <c r="AL53">
        <f t="shared" si="40"/>
        <v>-2664.7427576400728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-21.529108663831639</v>
      </c>
      <c r="AR53">
        <f t="shared" si="45"/>
        <v>-21.529287636505984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-23.585685263587699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-1306.5880235934669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-8.5069959136418731</v>
      </c>
      <c r="AR54">
        <f t="shared" si="45"/>
        <v>-8.5070477752533087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-10.325565802503681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-605.67487721326734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-2.7394398959060471</v>
      </c>
      <c r="AR55">
        <f t="shared" si="45"/>
        <v>-2.7394514948674562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-4.2736280669983726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-297.03972193223467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-0.61452928360865855</v>
      </c>
      <c r="AR56">
        <f t="shared" si="45"/>
        <v>-0.61453185464600202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-1.8713441762325025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-204.41214208717025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-0.13665956108349381</v>
      </c>
      <c r="AR57">
        <f t="shared" si="45"/>
        <v>-0.13666012545234643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-1.1498145684430685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-167.26212657922878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-3.0105167735226094E-2</v>
      </c>
      <c r="AR58">
        <f t="shared" si="45"/>
        <v>-3.0105290282383061E-2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-0.84004143682926902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-145.55281064253066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-6.5627369100511113E-3</v>
      </c>
      <c r="AR59">
        <f t="shared" si="45"/>
        <v>-6.5627631987731257E-3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-0.65268806068969032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-129.0262764442067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-1.4133078245596061E-3</v>
      </c>
      <c r="AR60">
        <f t="shared" si="45"/>
        <v>-1.4133133955642932E-3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-0.51658907082434979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-114.97583236719848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-3.0075567527675312E-4</v>
      </c>
      <c r="AR61">
        <f t="shared" si="45"/>
        <v>-3.007568402010267E-4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-0.41101302916380622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-102.6027107695012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-6.3163999577646124E-5</v>
      </c>
      <c r="AR62">
        <f t="shared" si="45"/>
        <v>-6.3164239737500339E-5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-0.32748381369080137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-91.596707275262233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-1.3080314470798462E-5</v>
      </c>
      <c r="AR63">
        <f t="shared" si="45"/>
        <v>-1.3080363251024428E-5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-0.26103145461208671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-81.779772506002928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-2.6695606007716369E-6</v>
      </c>
      <c r="AR64">
        <f t="shared" si="45"/>
        <v>-2.6695703494995781E-6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-0.20808503939737091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-73.016963055906189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-5.3613091501882674E-7</v>
      </c>
      <c r="AR65">
        <f t="shared" si="45"/>
        <v>-5.3613283056155142E-7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-0.16588254965328356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-65.193560520587198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-1.0589030192339328E-7</v>
      </c>
      <c r="AR66">
        <f t="shared" si="45"/>
        <v>-1.0589067149756334E-7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-0.13224023554062017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-58.208501316165837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-2.0541220613246625E-8</v>
      </c>
      <c r="AR67">
        <f t="shared" ref="AR67:AR89" si="76">AI67*$K67</f>
        <v>-2.0541290525157133E-8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-0.10542104299885878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-51.971868545127727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-3.9072081857161451E-9</v>
      </c>
      <c r="AR68">
        <f t="shared" si="76"/>
        <v>-3.9072211427490067E-9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-8.4040997705625176E-2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-46.403452420879802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-7.2829177677281858E-10</v>
      </c>
      <c r="AR69">
        <f t="shared" si="76"/>
        <v>-7.282941262171563E-10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-6.6996966470325311E-2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-41.431653602857509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-1.328164788018364E-10</v>
      </c>
      <c r="AR70">
        <f t="shared" si="76"/>
        <v>-1.3281689533682845E-10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-5.3409571040724024E-2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-36.992547788837555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-2.3679401277484583E-11</v>
      </c>
      <c r="AR71">
        <f t="shared" si="76"/>
        <v>-2.3679473472149086E-11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-4.2577782954736694E-2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-4.1276311806741962E-12</v>
      </c>
      <c r="AR72">
        <f t="shared" si="76"/>
        <v>-4.127643400211097E-12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-7.0267746855436961E-13</v>
      </c>
      <c r="AR73">
        <f t="shared" si="76"/>
        <v>-7.0267948628380882E-13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-1.1670300092108468E-13</v>
      </c>
      <c r="AR74">
        <f t="shared" si="76"/>
        <v>-1.1670332566227392E-13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-1.889167818762464E-14</v>
      </c>
      <c r="AR75">
        <f t="shared" si="76"/>
        <v>-1.8891729089662789E-14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-2.9783872989756613E-15</v>
      </c>
      <c r="AR76">
        <f t="shared" si="76"/>
        <v>-2.9783950629002906E-15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-4.5692340065675334E-16</v>
      </c>
      <c r="AR77">
        <f t="shared" si="76"/>
        <v>-4.569245518690513E-16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-6.8143207377708895E-17</v>
      </c>
      <c r="AR78">
        <f t="shared" si="76"/>
        <v>-6.8143373177058625E-17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-9.8702844143539474E-18</v>
      </c>
      <c r="AR79">
        <f t="shared" si="76"/>
        <v>-9.8703075905811129E-18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-1.3888355916318657E-18</v>
      </c>
      <c r="AR80">
        <f t="shared" si="76"/>
        <v>-1.3888387173163389E-18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-1.8852995794479794E-19</v>
      </c>
      <c r="AR81">
        <f t="shared" si="76"/>
        <v>-1.8853036420213491E-19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-2.466190047975443E-20</v>
      </c>
      <c r="AR82">
        <f t="shared" si="76"/>
        <v>-2.4661951308465948E-20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-3.105164467642585E-21</v>
      </c>
      <c r="AR83">
        <f t="shared" si="76"/>
        <v>-3.1051705820370999E-21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-3.7586903629089379E-22</v>
      </c>
      <c r="AR84">
        <f t="shared" si="76"/>
        <v>-3.7586974261594871E-22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-4.3688274129655399E-23</v>
      </c>
      <c r="AR85">
        <f t="shared" si="76"/>
        <v>-4.3688352367125553E-23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-4.8689550506123612E-24</v>
      </c>
      <c r="AR86">
        <f t="shared" si="76"/>
        <v>-4.868963345009452E-24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-5.1933831972337577E-25</v>
      </c>
      <c r="AR87">
        <f t="shared" si="76"/>
        <v>-5.1933915964895046E-25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-5.290965413024639E-26</v>
      </c>
      <c r="AR88">
        <f t="shared" si="76"/>
        <v>-5.2909735193783151E-26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225379.08680503743</v>
      </c>
      <c r="AO91" s="6">
        <f t="shared" si="93"/>
        <v>-22537.908680503744</v>
      </c>
      <c r="AP91" s="6">
        <f t="shared" si="93"/>
        <v>-1761.6812204408009</v>
      </c>
      <c r="AQ91" s="6">
        <f t="shared" si="93"/>
        <v>-161995.8075735539</v>
      </c>
      <c r="AR91" s="6">
        <f t="shared" si="93"/>
        <v>39083.689330538902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11639.732246970119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507252.47246102156</v>
      </c>
      <c r="K3">
        <v>1</v>
      </c>
      <c r="L3" s="2">
        <v>0</v>
      </c>
      <c r="O3">
        <f>$C$3</f>
        <v>507252.47246102156</v>
      </c>
      <c r="P3">
        <f>O3*C5</f>
        <v>50725.247246102161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507252.47246102156</v>
      </c>
      <c r="AF3">
        <f t="shared" ref="AF3:AF34" si="4">-$Z3*P3</f>
        <v>-50725.247246102161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455004.79262791941</v>
      </c>
      <c r="AJ3">
        <f t="shared" ref="AJ3:AJ34" si="8">AB3-AC3</f>
        <v>0</v>
      </c>
      <c r="AL3">
        <f t="shared" ref="AL3:AL34" si="9">SUM(AI3:AK3)</f>
        <v>455004.79262791941</v>
      </c>
      <c r="AN3">
        <f t="shared" ref="AN3:AN34" si="10">AE3*$K3</f>
        <v>507252.47246102156</v>
      </c>
      <c r="AO3">
        <f t="shared" ref="AO3:AO34" si="11">AF3*$K3</f>
        <v>-50725.247246102161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455004.79262791941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455004.79262791941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-26042.139789045847</v>
      </c>
      <c r="AK5">
        <f>G5*SUM(AB5, AE5:AF5)</f>
        <v>1070.4757187547352</v>
      </c>
      <c r="AL5">
        <f t="shared" si="9"/>
        <v>-29771.755603987793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-4083.7436865863056</v>
      </c>
      <c r="AR5">
        <f t="shared" si="14"/>
        <v>-4104.5967560251847</v>
      </c>
      <c r="AS5">
        <f t="shared" si="15"/>
        <v>-22268.842530957132</v>
      </c>
      <c r="AT5">
        <f t="shared" si="16"/>
        <v>915.37236983074195</v>
      </c>
      <c r="AU5">
        <f t="shared" si="17"/>
        <v>-25458.066917151573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-28494.927306835132</v>
      </c>
      <c r="AK6">
        <f>G6*SUM(AB6, AE6:AF6)</f>
        <v>3050.8512641750849</v>
      </c>
      <c r="AL6">
        <f t="shared" si="9"/>
        <v>-32587.626128739386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-5492.0509821717251</v>
      </c>
      <c r="AR6">
        <f t="shared" si="14"/>
        <v>-5510.6061824541503</v>
      </c>
      <c r="AS6">
        <f t="shared" si="15"/>
        <v>-21981.272713635906</v>
      </c>
      <c r="AT6">
        <f t="shared" si="16"/>
        <v>2353.4572636192411</v>
      </c>
      <c r="AU6">
        <f t="shared" si="17"/>
        <v>-25138.421632470814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-21581.178983091551</v>
      </c>
      <c r="AK7">
        <f>G7*SUM(AB7, AE7:AF7)</f>
        <v>3959.7299405262315</v>
      </c>
      <c r="AL7">
        <f t="shared" si="9"/>
        <v>-27381.576389933936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-6833.5768913039838</v>
      </c>
      <c r="AR7">
        <f t="shared" si="14"/>
        <v>-6850.2048264100567</v>
      </c>
      <c r="AS7">
        <f t="shared" si="15"/>
        <v>-15146.881917421937</v>
      </c>
      <c r="AT7">
        <f t="shared" si="16"/>
        <v>2779.1605769556108</v>
      </c>
      <c r="AU7">
        <f t="shared" si="17"/>
        <v>-19217.926166876383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-21609.681368216119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-8133.7929414287273</v>
      </c>
      <c r="AR8">
        <f t="shared" si="14"/>
        <v>-8149.057324981688</v>
      </c>
      <c r="AS8">
        <f t="shared" si="15"/>
        <v>-7434.9422139062799</v>
      </c>
      <c r="AT8">
        <f t="shared" si="16"/>
        <v>1426.539919709478</v>
      </c>
      <c r="AU8">
        <f t="shared" si="17"/>
        <v>-14157.459619178489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-5366.535392956459</v>
      </c>
      <c r="AK9">
        <f t="shared" si="30"/>
        <v>670.09820283164413</v>
      </c>
      <c r="AL9">
        <f t="shared" si="9"/>
        <v>-19981.970643050918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-9469.8772587266794</v>
      </c>
      <c r="AR9">
        <f t="shared" si="14"/>
        <v>-9484.0706001178733</v>
      </c>
      <c r="AS9">
        <f t="shared" si="15"/>
        <v>-3329.7235390294645</v>
      </c>
      <c r="AT9">
        <f t="shared" si="16"/>
        <v>415.76950416806267</v>
      </c>
      <c r="AU9">
        <f t="shared" si="17"/>
        <v>-12398.024634979276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-2925.1639440499712</v>
      </c>
      <c r="AK10">
        <f t="shared" si="30"/>
        <v>487.66425809582336</v>
      </c>
      <c r="AL10">
        <f t="shared" si="9"/>
        <v>-20660.302001450069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-10713.044136602657</v>
      </c>
      <c r="AR10">
        <f t="shared" si="14"/>
        <v>-10726.24046544193</v>
      </c>
      <c r="AS10">
        <f t="shared" si="15"/>
        <v>-1721.7994972178149</v>
      </c>
      <c r="AT10">
        <f t="shared" si="16"/>
        <v>287.04718452052111</v>
      </c>
      <c r="AU10">
        <f t="shared" si="17"/>
        <v>-12160.992778139222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22429.774554776341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-694.7363897938194</v>
      </c>
      <c r="AK11">
        <f t="shared" si="30"/>
        <v>292.48239820473844</v>
      </c>
      <c r="AL11">
        <f t="shared" si="9"/>
        <v>-21890.204191434957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-12006.132329838578</v>
      </c>
      <c r="AR11">
        <f t="shared" si="14"/>
        <v>-12018.396131511023</v>
      </c>
      <c r="AS11">
        <f t="shared" si="15"/>
        <v>-388.57206303362807</v>
      </c>
      <c r="AT11">
        <f t="shared" si="16"/>
        <v>163.58793139534117</v>
      </c>
      <c r="AU11">
        <f t="shared" si="17"/>
        <v>-12243.380263149309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1186.0145375048887</v>
      </c>
      <c r="AK12">
        <f t="shared" si="30"/>
        <v>281.89352530940016</v>
      </c>
      <c r="AL12">
        <f t="shared" si="9"/>
        <v>-23587.579549887239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-13305.886607318804</v>
      </c>
      <c r="AR12">
        <f t="shared" si="14"/>
        <v>-13317.258023597204</v>
      </c>
      <c r="AS12">
        <f t="shared" si="15"/>
        <v>630.37933485210351</v>
      </c>
      <c r="AT12">
        <f t="shared" si="16"/>
        <v>149.82940542828027</v>
      </c>
      <c r="AU12">
        <f t="shared" si="17"/>
        <v>-12537.049283316821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3079.6013344095845</v>
      </c>
      <c r="AK13">
        <f t="shared" si="30"/>
        <v>242.7527755418599</v>
      </c>
      <c r="AL13">
        <f t="shared" si="9"/>
        <v>-25488.196112676807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-14545.672331942977</v>
      </c>
      <c r="AR13">
        <f t="shared" si="14"/>
        <v>-14556.191748791312</v>
      </c>
      <c r="AS13">
        <f t="shared" si="15"/>
        <v>1555.9323646061948</v>
      </c>
      <c r="AT13">
        <f t="shared" si="16"/>
        <v>122.64798558284046</v>
      </c>
      <c r="AU13">
        <f t="shared" si="17"/>
        <v>-12877.611398602277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4860.4152426913352</v>
      </c>
      <c r="AK14">
        <f t="shared" si="30"/>
        <v>212.93421558573667</v>
      </c>
      <c r="AL14">
        <f t="shared" si="9"/>
        <v>-27786.327584049955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-15774.63266740064</v>
      </c>
      <c r="AR14">
        <f t="shared" si="14"/>
        <v>-15784.3368180917</v>
      </c>
      <c r="AS14">
        <f t="shared" si="15"/>
        <v>2334.7287061770212</v>
      </c>
      <c r="AT14">
        <f t="shared" si="16"/>
        <v>102.28418783824421</v>
      </c>
      <c r="AU14">
        <f t="shared" si="17"/>
        <v>-13347.323924076434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6178.486702178634</v>
      </c>
      <c r="AK15">
        <f t="shared" si="30"/>
        <v>465.08912189469908</v>
      </c>
      <c r="AL15">
        <f t="shared" si="9"/>
        <v>-30542.416394196611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-16936.840440525462</v>
      </c>
      <c r="AR15">
        <f t="shared" si="14"/>
        <v>-16945.742769659599</v>
      </c>
      <c r="AS15">
        <f t="shared" si="15"/>
        <v>2815.5506984009321</v>
      </c>
      <c r="AT15">
        <f t="shared" si="16"/>
        <v>211.9421899067213</v>
      </c>
      <c r="AU15">
        <f t="shared" si="17"/>
        <v>-13918.249881351947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7355.6468424055784</v>
      </c>
      <c r="AK16">
        <f t="shared" si="30"/>
        <v>761.53097989071784</v>
      </c>
      <c r="AL16">
        <f t="shared" si="9"/>
        <v>-33188.176646255044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-17798.096263869134</v>
      </c>
      <c r="AR16">
        <f t="shared" si="14"/>
        <v>-17806.211036594792</v>
      </c>
      <c r="AS16">
        <f t="shared" si="15"/>
        <v>3170.9254568014221</v>
      </c>
      <c r="AT16">
        <f t="shared" si="16"/>
        <v>328.2862842676513</v>
      </c>
      <c r="AU16">
        <f t="shared" si="17"/>
        <v>-14306.999295525717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7734.7086664867675</v>
      </c>
      <c r="AK17">
        <f t="shared" si="30"/>
        <v>1378.6508795595785</v>
      </c>
      <c r="AL17">
        <f t="shared" si="9"/>
        <v>-36199.537443218629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-18354.974534790774</v>
      </c>
      <c r="AR17">
        <f t="shared" si="14"/>
        <v>-18362.296916558513</v>
      </c>
      <c r="AS17">
        <f t="shared" si="15"/>
        <v>3134.3618822419548</v>
      </c>
      <c r="AT17">
        <f t="shared" si="16"/>
        <v>558.67531049151239</v>
      </c>
      <c r="AU17">
        <f t="shared" si="17"/>
        <v>-14669.259723825046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7815.8669282501214</v>
      </c>
      <c r="AK18">
        <f t="shared" si="30"/>
        <v>1990.8186260275741</v>
      </c>
      <c r="AL18">
        <f t="shared" si="9"/>
        <v>-39521.103088249583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-18647.130944448469</v>
      </c>
      <c r="AR18">
        <f t="shared" si="14"/>
        <v>-18653.662653697313</v>
      </c>
      <c r="AS18">
        <f t="shared" si="15"/>
        <v>2955.6270215622935</v>
      </c>
      <c r="AT18">
        <f t="shared" si="16"/>
        <v>752.84256757861658</v>
      </c>
      <c r="AU18">
        <f t="shared" si="17"/>
        <v>-14945.193064556403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8722.5356122083613</v>
      </c>
      <c r="AK19">
        <f t="shared" si="30"/>
        <v>1881.0420638155269</v>
      </c>
      <c r="AL19">
        <f t="shared" si="9"/>
        <v>-43215.554913110267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-18974.060449765293</v>
      </c>
      <c r="AR19">
        <f t="shared" si="14"/>
        <v>-18979.853668634642</v>
      </c>
      <c r="AS19">
        <f t="shared" si="15"/>
        <v>3076.0891447847953</v>
      </c>
      <c r="AT19">
        <f t="shared" si="16"/>
        <v>663.3682372460471</v>
      </c>
      <c r="AU19">
        <f t="shared" si="17"/>
        <v>-15240.3962866038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11904.21152388677</v>
      </c>
      <c r="AK20">
        <f t="shared" si="30"/>
        <v>325.20524370188815</v>
      </c>
      <c r="AL20">
        <f t="shared" si="9"/>
        <v>-45716.78863174226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-19377.622239422199</v>
      </c>
      <c r="AR20">
        <f t="shared" si="14"/>
        <v>-19382.819919249163</v>
      </c>
      <c r="AS20">
        <f t="shared" si="15"/>
        <v>3981.9205875180942</v>
      </c>
      <c r="AT20">
        <f t="shared" si="16"/>
        <v>108.78011134689449</v>
      </c>
      <c r="AU20">
        <f t="shared" si="17"/>
        <v>-15292.119220384175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12988.967354936234</v>
      </c>
      <c r="AK21">
        <f t="shared" si="30"/>
        <v>101.95986386946049</v>
      </c>
      <c r="AL21">
        <f t="shared" si="9"/>
        <v>-48091.962630902657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-19456.628513515043</v>
      </c>
      <c r="AR21">
        <f t="shared" si="14"/>
        <v>-19461.278518884847</v>
      </c>
      <c r="AS21">
        <f t="shared" si="15"/>
        <v>4131.5784852277948</v>
      </c>
      <c r="AT21">
        <f t="shared" si="16"/>
        <v>32.431768316033754</v>
      </c>
      <c r="AU21">
        <f t="shared" si="17"/>
        <v>-15297.268265341017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11248.793757934429</v>
      </c>
      <c r="AK22">
        <f t="shared" si="30"/>
        <v>1065.454898833008</v>
      </c>
      <c r="AL22">
        <f t="shared" si="9"/>
        <v>-51839.002501283328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-19049.256283699215</v>
      </c>
      <c r="AR22">
        <f t="shared" si="14"/>
        <v>-19053.316492287086</v>
      </c>
      <c r="AS22">
        <f t="shared" si="15"/>
        <v>3340.85683511757</v>
      </c>
      <c r="AT22">
        <f t="shared" si="16"/>
        <v>316.4367982802608</v>
      </c>
      <c r="AU22">
        <f t="shared" si="17"/>
        <v>-15396.022858889253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6663.1877390604059</v>
      </c>
      <c r="AK23">
        <f t="shared" si="30"/>
        <v>2764.10076638795</v>
      </c>
      <c r="AL23">
        <f t="shared" si="9"/>
        <v>-57124.105442783293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-17644.450780417297</v>
      </c>
      <c r="AR23">
        <f t="shared" si="14"/>
        <v>-17647.819159159317</v>
      </c>
      <c r="AS23">
        <f t="shared" si="15"/>
        <v>1766.9161420410821</v>
      </c>
      <c r="AT23">
        <f t="shared" si="16"/>
        <v>732.97263316307101</v>
      </c>
      <c r="AU23">
        <f t="shared" si="17"/>
        <v>-15147.930383955165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6585.4610084183805</v>
      </c>
      <c r="AK24">
        <f t="shared" si="30"/>
        <v>2297.6776246537215</v>
      </c>
      <c r="AL24">
        <f t="shared" si="9"/>
        <v>-59737.754053398385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-16244.190060037667</v>
      </c>
      <c r="AR24">
        <f t="shared" si="14"/>
        <v>-16246.964413871379</v>
      </c>
      <c r="AS24">
        <f t="shared" si="15"/>
        <v>1559.2007982403613</v>
      </c>
      <c r="AT24">
        <f t="shared" si="16"/>
        <v>544.00759216088852</v>
      </c>
      <c r="AU24">
        <f t="shared" si="17"/>
        <v>-14143.75602347013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6370.0920493243466</v>
      </c>
      <c r="AK25">
        <f t="shared" si="30"/>
        <v>1836.6953540644349</v>
      </c>
      <c r="AL25">
        <f t="shared" si="9"/>
        <v>-62313.145171499811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-14905.402646010594</v>
      </c>
      <c r="AR25">
        <f t="shared" si="14"/>
        <v>-14907.66865909839</v>
      </c>
      <c r="AS25">
        <f t="shared" si="15"/>
        <v>1346.6153204051673</v>
      </c>
      <c r="AT25">
        <f t="shared" si="16"/>
        <v>388.27101453934216</v>
      </c>
      <c r="AU25">
        <f t="shared" si="17"/>
        <v>-13172.782324153881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6089.2437078737275</v>
      </c>
      <c r="AK26">
        <f t="shared" si="30"/>
        <v>1390.7889106117307</v>
      </c>
      <c r="AL26">
        <f t="shared" si="9"/>
        <v>-64090.172377288436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-13506.819947540596</v>
      </c>
      <c r="AR26">
        <f t="shared" si="14"/>
        <v>-13508.654106002787</v>
      </c>
      <c r="AS26">
        <f t="shared" si="15"/>
        <v>1149.3258545462772</v>
      </c>
      <c r="AT26">
        <f t="shared" si="16"/>
        <v>262.50709117051827</v>
      </c>
      <c r="AU26">
        <f t="shared" si="17"/>
        <v>-12096.821160285992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5635.2494670612505</v>
      </c>
      <c r="AK27">
        <f t="shared" si="30"/>
        <v>964.54185106056968</v>
      </c>
      <c r="AL27">
        <f t="shared" si="9"/>
        <v>-65080.722391017087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-12078.417691362061</v>
      </c>
      <c r="AR27">
        <f t="shared" si="14"/>
        <v>-12079.887976210179</v>
      </c>
      <c r="AS27">
        <f t="shared" si="15"/>
        <v>949.67486639843969</v>
      </c>
      <c r="AT27">
        <f t="shared" si="16"/>
        <v>162.54846549310611</v>
      </c>
      <c r="AU27">
        <f t="shared" si="17"/>
        <v>-10967.664644318633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5050.2297623626509</v>
      </c>
      <c r="AK28">
        <f t="shared" si="30"/>
        <v>570.07438836628216</v>
      </c>
      <c r="AL28">
        <f t="shared" si="9"/>
        <v>-65610.136707115176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-10716.727093207704</v>
      </c>
      <c r="AR28">
        <f t="shared" si="14"/>
        <v>-10717.892760904428</v>
      </c>
      <c r="AS28">
        <f t="shared" si="15"/>
        <v>759.89731860504162</v>
      </c>
      <c r="AT28">
        <f t="shared" si="16"/>
        <v>85.777879326085113</v>
      </c>
      <c r="AU28">
        <f t="shared" si="17"/>
        <v>-9872.217562973301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4441.5592994582112</v>
      </c>
      <c r="AK29">
        <f t="shared" si="30"/>
        <v>216.55830500089652</v>
      </c>
      <c r="AL29">
        <f t="shared" si="9"/>
        <v>-65475.304219467442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-9421.2540440642042</v>
      </c>
      <c r="AR29">
        <f t="shared" si="14"/>
        <v>-9422.1666453705784</v>
      </c>
      <c r="AS29">
        <f t="shared" si="15"/>
        <v>596.70711618570317</v>
      </c>
      <c r="AT29">
        <f t="shared" si="16"/>
        <v>29.093809842618022</v>
      </c>
      <c r="AU29">
        <f t="shared" si="17"/>
        <v>-8796.3657193422569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3818.4256567878765</v>
      </c>
      <c r="AK30">
        <f t="shared" si="30"/>
        <v>-94.35084596117828</v>
      </c>
      <c r="AL30">
        <f t="shared" si="9"/>
        <v>-64680.36259179996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-8204.5494208960699</v>
      </c>
      <c r="AR30">
        <f t="shared" si="14"/>
        <v>-8205.2535383973354</v>
      </c>
      <c r="AS30">
        <f t="shared" si="15"/>
        <v>458.02804351787285</v>
      </c>
      <c r="AT30">
        <f t="shared" si="16"/>
        <v>-11.317578830697505</v>
      </c>
      <c r="AU30">
        <f t="shared" si="17"/>
        <v>-7758.5430737101597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3202.0240751136298</v>
      </c>
      <c r="AK31">
        <f t="shared" si="30"/>
        <v>-361.64064193632964</v>
      </c>
      <c r="AL31">
        <f t="shared" si="9"/>
        <v>-63159.010138643069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-7068.0048568107704</v>
      </c>
      <c r="AR31">
        <f t="shared" si="14"/>
        <v>-7068.5388963270725</v>
      </c>
      <c r="AS31">
        <f t="shared" si="15"/>
        <v>342.93696497811834</v>
      </c>
      <c r="AT31">
        <f t="shared" si="16"/>
        <v>-38.731733818704107</v>
      </c>
      <c r="AU31">
        <f t="shared" si="17"/>
        <v>-6764.3336651676582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2601.4643695050272</v>
      </c>
      <c r="AK32">
        <f t="shared" si="30"/>
        <v>-585.78232719428377</v>
      </c>
      <c r="AL32">
        <f t="shared" si="9"/>
        <v>-60794.448223991167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-6005.8249937006658</v>
      </c>
      <c r="AR32">
        <f t="shared" si="14"/>
        <v>-6006.2219736749757</v>
      </c>
      <c r="AS32">
        <f t="shared" si="15"/>
        <v>248.76516564456995</v>
      </c>
      <c r="AT32">
        <f t="shared" si="16"/>
        <v>-56.01546550640392</v>
      </c>
      <c r="AU32">
        <f t="shared" si="17"/>
        <v>-5813.4722735368096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2017.8424157491118</v>
      </c>
      <c r="AK33">
        <f t="shared" si="30"/>
        <v>-767.88483305963564</v>
      </c>
      <c r="AL33">
        <f t="shared" si="9"/>
        <v>-57733.673151473959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-5035.7055773116253</v>
      </c>
      <c r="AR33">
        <f t="shared" si="14"/>
        <v>-5035.9935329334858</v>
      </c>
      <c r="AS33">
        <f t="shared" si="15"/>
        <v>172.28239817908755</v>
      </c>
      <c r="AT33">
        <f t="shared" si="16"/>
        <v>-65.561631340646258</v>
      </c>
      <c r="AU33">
        <f t="shared" si="17"/>
        <v>-4929.272766095045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1475.0068469977341</v>
      </c>
      <c r="AK34">
        <f t="shared" si="30"/>
        <v>-909.13380216207349</v>
      </c>
      <c r="AL34">
        <f t="shared" si="9"/>
        <v>-53621.999165862791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-4130.6310441146097</v>
      </c>
      <c r="AR34">
        <f t="shared" si="14"/>
        <v>-4130.8339434280242</v>
      </c>
      <c r="AS34">
        <f t="shared" si="15"/>
        <v>112.44228831638878</v>
      </c>
      <c r="AT34">
        <f t="shared" si="16"/>
        <v>-69.304820726055695</v>
      </c>
      <c r="AU34">
        <f t="shared" si="17"/>
        <v>-4087.6964758376917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-48505.971879944409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-3297.225060803054</v>
      </c>
      <c r="AR35">
        <f t="shared" ref="AR35:AR66" si="45">AI35*$K35</f>
        <v>-3297.3631939900447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-3301.5115963049921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458.65783319312322</v>
      </c>
      <c r="AK36">
        <f t="shared" si="30"/>
        <v>-1078.9847838953199</v>
      </c>
      <c r="AL36">
        <f t="shared" si="40"/>
        <v>-42563.297574108248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-2548.8448735407364</v>
      </c>
      <c r="AR36">
        <f t="shared" si="45"/>
        <v>-2548.9351128504609</v>
      </c>
      <c r="AS36">
        <f t="shared" si="46"/>
        <v>27.873301257242318</v>
      </c>
      <c r="AT36">
        <f t="shared" si="47"/>
        <v>-65.571469093020752</v>
      </c>
      <c r="AU36">
        <f t="shared" si="48"/>
        <v>-2586.6332806862397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14.409848889021305</v>
      </c>
      <c r="AK37">
        <f t="shared" si="30"/>
        <v>-1111.0908322188384</v>
      </c>
      <c r="AL37">
        <f t="shared" si="40"/>
        <v>-35878.849739594916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-1887.2320442373905</v>
      </c>
      <c r="AR37">
        <f t="shared" si="45"/>
        <v>-1887.288218940969</v>
      </c>
      <c r="AS37">
        <f t="shared" si="46"/>
        <v>0.78188160823269404</v>
      </c>
      <c r="AT37">
        <f t="shared" si="47"/>
        <v>-60.2880358759176</v>
      </c>
      <c r="AU37">
        <f t="shared" si="48"/>
        <v>-1946.794373208654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-28914.874664367544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-1328.7183560057981</v>
      </c>
      <c r="AR38">
        <f t="shared" si="45"/>
        <v>-1328.7514014518326</v>
      </c>
      <c r="AS38">
        <f t="shared" si="46"/>
        <v>-18.199284186096779</v>
      </c>
      <c r="AT38">
        <f t="shared" si="47"/>
        <v>-53.877471061155255</v>
      </c>
      <c r="AU38">
        <f t="shared" si="48"/>
        <v>-1400.8281566990845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-22132.338978423322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-880.44810462716032</v>
      </c>
      <c r="AR39">
        <f t="shared" si="45"/>
        <v>-880.46630883975786</v>
      </c>
      <c r="AS39">
        <f t="shared" si="46"/>
        <v>-29.920884829261599</v>
      </c>
      <c r="AT39">
        <f t="shared" si="47"/>
        <v>-46.96742961440043</v>
      </c>
      <c r="AU39">
        <f t="shared" si="48"/>
        <v>-957.35462328341987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-16068.897225738943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-544.86083797020376</v>
      </c>
      <c r="AR40">
        <f t="shared" si="45"/>
        <v>-544.8701184333645</v>
      </c>
      <c r="AS40">
        <f t="shared" si="46"/>
        <v>-35.667310972523232</v>
      </c>
      <c r="AT40">
        <f t="shared" si="47"/>
        <v>-40.065149711028674</v>
      </c>
      <c r="AU40">
        <f t="shared" si="48"/>
        <v>-620.60257911691633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-1065.818438738359</v>
      </c>
      <c r="AK41">
        <f t="shared" si="61"/>
        <v>-972.73744671808527</v>
      </c>
      <c r="AL41">
        <f t="shared" si="40"/>
        <v>-11088.961320900318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-312.08401773504107</v>
      </c>
      <c r="AR41">
        <f t="shared" si="45"/>
        <v>-312.08831995136319</v>
      </c>
      <c r="AS41">
        <f t="shared" si="46"/>
        <v>-36.752992812495549</v>
      </c>
      <c r="AT41">
        <f t="shared" si="47"/>
        <v>-33.543248163350036</v>
      </c>
      <c r="AU41">
        <f t="shared" si="48"/>
        <v>-382.38456092720872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-1126.022479326175</v>
      </c>
      <c r="AK42">
        <f t="shared" si="61"/>
        <v>-898.13015600640017</v>
      </c>
      <c r="AL42">
        <f t="shared" si="40"/>
        <v>-7303.8321978964541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-162.55273878097813</v>
      </c>
      <c r="AR42">
        <f t="shared" si="45"/>
        <v>-162.55450972367095</v>
      </c>
      <c r="AS42">
        <f t="shared" si="46"/>
        <v>-34.668776749741276</v>
      </c>
      <c r="AT42">
        <f t="shared" si="47"/>
        <v>-27.652266666495841</v>
      </c>
      <c r="AU42">
        <f t="shared" si="48"/>
        <v>-224.87555313990808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-1121.4709193093913</v>
      </c>
      <c r="AK43">
        <f t="shared" si="61"/>
        <v>-819.30858245356796</v>
      </c>
      <c r="AL43">
        <f t="shared" si="40"/>
        <v>-4676.7790006093574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-75.211775009282789</v>
      </c>
      <c r="AR43">
        <f t="shared" si="45"/>
        <v>-75.21240024893973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-128.56426845764383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-3022.8737475219282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-29.719124588590727</v>
      </c>
      <c r="AR44">
        <f t="shared" si="45"/>
        <v>-29.719305766730141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-74.195133617170896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-2096.4184756310483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-9.5702121402024201</v>
      </c>
      <c r="AR45">
        <f t="shared" si="45"/>
        <v>-9.5702526610846128</v>
      </c>
      <c r="AS45">
        <f t="shared" si="46"/>
        <v>-21.78104072611838</v>
      </c>
      <c r="AT45">
        <f t="shared" si="47"/>
        <v>-14.591285332225777</v>
      </c>
      <c r="AU45">
        <f t="shared" si="48"/>
        <v>-45.942578719428774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-1610.3384149143619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-2.1468533108868697</v>
      </c>
      <c r="AR46">
        <f t="shared" si="45"/>
        <v>-2.1468622927859924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-31.509137851441309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-1374.1410408619759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-0.47741912224849981</v>
      </c>
      <c r="AR47">
        <f t="shared" si="45"/>
        <v>-0.47742109386673209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-24.006710485528615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-1210.8235482699868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-0.10517217120662542</v>
      </c>
      <c r="AR48">
        <f t="shared" si="45"/>
        <v>-0.10517259932417276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-18.887052183876218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-1077.0685083164826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-2.2926870760474505E-2</v>
      </c>
      <c r="AR49">
        <f t="shared" si="45"/>
        <v>-2.2926962599922027E-2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-15.000599880411166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-960.67288067567677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-4.937379980724097E-3</v>
      </c>
      <c r="AR50">
        <f t="shared" si="45"/>
        <v>-4.9373994429859885E-3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-11.946008165838224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-857.5006825316907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-1.050687631099272E-3</v>
      </c>
      <c r="AR51">
        <f t="shared" si="45"/>
        <v>-1.0506917007532335E-3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-9.5205870446491545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-765.56703101916219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-2.2066294518274104E-4</v>
      </c>
      <c r="AR52">
        <f t="shared" si="45"/>
        <v>-2.2066378417933877E-4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-7.5891730069745309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-683.5280610720306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-4.5695977682583243E-5</v>
      </c>
      <c r="AR53">
        <f t="shared" si="45"/>
        <v>-4.569614809592628E-5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-6.0499189541104652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-610.28964682235153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-9.3260893618039878E-6</v>
      </c>
      <c r="AR54">
        <f t="shared" si="45"/>
        <v>-9.3261234189098341E-6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-4.8229325487921386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-544.90071638675988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-1.8729692151008161E-6</v>
      </c>
      <c r="AR55">
        <f t="shared" si="45"/>
        <v>-1.8729759070345455E-6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-3.8448069796000555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-486.5183255074171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-3.6992695277287223E-7</v>
      </c>
      <c r="AR56">
        <f t="shared" si="45"/>
        <v>-3.6992824387738384E-7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-3.0650555055272992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-434.39132380606463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-7.1760595726613175E-8</v>
      </c>
      <c r="AR57">
        <f t="shared" si="45"/>
        <v>-7.176083996333314E-8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-2.4434432681816318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-387.84938786360124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-1.3649801650739118E-8</v>
      </c>
      <c r="AR58">
        <f t="shared" si="45"/>
        <v>-1.3649846916033451E-8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-1.9478979713914044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-346.29409450231105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-2.5442817030214798E-9</v>
      </c>
      <c r="AR59">
        <f t="shared" si="45"/>
        <v>-2.5442899107871462E-9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-1.5528523287956482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-309.19115542539936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-4.6399334394882677E-10</v>
      </c>
      <c r="AR60">
        <f t="shared" si="45"/>
        <v>-4.639947991106077E-10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-1.2379243677343665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-8.2723805664499188E-11</v>
      </c>
      <c r="AR61">
        <f t="shared" si="45"/>
        <v>-8.2724057876002618E-11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-1.441984768295171E-11</v>
      </c>
      <c r="AR62">
        <f t="shared" si="45"/>
        <v>-1.4419890371809593E-11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-2.4547983148874931E-12</v>
      </c>
      <c r="AR63">
        <f t="shared" si="45"/>
        <v>-2.4548053638097216E-12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-4.0770103329594048E-13</v>
      </c>
      <c r="AR64">
        <f t="shared" si="45"/>
        <v>-4.0770216777677956E-13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-6.5997931989745429E-14</v>
      </c>
      <c r="AR65">
        <f t="shared" si="45"/>
        <v>-6.599810981562297E-14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-1.0404973049227701E-14</v>
      </c>
      <c r="AR66">
        <f t="shared" si="45"/>
        <v>-1.040500017243849E-14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-1.5962583748023978E-15</v>
      </c>
      <c r="AR67">
        <f t="shared" ref="AR67:AR79" si="76">AI67*$K67</f>
        <v>-1.5962623965536785E-15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-2.3805776921518814E-16</v>
      </c>
      <c r="AR68">
        <f t="shared" si="76"/>
        <v>-2.3805834843393718E-16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-3.4481762447377472E-17</v>
      </c>
      <c r="AR69">
        <f t="shared" si="76"/>
        <v>-3.4481843413348262E-17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-4.8518864238065144E-18</v>
      </c>
      <c r="AR70">
        <f t="shared" si="76"/>
        <v>-4.8518973433611055E-18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-6.5862795347747846E-19</v>
      </c>
      <c r="AR71">
        <f t="shared" si="76"/>
        <v>-6.5862937273435076E-19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-8.6156159047157383E-20</v>
      </c>
      <c r="AR72">
        <f t="shared" si="76"/>
        <v>-8.6156336616868907E-20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-1.0847868109816499E-20</v>
      </c>
      <c r="AR73">
        <f t="shared" si="76"/>
        <v>-1.0847889470406561E-20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-1.3130955782651209E-21</v>
      </c>
      <c r="AR74">
        <f t="shared" si="76"/>
        <v>-1.3130980458062507E-21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-1.5262464859512242E-22</v>
      </c>
      <c r="AR75">
        <f t="shared" si="76"/>
        <v>-1.5262492191712074E-22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-1.7009656902897218E-23</v>
      </c>
      <c r="AR76">
        <f t="shared" si="76"/>
        <v>-1.7009685879309462E-23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-1.8143044129994086E-24</v>
      </c>
      <c r="AR77">
        <f t="shared" si="76"/>
        <v>-1.8143073472729236E-24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-1.8483946847964038E-25</v>
      </c>
      <c r="AR78">
        <f t="shared" si="76"/>
        <v>-1.8483975167448062E-25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507252.47246102156</v>
      </c>
      <c r="AO81" s="6">
        <f t="shared" si="93"/>
        <v>-50725.247246102161</v>
      </c>
      <c r="AP81" s="6">
        <f t="shared" si="93"/>
        <v>-1731.8233954533412</v>
      </c>
      <c r="AQ81" s="6">
        <f t="shared" si="93"/>
        <v>-389240.78935282718</v>
      </c>
      <c r="AR81" s="6">
        <f t="shared" si="93"/>
        <v>65554.61246663882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22429.774554776341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875437.15025586111</v>
      </c>
      <c r="K3">
        <v>1</v>
      </c>
      <c r="L3" s="2">
        <v>0</v>
      </c>
      <c r="O3">
        <f>$C$3</f>
        <v>875437.15025586111</v>
      </c>
      <c r="P3" s="2">
        <f>O3*C5</f>
        <v>87543.71502558612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875437.15025586111</v>
      </c>
      <c r="AF3">
        <f t="shared" ref="AF3:AF34" si="4">-$Z3*P3</f>
        <v>-87543.71502558612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786371.00264327507</v>
      </c>
      <c r="AJ3">
        <f t="shared" ref="AJ3:AJ34" si="8">AB3-AC3</f>
        <v>0</v>
      </c>
      <c r="AL3">
        <f t="shared" ref="AL3:AL34" si="9">SUM(AI3:AK3)</f>
        <v>786371.00264327507</v>
      </c>
      <c r="AN3">
        <f t="shared" ref="AN3:AN34" si="10">AE3*$K3</f>
        <v>875437.15025586111</v>
      </c>
      <c r="AO3">
        <f t="shared" ref="AO3:AO34" si="11">AF3*$K3</f>
        <v>-87543.71502558612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786371.00264327507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786371.00264327507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-22059.928846503608</v>
      </c>
      <c r="AK5">
        <f>G5*SUM(AB5, AE5:AF5)</f>
        <v>2079.7684367155721</v>
      </c>
      <c r="AL5">
        <f t="shared" si="9"/>
        <v>-64630.414341308686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-38160.732113087579</v>
      </c>
      <c r="AR5">
        <f t="shared" si="14"/>
        <v>-38180.790127949527</v>
      </c>
      <c r="AS5">
        <f t="shared" si="15"/>
        <v>-18863.622025926714</v>
      </c>
      <c r="AT5">
        <f t="shared" si="16"/>
        <v>1778.4266651373678</v>
      </c>
      <c r="AU5">
        <f t="shared" si="17"/>
        <v>-55265.985488738865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-25134.577117353096</v>
      </c>
      <c r="AK6">
        <f>G6*SUM(AB6, AE6:AF6)</f>
        <v>4257.9803142975579</v>
      </c>
      <c r="AL6">
        <f t="shared" si="9"/>
        <v>-70473.083429709644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-38241.791444240509</v>
      </c>
      <c r="AR6">
        <f t="shared" si="14"/>
        <v>-38259.227210492762</v>
      </c>
      <c r="AS6">
        <f t="shared" si="15"/>
        <v>-19389.064874923341</v>
      </c>
      <c r="AT6">
        <f t="shared" si="16"/>
        <v>3284.6487197535944</v>
      </c>
      <c r="AU6">
        <f t="shared" si="17"/>
        <v>-54363.643365662516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-14357.299011726514</v>
      </c>
      <c r="AK7">
        <f>G7*SUM(AB7, AE7:AF7)</f>
        <v>4807.8997609408416</v>
      </c>
      <c r="AL7">
        <f t="shared" si="9"/>
        <v>-63957.853516784235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-38171.677128130868</v>
      </c>
      <c r="AR7">
        <f t="shared" si="14"/>
        <v>-38186.905021371327</v>
      </c>
      <c r="AS7">
        <f t="shared" si="15"/>
        <v>-10076.757759811107</v>
      </c>
      <c r="AT7">
        <f t="shared" si="16"/>
        <v>3374.4537315050707</v>
      </c>
      <c r="AU7">
        <f t="shared" si="17"/>
        <v>-44889.20904967736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-53991.118436219149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-38790.115790153497</v>
      </c>
      <c r="AR8">
        <f t="shared" si="14"/>
        <v>-38803.703175731745</v>
      </c>
      <c r="AS8">
        <f t="shared" si="15"/>
        <v>1864.9398402565675</v>
      </c>
      <c r="AT8">
        <f t="shared" si="16"/>
        <v>1566.7897264929327</v>
      </c>
      <c r="AU8">
        <f t="shared" si="17"/>
        <v>-35371.973608982247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12561.06989660114</v>
      </c>
      <c r="AK9">
        <f t="shared" si="30"/>
        <v>645.6444053425804</v>
      </c>
      <c r="AL9">
        <f t="shared" si="9"/>
        <v>-51415.413363063868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-40083.242985196688</v>
      </c>
      <c r="AR9">
        <f t="shared" si="14"/>
        <v>-40095.481325019697</v>
      </c>
      <c r="AS9">
        <f t="shared" si="15"/>
        <v>7793.6484244568865</v>
      </c>
      <c r="AT9">
        <f t="shared" si="16"/>
        <v>400.59688735743578</v>
      </c>
      <c r="AU9">
        <f t="shared" si="17"/>
        <v>-31901.236013205376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16001.598709031357</v>
      </c>
      <c r="AK10">
        <f t="shared" si="30"/>
        <v>397.16775950945731</v>
      </c>
      <c r="AL10">
        <f t="shared" si="9"/>
        <v>-53178.852175099928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-40943.545720291542</v>
      </c>
      <c r="AR10">
        <f t="shared" si="14"/>
        <v>-40954.528050270179</v>
      </c>
      <c r="AS10">
        <f t="shared" si="15"/>
        <v>9418.8035743889086</v>
      </c>
      <c r="AT10">
        <f t="shared" si="16"/>
        <v>233.7794604728067</v>
      </c>
      <c r="AU10">
        <f t="shared" si="17"/>
        <v>-31301.945015408462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25655.56667579633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18779.995948814903</v>
      </c>
      <c r="AK11">
        <f t="shared" si="30"/>
        <v>194.08460768922654</v>
      </c>
      <c r="AL11">
        <f t="shared" si="9"/>
        <v>-54489.915025992457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-41079.229551123266</v>
      </c>
      <c r="AR11">
        <f t="shared" si="14"/>
        <v>-41089.047214952712</v>
      </c>
      <c r="AS11">
        <f t="shared" si="15"/>
        <v>10503.81393115145</v>
      </c>
      <c r="AT11">
        <f t="shared" si="16"/>
        <v>108.55319732892741</v>
      </c>
      <c r="AU11">
        <f t="shared" si="17"/>
        <v>-30476.680086472337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20057.417405567947</v>
      </c>
      <c r="AK12">
        <f t="shared" si="30"/>
        <v>142.80375835323451</v>
      </c>
      <c r="AL12">
        <f t="shared" si="9"/>
        <v>-56830.369761987815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-40933.853217312244</v>
      </c>
      <c r="AR12">
        <f t="shared" si="14"/>
        <v>-40942.577966451645</v>
      </c>
      <c r="AS12">
        <f t="shared" si="15"/>
        <v>10660.730575505959</v>
      </c>
      <c r="AT12">
        <f t="shared" si="16"/>
        <v>75.901715669080843</v>
      </c>
      <c r="AU12">
        <f t="shared" si="17"/>
        <v>-30205.945675276602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21065.765634544019</v>
      </c>
      <c r="AK13">
        <f t="shared" si="30"/>
        <v>84.062346365589761</v>
      </c>
      <c r="AL13">
        <f t="shared" si="9"/>
        <v>-58760.279616683452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-40365.936310981568</v>
      </c>
      <c r="AR13">
        <f t="shared" si="14"/>
        <v>-40373.642289675023</v>
      </c>
      <c r="AS13">
        <f t="shared" si="15"/>
        <v>10643.230397963158</v>
      </c>
      <c r="AT13">
        <f t="shared" si="16"/>
        <v>42.471512105651456</v>
      </c>
      <c r="AU13">
        <f t="shared" si="17"/>
        <v>-29687.940379606214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21548.982649357698</v>
      </c>
      <c r="AK14">
        <f t="shared" si="30"/>
        <v>37.737733586851554</v>
      </c>
      <c r="AL14">
        <f t="shared" si="9"/>
        <v>-60808.291843008177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-39572.164377306275</v>
      </c>
      <c r="AR14">
        <f t="shared" si="14"/>
        <v>-39578.922928243119</v>
      </c>
      <c r="AS14">
        <f t="shared" si="15"/>
        <v>10351.179038873124</v>
      </c>
      <c r="AT14">
        <f t="shared" si="16"/>
        <v>18.127539626119631</v>
      </c>
      <c r="AU14">
        <f t="shared" si="17"/>
        <v>-29209.616349743879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20928.339820687077</v>
      </c>
      <c r="AK15">
        <f t="shared" si="30"/>
        <v>-2.3926579145380238</v>
      </c>
      <c r="AL15">
        <f t="shared" si="9"/>
        <v>-63749.295014992422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-38580.838650587299</v>
      </c>
      <c r="AR15">
        <f t="shared" si="14"/>
        <v>-38586.703952410855</v>
      </c>
      <c r="AS15">
        <f t="shared" si="15"/>
        <v>9537.0929224027786</v>
      </c>
      <c r="AT15">
        <f t="shared" si="16"/>
        <v>-1.0903397526026235</v>
      </c>
      <c r="AU15">
        <f t="shared" si="17"/>
        <v>-29050.701369760678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19966.064226174145</v>
      </c>
      <c r="AK16">
        <f t="shared" si="30"/>
        <v>-152.73459594473678</v>
      </c>
      <c r="AL16">
        <f t="shared" si="9"/>
        <v>-66123.003821221166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-37041.026363009551</v>
      </c>
      <c r="AR16">
        <f t="shared" si="14"/>
        <v>-37046.056348766069</v>
      </c>
      <c r="AS16">
        <f t="shared" si="15"/>
        <v>8607.1154153184834</v>
      </c>
      <c r="AT16">
        <f t="shared" si="16"/>
        <v>-65.8419346104791</v>
      </c>
      <c r="AU16">
        <f t="shared" si="17"/>
        <v>-28504.782868058064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17489.423720571387</v>
      </c>
      <c r="AK17">
        <f t="shared" si="30"/>
        <v>-572.39611224195914</v>
      </c>
      <c r="AL17">
        <f t="shared" si="9"/>
        <v>-69151.756579777473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-34873.696388085555</v>
      </c>
      <c r="AR17">
        <f t="shared" si="14"/>
        <v>-34877.941502694717</v>
      </c>
      <c r="AS17">
        <f t="shared" si="15"/>
        <v>7087.29771421844</v>
      </c>
      <c r="AT17">
        <f t="shared" si="16"/>
        <v>-231.9539924662208</v>
      </c>
      <c r="AU17">
        <f t="shared" si="17"/>
        <v>-28022.597780942499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14397.843487162056</v>
      </c>
      <c r="AK18">
        <f t="shared" si="30"/>
        <v>-1273.6959019604521</v>
      </c>
      <c r="AL18">
        <f t="shared" si="9"/>
        <v>-72404.221626748724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-32339.65832335814</v>
      </c>
      <c r="AR18">
        <f t="shared" si="14"/>
        <v>-32343.175936030621</v>
      </c>
      <c r="AS18">
        <f t="shared" si="15"/>
        <v>5444.6494104280164</v>
      </c>
      <c r="AT18">
        <f t="shared" si="16"/>
        <v>-481.65738486163201</v>
      </c>
      <c r="AU18">
        <f t="shared" si="17"/>
        <v>-27380.183910464239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13057.707544335601</v>
      </c>
      <c r="AK19">
        <f t="shared" si="30"/>
        <v>-1636.0449937321434</v>
      </c>
      <c r="AL19">
        <f t="shared" si="9"/>
        <v>-72789.485430711924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-29695.024451332996</v>
      </c>
      <c r="AR19">
        <f t="shared" si="14"/>
        <v>-29697.900896228795</v>
      </c>
      <c r="AS19">
        <f t="shared" si="15"/>
        <v>4604.9307470509621</v>
      </c>
      <c r="AT19">
        <f t="shared" si="16"/>
        <v>-576.96757793171128</v>
      </c>
      <c r="AU19">
        <f t="shared" si="17"/>
        <v>-25669.937727109544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15959.403557947226</v>
      </c>
      <c r="AK20">
        <f t="shared" si="30"/>
        <v>-371.61870177015953</v>
      </c>
      <c r="AL20">
        <f t="shared" si="9"/>
        <v>-66547.323497056175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-27471.572782337254</v>
      </c>
      <c r="AR20">
        <f t="shared" si="14"/>
        <v>-27473.930402992701</v>
      </c>
      <c r="AS20">
        <f t="shared" si="15"/>
        <v>5338.3693211753816</v>
      </c>
      <c r="AT20">
        <f t="shared" si="16"/>
        <v>-124.30526426013968</v>
      </c>
      <c r="AU20">
        <f t="shared" si="17"/>
        <v>-22259.866346077459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15059.406351062047</v>
      </c>
      <c r="AK21">
        <f t="shared" si="30"/>
        <v>-163.81177193277492</v>
      </c>
      <c r="AL21">
        <f t="shared" si="9"/>
        <v>-64351.710831221128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-25205.369777096072</v>
      </c>
      <c r="AR21">
        <f t="shared" si="14"/>
        <v>-25207.274227327311</v>
      </c>
      <c r="AS21">
        <f t="shared" si="15"/>
        <v>4790.1513322924366</v>
      </c>
      <c r="AT21">
        <f t="shared" si="16"/>
        <v>-52.105850607691963</v>
      </c>
      <c r="AU21">
        <f t="shared" si="17"/>
        <v>-20469.228745642566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9258.8187630372558</v>
      </c>
      <c r="AK22">
        <f t="shared" si="30"/>
        <v>-2466.2770399899741</v>
      </c>
      <c r="AL22">
        <f t="shared" si="9"/>
        <v>-68625.326634500292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-22397.392391664886</v>
      </c>
      <c r="AR22">
        <f t="shared" si="14"/>
        <v>-22398.872840440126</v>
      </c>
      <c r="AS22">
        <f t="shared" si="15"/>
        <v>2749.8404375837549</v>
      </c>
      <c r="AT22">
        <f t="shared" si="16"/>
        <v>-732.47662670784143</v>
      </c>
      <c r="AU22">
        <f t="shared" si="17"/>
        <v>-20381.509029564215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-1666.8194001743541</v>
      </c>
      <c r="AK23">
        <f t="shared" si="30"/>
        <v>-8869.0407800458543</v>
      </c>
      <c r="AL23">
        <f t="shared" si="9"/>
        <v>-81359.144244414303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-18779.547173326311</v>
      </c>
      <c r="AR23">
        <f t="shared" si="14"/>
        <v>-18780.621039957619</v>
      </c>
      <c r="AS23">
        <f t="shared" si="15"/>
        <v>-442.0001685935689</v>
      </c>
      <c r="AT23">
        <f t="shared" si="16"/>
        <v>-2351.8549877889891</v>
      </c>
      <c r="AU23">
        <f t="shared" si="17"/>
        <v>-21574.476196340176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-2706.356212244471</v>
      </c>
      <c r="AK24">
        <f t="shared" si="30"/>
        <v>-8752.3634220336498</v>
      </c>
      <c r="AL24">
        <f t="shared" si="9"/>
        <v>-76523.603206962391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-15404.272421734566</v>
      </c>
      <c r="AR24">
        <f t="shared" si="14"/>
        <v>-15405.02908972661</v>
      </c>
      <c r="AS24">
        <f t="shared" si="15"/>
        <v>-640.76801321275934</v>
      </c>
      <c r="AT24">
        <f t="shared" si="16"/>
        <v>-2072.2455142744989</v>
      </c>
      <c r="AU24">
        <f t="shared" si="17"/>
        <v>-18118.042617213869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-3779.5698868107575</v>
      </c>
      <c r="AK25">
        <f t="shared" si="30"/>
        <v>-8562.9184871765374</v>
      </c>
      <c r="AL25">
        <f t="shared" si="9"/>
        <v>-70511.773773067936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-12296.269632880645</v>
      </c>
      <c r="AR25">
        <f t="shared" si="14"/>
        <v>-12296.784769967488</v>
      </c>
      <c r="AS25">
        <f t="shared" si="15"/>
        <v>-798.98793843351586</v>
      </c>
      <c r="AT25">
        <f t="shared" si="16"/>
        <v>-1810.1712083478624</v>
      </c>
      <c r="AU25">
        <f t="shared" si="17"/>
        <v>-14905.943916748865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-4832.1609997491469</v>
      </c>
      <c r="AK26">
        <f t="shared" si="30"/>
        <v>-8298.3485950997838</v>
      </c>
      <c r="AL26">
        <f t="shared" si="9"/>
        <v>-63492.599652439967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-9505.3516940724567</v>
      </c>
      <c r="AR26">
        <f t="shared" si="14"/>
        <v>-9505.6882215655423</v>
      </c>
      <c r="AS26">
        <f t="shared" si="15"/>
        <v>-912.05539419626211</v>
      </c>
      <c r="AT26">
        <f t="shared" si="16"/>
        <v>-1566.2875470156393</v>
      </c>
      <c r="AU26">
        <f t="shared" si="17"/>
        <v>-11984.031162777444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-5787.8899422041286</v>
      </c>
      <c r="AK27">
        <f t="shared" si="30"/>
        <v>-7960.0973251173436</v>
      </c>
      <c r="AL27">
        <f t="shared" si="9"/>
        <v>-55511.90358668258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-7038.0133742231037</v>
      </c>
      <c r="AR27">
        <f t="shared" si="14"/>
        <v>-7038.2228653221364</v>
      </c>
      <c r="AS27">
        <f t="shared" si="15"/>
        <v>-975.39845213951639</v>
      </c>
      <c r="AT27">
        <f t="shared" si="16"/>
        <v>-1341.4675619838401</v>
      </c>
      <c r="AU27">
        <f t="shared" si="17"/>
        <v>-9355.0888794454931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-6616.6666581666796</v>
      </c>
      <c r="AK28">
        <f t="shared" si="30"/>
        <v>-7554.9450291630546</v>
      </c>
      <c r="AL28">
        <f t="shared" si="9"/>
        <v>-47104.115157881191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-4955.1604365235316</v>
      </c>
      <c r="AR28">
        <f t="shared" si="14"/>
        <v>-4955.2836721859703</v>
      </c>
      <c r="AS28">
        <f t="shared" si="15"/>
        <v>-995.59574281467872</v>
      </c>
      <c r="AT28">
        <f t="shared" si="16"/>
        <v>-1136.776491369709</v>
      </c>
      <c r="AU28">
        <f t="shared" si="17"/>
        <v>-7087.6559063703589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-7236.5181638244976</v>
      </c>
      <c r="AK29">
        <f t="shared" si="30"/>
        <v>-7091.7783630913873</v>
      </c>
      <c r="AL29">
        <f t="shared" si="9"/>
        <v>-38768.891591330175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-3283.4359476867189</v>
      </c>
      <c r="AR29">
        <f t="shared" si="14"/>
        <v>-3283.5038362604209</v>
      </c>
      <c r="AS29">
        <f t="shared" si="15"/>
        <v>-972.1995348092961</v>
      </c>
      <c r="AT29">
        <f t="shared" si="16"/>
        <v>-952.75427622560846</v>
      </c>
      <c r="AU29">
        <f t="shared" si="17"/>
        <v>-5208.4576472953249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-7601.9913740525953</v>
      </c>
      <c r="AK30">
        <f t="shared" si="30"/>
        <v>-6585.222091623672</v>
      </c>
      <c r="AL30">
        <f t="shared" si="9"/>
        <v>-31127.082451990111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-2031.9376604662723</v>
      </c>
      <c r="AR30">
        <f t="shared" si="14"/>
        <v>-2031.9722698954854</v>
      </c>
      <c r="AS30">
        <f t="shared" si="15"/>
        <v>-911.87456529561189</v>
      </c>
      <c r="AT30">
        <f t="shared" si="16"/>
        <v>-789.91098999014071</v>
      </c>
      <c r="AU30">
        <f t="shared" si="17"/>
        <v>-3733.7578251812383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-7687.1938768009713</v>
      </c>
      <c r="AK31">
        <f t="shared" si="30"/>
        <v>-6053.0826954399909</v>
      </c>
      <c r="AL31">
        <f t="shared" si="9"/>
        <v>-24607.34981056759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-1163.848132722896</v>
      </c>
      <c r="AR31">
        <f t="shared" si="14"/>
        <v>-1163.8641768845594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-2635.448598209387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-7513.9478826942941</v>
      </c>
      <c r="AK32">
        <f t="shared" si="30"/>
        <v>-5514.9791240639224</v>
      </c>
      <c r="AL32">
        <f t="shared" si="9"/>
        <v>-19368.384933867543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-606.20438967769689</v>
      </c>
      <c r="AR32">
        <f t="shared" si="14"/>
        <v>-606.21099401572474</v>
      </c>
      <c r="AS32">
        <f t="shared" si="15"/>
        <v>-718.52165710759289</v>
      </c>
      <c r="AT32">
        <f t="shared" si="16"/>
        <v>-527.3701655906749</v>
      </c>
      <c r="AU32">
        <f t="shared" si="17"/>
        <v>-1852.1028167139928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-7141.8277669447925</v>
      </c>
      <c r="AK33">
        <f t="shared" si="30"/>
        <v>-4989.0027722753221</v>
      </c>
      <c r="AL33">
        <f t="shared" si="9"/>
        <v>-15416.021147095966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-280.48563504987141</v>
      </c>
      <c r="AR33">
        <f t="shared" si="14"/>
        <v>-280.4879667425115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-1316.2123428826978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-6637.4002190773463</v>
      </c>
      <c r="AK34">
        <f t="shared" si="30"/>
        <v>-4489.0748285891859</v>
      </c>
      <c r="AL34">
        <f t="shared" si="9"/>
        <v>-12580.352518892272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-110.8308842907683</v>
      </c>
      <c r="AR34">
        <f t="shared" si="14"/>
        <v>-110.83155995445902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-959.02173466538886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-10614.670956612759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-35.689983774154562</v>
      </c>
      <c r="AR35">
        <f t="shared" ref="AR35:AR69" si="45">AI35*$K35</f>
        <v>-35.690134887798308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-722.47721045475089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-9210.7969295614257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-8.0062133115287164</v>
      </c>
      <c r="AR36">
        <f t="shared" si="45"/>
        <v>-8.0062468075295659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-559.7534786435159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-8165.1238803791712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-1.7804287383497515</v>
      </c>
      <c r="AR37">
        <f t="shared" si="45"/>
        <v>-1.7804360910626995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-443.04143923910669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-7274.9390619892256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-0.39221628829825239</v>
      </c>
      <c r="AR38">
        <f t="shared" si="45"/>
        <v>-0.39221788486770087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-352.4462614691206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-6491.5344473870337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-8.5500679968852439E-2</v>
      </c>
      <c r="AR39">
        <f t="shared" si="45"/>
        <v>-8.5501022463704571E-2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-280.79727684761332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-5795.0131943687829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-1.8412863666693112E-2</v>
      </c>
      <c r="AR40">
        <f t="shared" si="45"/>
        <v>-1.8412936246882654E-2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-223.81125997129172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-5173.8699740862621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-3.9183065073461112E-3</v>
      </c>
      <c r="AR41">
        <f t="shared" si="45"/>
        <v>-3.9183216842180266E-3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-178.41238156422898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-4619.4656710438394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-8.229135172506852E-4</v>
      </c>
      <c r="AR42">
        <f t="shared" si="45"/>
        <v>-8.2291664610243071E-4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-142.22737733295432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-4124.5081682284927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-1.7041301469008287E-4</v>
      </c>
      <c r="AR43">
        <f t="shared" si="45"/>
        <v>-1.7041365020885289E-4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-113.38238888918686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-3682.5930749967529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-3.4779582011654285E-5</v>
      </c>
      <c r="AR44">
        <f t="shared" si="45"/>
        <v>-3.4779709020077628E-5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-90.38766024583046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-3288.0287124937377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-6.9848233160508854E-6</v>
      </c>
      <c r="AR45">
        <f t="shared" si="45"/>
        <v>-6.9848482721336476E-6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-72.056471411326626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-2935.7397339736244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-1.3795605310173404E-6</v>
      </c>
      <c r="AR46">
        <f t="shared" si="45"/>
        <v>-1.379565345905286E-6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-57.442974170524195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-2621.1961486954824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-2.6761522728923725E-7</v>
      </c>
      <c r="AR47">
        <f t="shared" si="45"/>
        <v>-2.6761613811591956E-7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-45.793186577152547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-2340.3536948266028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-5.0903908115980722E-8</v>
      </c>
      <c r="AR48">
        <f t="shared" si="45"/>
        <v>-5.0904076922857366E-8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-36.506047826765105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-2089.6015112098726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-9.4883343616032216E-9</v>
      </c>
      <c r="AR49">
        <f t="shared" si="45"/>
        <v>-9.4883649706450236E-9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-29.102397792835106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-1865.7156345787353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-1.7303602756395195E-9</v>
      </c>
      <c r="AR50">
        <f t="shared" si="45"/>
        <v>-1.7303657023426679E-9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-23.200253337154415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-3.0850008742228834E-10</v>
      </c>
      <c r="AR51">
        <f t="shared" si="45"/>
        <v>-3.0850102798915697E-10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-5.3775624018658521E-11</v>
      </c>
      <c r="AR52">
        <f t="shared" si="45"/>
        <v>-5.3775783217286811E-11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-9.1546259104454399E-12</v>
      </c>
      <c r="AR53">
        <f t="shared" si="45"/>
        <v>-9.1546521978376376E-12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-1.5204305871040381E-12</v>
      </c>
      <c r="AR54">
        <f t="shared" si="45"/>
        <v>-1.5204348178987318E-12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-2.4612465087863244E-13</v>
      </c>
      <c r="AR55">
        <f t="shared" si="45"/>
        <v>-2.46125314040806E-13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-3.880303945797355E-14</v>
      </c>
      <c r="AR56">
        <f t="shared" si="45"/>
        <v>-3.8803140607973022E-14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-5.9528916038062729E-15</v>
      </c>
      <c r="AR57">
        <f t="shared" si="45"/>
        <v>-5.9529066020357634E-15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-8.8778365579906397E-16</v>
      </c>
      <c r="AR58">
        <f t="shared" si="45"/>
        <v>-8.8778581586693411E-16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-1.2859208596656295E-16</v>
      </c>
      <c r="AR59">
        <f t="shared" si="45"/>
        <v>-1.28592387911195E-16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-1.8094034406225043E-17</v>
      </c>
      <c r="AR60">
        <f t="shared" si="45"/>
        <v>-1.8094075128282244E-17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-2.4562068874179229E-18</v>
      </c>
      <c r="AR61">
        <f t="shared" si="45"/>
        <v>-2.4562121802216771E-18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-3.2130028816388236E-19</v>
      </c>
      <c r="AR62">
        <f t="shared" si="45"/>
        <v>-3.2130095037074152E-19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-4.0454718364825117E-20</v>
      </c>
      <c r="AR63">
        <f t="shared" si="45"/>
        <v>-4.0454798024408569E-20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-4.8968987516304962E-21</v>
      </c>
      <c r="AR64">
        <f t="shared" si="45"/>
        <v>-4.8969079537779087E-21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-5.6917977909952057E-22</v>
      </c>
      <c r="AR65">
        <f t="shared" si="45"/>
        <v>-5.6918079839329827E-22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-6.3433743157912597E-23</v>
      </c>
      <c r="AR66">
        <f t="shared" si="45"/>
        <v>-6.3433851219015911E-23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-6.7660459468097226E-24</v>
      </c>
      <c r="AR67">
        <f t="shared" si="45"/>
        <v>-6.7660568895320584E-24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-6.8931780552172552E-25</v>
      </c>
      <c r="AR68">
        <f t="shared" si="45"/>
        <v>-6.8931886163407753E-25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875437.15025586111</v>
      </c>
      <c r="AO71" s="6">
        <f t="shared" si="70"/>
        <v>-87543.71502558612</v>
      </c>
      <c r="AP71" s="6">
        <f t="shared" si="70"/>
        <v>-1675.389512569953</v>
      </c>
      <c r="AQ71" s="6">
        <f t="shared" si="70"/>
        <v>-756234.53553900123</v>
      </c>
      <c r="AR71" s="6">
        <f t="shared" si="70"/>
        <v>29983.510178704171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25655.56667579633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150.17111725657605</v>
      </c>
      <c r="K3">
        <v>1</v>
      </c>
      <c r="L3" s="2">
        <v>0</v>
      </c>
      <c r="O3">
        <f>$C$3</f>
        <v>150.17111725657605</v>
      </c>
      <c r="P3">
        <f>O3*B5</f>
        <v>120.13689380526085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12.031569612440205</v>
      </c>
      <c r="AE3">
        <f t="shared" ref="AE3:AE23" si="1">$Z3*O3</f>
        <v>150.17111725657605</v>
      </c>
      <c r="AF3">
        <f t="shared" ref="AF3:AF23" si="2">-$Z3*P3</f>
        <v>-120.13689380526085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-1492.3983635486848</v>
      </c>
      <c r="AJ3">
        <f t="shared" ref="AJ3:AJ23" si="6">AB3-AC3</f>
        <v>-12.031569612440205</v>
      </c>
      <c r="AL3">
        <f t="shared" ref="AL3:AL23" si="7">SUM(AI3:AK3)</f>
        <v>-1504.4299331611251</v>
      </c>
      <c r="AN3">
        <f t="shared" ref="AN3:AN23" si="8">AE3*$K3</f>
        <v>150.17111725657605</v>
      </c>
      <c r="AO3">
        <f t="shared" ref="AO3:AO23" si="9">AF3*$K3</f>
        <v>-120.13689380526085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-1492.3983635486848</v>
      </c>
      <c r="AS3">
        <f t="shared" ref="AS3:AS23" si="13">AJ3*$K3</f>
        <v>-12.031569612440205</v>
      </c>
      <c r="AT3">
        <f t="shared" ref="AT3:AT23" si="14">AK3*$K3</f>
        <v>0</v>
      </c>
      <c r="AU3">
        <f t="shared" ref="AU3:AU23" si="15">AL3*$K3</f>
        <v>-1504.4299331611251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63.624555716821384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</v>
      </c>
      <c r="S4">
        <f t="shared" ref="S4:S23" si="19">AX4</f>
        <v>12.031569612440205</v>
      </c>
      <c r="U4">
        <f t="shared" ref="U4:U23" si="20">M4</f>
        <v>1.1027070000000001E-3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23" si="26">AC3</f>
        <v>12.031569612440205</v>
      </c>
      <c r="AC4">
        <f t="shared" ref="AC4:AC23" si="27">AX5</f>
        <v>23.90810182295521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-55.135350000000003</v>
      </c>
      <c r="AI4">
        <f t="shared" si="5"/>
        <v>-55.135350000000003</v>
      </c>
      <c r="AJ4">
        <f t="shared" si="6"/>
        <v>-11.876532210515006</v>
      </c>
      <c r="AK4">
        <f>G4*MAX(0, SUM(AB4:AB4, AE4:AF4))</f>
        <v>0.26349137451244048</v>
      </c>
      <c r="AL4">
        <f t="shared" si="7"/>
        <v>-66.748390836002571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-51.726569096538135</v>
      </c>
      <c r="AR4">
        <f t="shared" si="12"/>
        <v>-51.726569096538135</v>
      </c>
      <c r="AS4">
        <f t="shared" si="13"/>
        <v>-11.142257444896336</v>
      </c>
      <c r="AT4">
        <f t="shared" si="14"/>
        <v>0.24720083920859409</v>
      </c>
      <c r="AU4">
        <f t="shared" si="15"/>
        <v>-62.621625702225877</v>
      </c>
      <c r="AW4">
        <v>1</v>
      </c>
      <c r="AX4">
        <f>(R4*SUMPRODUCT(K5:$K$23, X5:$X$23)-$AZ$3*SUMPRODUCT(K4:$K$22, W5:$W$23))/Z4</f>
        <v>12.031569612440205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150.17111725657605</v>
      </c>
      <c r="P5">
        <f t="shared" ref="P5:P23" si="30">O5*$C$5</f>
        <v>7.5085558628288034</v>
      </c>
      <c r="Q5" s="5">
        <f t="shared" ref="Q5:Q23" si="31">$C$8</f>
        <v>25</v>
      </c>
      <c r="R5">
        <f t="shared" si="0"/>
        <v>50000</v>
      </c>
      <c r="S5">
        <f t="shared" si="19"/>
        <v>23.90810182295521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23.90810182295521</v>
      </c>
      <c r="AC5">
        <f t="shared" si="27"/>
        <v>35.356255845450377</v>
      </c>
      <c r="AE5">
        <f t="shared" si="1"/>
        <v>146.85340992785586</v>
      </c>
      <c r="AF5">
        <f t="shared" si="2"/>
        <v>-7.3426704963927945</v>
      </c>
      <c r="AG5">
        <f t="shared" si="3"/>
        <v>-24.447678856405574</v>
      </c>
      <c r="AH5">
        <f t="shared" si="4"/>
        <v>-55.058290688849851</v>
      </c>
      <c r="AI5">
        <f t="shared" si="5"/>
        <v>60.00476988620764</v>
      </c>
      <c r="AJ5">
        <f t="shared" si="6"/>
        <v>-11.448154022495167</v>
      </c>
      <c r="AK5">
        <f t="shared" ref="AK5:AK23" si="32">G5*SUM(AB5:AB5, AE5:AF5)</f>
        <v>6.7001724914311502</v>
      </c>
      <c r="AL5">
        <f t="shared" si="7"/>
        <v>55.256788355143627</v>
      </c>
      <c r="AN5">
        <f t="shared" si="8"/>
        <v>126.81709953934109</v>
      </c>
      <c r="AO5">
        <f t="shared" si="9"/>
        <v>-6.340854976967055</v>
      </c>
      <c r="AP5">
        <f t="shared" si="10"/>
        <v>-21.112098960192643</v>
      </c>
      <c r="AQ5">
        <f t="shared" si="11"/>
        <v>-47.546275801045631</v>
      </c>
      <c r="AR5">
        <f t="shared" si="12"/>
        <v>51.817869801135743</v>
      </c>
      <c r="AS5">
        <f t="shared" si="13"/>
        <v>-9.8861966427998418</v>
      </c>
      <c r="AT5">
        <f t="shared" si="14"/>
        <v>5.7860177859949342</v>
      </c>
      <c r="AU5">
        <f t="shared" si="15"/>
        <v>47.71769094433084</v>
      </c>
      <c r="AW5">
        <v>2</v>
      </c>
      <c r="AX5">
        <f>(R5*SUMPRODUCT(K6:$K$23, X6:$X$23)-$AZ$3*SUMPRODUCT(K5:$K$22, W6:$W$23))/Z5</f>
        <v>23.90810182295521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150.17111725657605</v>
      </c>
      <c r="P6">
        <f t="shared" si="30"/>
        <v>7.5085558628288034</v>
      </c>
      <c r="Q6" s="5">
        <f t="shared" si="31"/>
        <v>25</v>
      </c>
      <c r="R6">
        <f t="shared" si="0"/>
        <v>50000</v>
      </c>
      <c r="S6">
        <f t="shared" si="19"/>
        <v>35.356255845450377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35.356255845450377</v>
      </c>
      <c r="AC6">
        <f t="shared" si="27"/>
        <v>45.174066019563192</v>
      </c>
      <c r="AE6">
        <f t="shared" si="1"/>
        <v>145.21936381179768</v>
      </c>
      <c r="AF6">
        <f t="shared" si="2"/>
        <v>-7.2609681905898844</v>
      </c>
      <c r="AG6">
        <f t="shared" si="3"/>
        <v>-24.175648164700338</v>
      </c>
      <c r="AH6">
        <f t="shared" si="4"/>
        <v>-55.107806282370085</v>
      </c>
      <c r="AI6">
        <f t="shared" si="5"/>
        <v>58.674941174137366</v>
      </c>
      <c r="AJ6">
        <f t="shared" si="6"/>
        <v>-9.8178101741128145</v>
      </c>
      <c r="AK6">
        <f t="shared" si="32"/>
        <v>10.138907110799504</v>
      </c>
      <c r="AL6">
        <f t="shared" si="7"/>
        <v>58.99603811082406</v>
      </c>
      <c r="AN6">
        <f t="shared" si="8"/>
        <v>113.10064806187705</v>
      </c>
      <c r="AO6">
        <f t="shared" si="9"/>
        <v>-5.6550324030938528</v>
      </c>
      <c r="AP6">
        <f t="shared" si="10"/>
        <v>-18.828628655109167</v>
      </c>
      <c r="AQ6">
        <f t="shared" si="11"/>
        <v>-42.919404411397693</v>
      </c>
      <c r="AR6">
        <f t="shared" si="12"/>
        <v>45.697582592276333</v>
      </c>
      <c r="AS6">
        <f t="shared" si="13"/>
        <v>-7.6463679780315905</v>
      </c>
      <c r="AT6">
        <f t="shared" si="14"/>
        <v>7.8964466912052238</v>
      </c>
      <c r="AU6">
        <f t="shared" si="15"/>
        <v>45.947661305449969</v>
      </c>
      <c r="AW6">
        <v>3</v>
      </c>
      <c r="AX6">
        <f>(R6*SUMPRODUCT(K7:$K$23, X7:$X$23)-$AZ$3*SUMPRODUCT(K6:$K$22, W7:$W$23))/Z6</f>
        <v>35.356255845450377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150.17111725657605</v>
      </c>
      <c r="P7">
        <f t="shared" si="30"/>
        <v>7.5085558628288034</v>
      </c>
      <c r="Q7" s="5">
        <f t="shared" si="31"/>
        <v>25</v>
      </c>
      <c r="R7">
        <f t="shared" si="0"/>
        <v>50000</v>
      </c>
      <c r="S7">
        <f t="shared" si="19"/>
        <v>45.174066019563192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45.174066019563192</v>
      </c>
      <c r="AC7">
        <f t="shared" si="27"/>
        <v>52.505324273066037</v>
      </c>
      <c r="AE7">
        <f t="shared" si="1"/>
        <v>143.60140459339834</v>
      </c>
      <c r="AF7">
        <f t="shared" si="2"/>
        <v>-7.1800702296699184</v>
      </c>
      <c r="AG7">
        <f t="shared" si="3"/>
        <v>-23.906295567483699</v>
      </c>
      <c r="AH7">
        <f t="shared" si="4"/>
        <v>-55.192231139269595</v>
      </c>
      <c r="AI7">
        <f t="shared" si="5"/>
        <v>57.322807656975129</v>
      </c>
      <c r="AJ7">
        <f t="shared" si="6"/>
        <v>-7.3312582535028454</v>
      </c>
      <c r="AK7">
        <f t="shared" si="32"/>
        <v>8.9163341588196179</v>
      </c>
      <c r="AL7">
        <f t="shared" si="7"/>
        <v>58.9078835622919</v>
      </c>
      <c r="AN7">
        <f t="shared" si="8"/>
        <v>101.24064361465194</v>
      </c>
      <c r="AO7">
        <f t="shared" si="9"/>
        <v>-5.0620321807325981</v>
      </c>
      <c r="AP7">
        <f t="shared" si="10"/>
        <v>-16.85421362379499</v>
      </c>
      <c r="AQ7">
        <f t="shared" si="11"/>
        <v>-38.911158417214864</v>
      </c>
      <c r="AR7">
        <f t="shared" si="12"/>
        <v>40.413239392909496</v>
      </c>
      <c r="AS7">
        <f t="shared" si="13"/>
        <v>-5.1686214782607962</v>
      </c>
      <c r="AT7">
        <f t="shared" si="14"/>
        <v>6.2861182415182535</v>
      </c>
      <c r="AU7">
        <f t="shared" si="15"/>
        <v>41.530736156166952</v>
      </c>
      <c r="AW7">
        <v>4</v>
      </c>
      <c r="AX7">
        <f>(R7*SUMPRODUCT(K8:$K$23, X8:$X$23)-$AZ$3*SUMPRODUCT(K7:$K$22, W8:$W$23))/Z7</f>
        <v>45.174066019563192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150.17111725657605</v>
      </c>
      <c r="P8">
        <f t="shared" si="30"/>
        <v>7.5085558628288034</v>
      </c>
      <c r="Q8" s="5">
        <f t="shared" si="31"/>
        <v>25</v>
      </c>
      <c r="R8">
        <f t="shared" si="0"/>
        <v>50000</v>
      </c>
      <c r="S8">
        <f t="shared" si="19"/>
        <v>52.505324273066037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52.505324273066037</v>
      </c>
      <c r="AC8">
        <f t="shared" si="27"/>
        <v>57.883412443343261</v>
      </c>
      <c r="AE8">
        <f t="shared" si="1"/>
        <v>141.99888184681024</v>
      </c>
      <c r="AF8">
        <f t="shared" si="2"/>
        <v>-7.0999440923405119</v>
      </c>
      <c r="AG8">
        <f t="shared" si="3"/>
        <v>-23.639512783972453</v>
      </c>
      <c r="AH8">
        <f t="shared" si="4"/>
        <v>-55.439655672817395</v>
      </c>
      <c r="AI8">
        <f t="shared" si="5"/>
        <v>55.819769297679883</v>
      </c>
      <c r="AJ8">
        <f t="shared" si="6"/>
        <v>-5.3780881702772234</v>
      </c>
      <c r="AK8">
        <f t="shared" si="32"/>
        <v>3.9917107811865118</v>
      </c>
      <c r="AL8">
        <f t="shared" si="7"/>
        <v>54.433391908589172</v>
      </c>
      <c r="AN8">
        <f t="shared" si="8"/>
        <v>93.343446738854425</v>
      </c>
      <c r="AO8">
        <f t="shared" si="9"/>
        <v>-4.6671723369427216</v>
      </c>
      <c r="AP8">
        <f t="shared" si="10"/>
        <v>-15.539513929861048</v>
      </c>
      <c r="AQ8">
        <f t="shared" si="11"/>
        <v>-36.443445745571587</v>
      </c>
      <c r="AR8">
        <f t="shared" si="12"/>
        <v>36.693314726479073</v>
      </c>
      <c r="AS8">
        <f t="shared" si="13"/>
        <v>-3.5353045048672107</v>
      </c>
      <c r="AT8">
        <f t="shared" si="14"/>
        <v>2.6239646246127393</v>
      </c>
      <c r="AU8">
        <f t="shared" si="15"/>
        <v>35.7819748462246</v>
      </c>
      <c r="AW8">
        <v>5</v>
      </c>
      <c r="AX8">
        <f>(R8*SUMPRODUCT(K9:$K$23, X9:$X$23)-$AZ$3*SUMPRODUCT(K8:$K$22, W9:$W$23))/Z8</f>
        <v>52.505324273066037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150.17111725657605</v>
      </c>
      <c r="P9">
        <f t="shared" si="30"/>
        <v>7.5085558628288034</v>
      </c>
      <c r="Q9" s="5">
        <f t="shared" si="31"/>
        <v>25</v>
      </c>
      <c r="R9">
        <f t="shared" si="0"/>
        <v>50000</v>
      </c>
      <c r="S9">
        <f t="shared" si="19"/>
        <v>57.883412443343261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57.883412443343261</v>
      </c>
      <c r="AC9">
        <f t="shared" si="27"/>
        <v>62.095766430255516</v>
      </c>
      <c r="AE9">
        <f t="shared" si="1"/>
        <v>140.4102727641222</v>
      </c>
      <c r="AF9">
        <f t="shared" si="2"/>
        <v>-7.0205136382061113</v>
      </c>
      <c r="AG9">
        <f t="shared" si="3"/>
        <v>-23.375046302050066</v>
      </c>
      <c r="AH9">
        <f t="shared" si="4"/>
        <v>-56.142708165320947</v>
      </c>
      <c r="AI9">
        <f t="shared" si="5"/>
        <v>53.872004658545087</v>
      </c>
      <c r="AJ9">
        <f t="shared" si="6"/>
        <v>-4.2123539869122553</v>
      </c>
      <c r="AK9">
        <f t="shared" si="32"/>
        <v>1.1285117122586299</v>
      </c>
      <c r="AL9">
        <f t="shared" si="7"/>
        <v>50.788162383891461</v>
      </c>
      <c r="AN9">
        <f t="shared" si="8"/>
        <v>87.720175982423697</v>
      </c>
      <c r="AO9">
        <f t="shared" si="9"/>
        <v>-4.3860087991211856</v>
      </c>
      <c r="AP9">
        <f t="shared" si="10"/>
        <v>-14.603370072913004</v>
      </c>
      <c r="AQ9">
        <f t="shared" si="11"/>
        <v>-35.074700329548911</v>
      </c>
      <c r="AR9">
        <f t="shared" si="12"/>
        <v>33.656096780840606</v>
      </c>
      <c r="AS9">
        <f t="shared" si="13"/>
        <v>-2.6316338951420679</v>
      </c>
      <c r="AT9">
        <f t="shared" si="14"/>
        <v>0.70502851428722657</v>
      </c>
      <c r="AU9">
        <f t="shared" si="15"/>
        <v>31.729491399985761</v>
      </c>
      <c r="AW9">
        <v>6</v>
      </c>
      <c r="AX9">
        <f>(R9*SUMPRODUCT(K10:$K$23, X10:$X$23)-$AZ$3*SUMPRODUCT(K9:$K$22, W10:$W$23))/Z9</f>
        <v>57.883412443343261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150.17111725657605</v>
      </c>
      <c r="P10">
        <f t="shared" si="30"/>
        <v>7.5085558628288034</v>
      </c>
      <c r="Q10" s="5">
        <f t="shared" si="31"/>
        <v>25</v>
      </c>
      <c r="R10">
        <f t="shared" si="0"/>
        <v>50000</v>
      </c>
      <c r="S10">
        <f t="shared" si="19"/>
        <v>62.095766430255516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62.095766430255516</v>
      </c>
      <c r="AC10">
        <f t="shared" si="27"/>
        <v>65.220895080241988</v>
      </c>
      <c r="AE10">
        <f t="shared" si="1"/>
        <v>138.8347511378488</v>
      </c>
      <c r="AF10">
        <f t="shared" si="2"/>
        <v>-6.9417375568924413</v>
      </c>
      <c r="AG10">
        <f t="shared" si="3"/>
        <v>-23.112758577377033</v>
      </c>
      <c r="AH10">
        <f t="shared" si="4"/>
        <v>-57.074523305067423</v>
      </c>
      <c r="AI10">
        <f t="shared" si="5"/>
        <v>51.705731698511904</v>
      </c>
      <c r="AJ10">
        <f t="shared" si="6"/>
        <v>-3.1251286499864719</v>
      </c>
      <c r="AK10">
        <f t="shared" si="32"/>
        <v>0.79535399804596874</v>
      </c>
      <c r="AL10">
        <f t="shared" si="7"/>
        <v>49.375957046571401</v>
      </c>
      <c r="AN10">
        <f t="shared" si="8"/>
        <v>82.409388750396715</v>
      </c>
      <c r="AO10">
        <f t="shared" si="9"/>
        <v>-4.1204694375198363</v>
      </c>
      <c r="AP10">
        <f t="shared" si="10"/>
        <v>-13.719247458483562</v>
      </c>
      <c r="AQ10">
        <f t="shared" si="11"/>
        <v>-33.878236826461439</v>
      </c>
      <c r="AR10">
        <f t="shared" si="12"/>
        <v>30.691435027931877</v>
      </c>
      <c r="AS10">
        <f t="shared" si="13"/>
        <v>-1.8550106489982947</v>
      </c>
      <c r="AT10">
        <f t="shared" si="14"/>
        <v>0.47210540791817562</v>
      </c>
      <c r="AU10">
        <f t="shared" si="15"/>
        <v>29.308529786851757</v>
      </c>
      <c r="AW10">
        <v>7</v>
      </c>
      <c r="AX10">
        <f>(R10*SUMPRODUCT(K11:$K$23, X11:$X$23)-$AZ$3*SUMPRODUCT(K10:$K$22, W11:$W$23))/Z10</f>
        <v>62.095766430255516</v>
      </c>
    </row>
    <row r="11" spans="1:52" x14ac:dyDescent="0.25">
      <c r="A11" t="s">
        <v>33</v>
      </c>
      <c r="C11" s="24">
        <f>AU25</f>
        <v>-1130.6343710338338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150.17111725657605</v>
      </c>
      <c r="P11">
        <f t="shared" si="30"/>
        <v>7.5085558628288034</v>
      </c>
      <c r="Q11" s="5">
        <f t="shared" si="31"/>
        <v>25</v>
      </c>
      <c r="R11">
        <f t="shared" si="0"/>
        <v>50000</v>
      </c>
      <c r="S11">
        <f t="shared" si="19"/>
        <v>65.220895080241988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65.220895080241988</v>
      </c>
      <c r="AC11">
        <f t="shared" si="27"/>
        <v>67.153130290462343</v>
      </c>
      <c r="AE11">
        <f t="shared" si="1"/>
        <v>137.27240106102599</v>
      </c>
      <c r="AF11">
        <f t="shared" si="2"/>
        <v>-6.8636200530513003</v>
      </c>
      <c r="AG11">
        <f t="shared" si="3"/>
        <v>-22.852663609488925</v>
      </c>
      <c r="AH11">
        <f t="shared" si="4"/>
        <v>-57.934764228673345</v>
      </c>
      <c r="AI11">
        <f t="shared" si="5"/>
        <v>49.621353169812409</v>
      </c>
      <c r="AJ11">
        <f t="shared" si="6"/>
        <v>-1.9322352102203553</v>
      </c>
      <c r="AK11">
        <f t="shared" si="32"/>
        <v>0.46951122261172001</v>
      </c>
      <c r="AL11">
        <f t="shared" si="7"/>
        <v>48.158629182203775</v>
      </c>
      <c r="AN11">
        <f t="shared" si="8"/>
        <v>77.491213123258348</v>
      </c>
      <c r="AO11">
        <f t="shared" si="9"/>
        <v>-3.8745606561629176</v>
      </c>
      <c r="AP11">
        <f t="shared" si="10"/>
        <v>-12.900485549238493</v>
      </c>
      <c r="AQ11">
        <f t="shared" si="11"/>
        <v>-32.704572276651746</v>
      </c>
      <c r="AR11">
        <f t="shared" si="12"/>
        <v>28.011594641205182</v>
      </c>
      <c r="AS11">
        <f t="shared" si="13"/>
        <v>-1.0907600458804878</v>
      </c>
      <c r="AT11">
        <f t="shared" si="14"/>
        <v>0.26504230955348351</v>
      </c>
      <c r="AU11">
        <f t="shared" si="15"/>
        <v>27.185876904878182</v>
      </c>
      <c r="AW11">
        <v>8</v>
      </c>
      <c r="AX11">
        <f>(R11*SUMPRODUCT(K12:$K$23, X12:$X$23)-$AZ$3*SUMPRODUCT(K11:$K$22, W12:$W$23))/Z11</f>
        <v>65.220895080241988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150.17111725657605</v>
      </c>
      <c r="P12">
        <f t="shared" si="30"/>
        <v>7.5085558628288034</v>
      </c>
      <c r="Q12" s="5">
        <f t="shared" si="31"/>
        <v>25</v>
      </c>
      <c r="R12">
        <f t="shared" si="0"/>
        <v>50000</v>
      </c>
      <c r="S12">
        <f t="shared" si="19"/>
        <v>67.153130290462343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67.153130290462343</v>
      </c>
      <c r="AC12">
        <f t="shared" si="27"/>
        <v>67.928459733271495</v>
      </c>
      <c r="AE12">
        <f t="shared" si="1"/>
        <v>135.72193811824593</v>
      </c>
      <c r="AF12">
        <f t="shared" si="2"/>
        <v>-6.7860969059122969</v>
      </c>
      <c r="AG12">
        <f t="shared" si="3"/>
        <v>-22.594547573079105</v>
      </c>
      <c r="AH12">
        <f t="shared" si="4"/>
        <v>-59.178800629860334</v>
      </c>
      <c r="AI12">
        <f t="shared" si="5"/>
        <v>47.162493009394197</v>
      </c>
      <c r="AJ12">
        <f t="shared" si="6"/>
        <v>-0.77532944280915217</v>
      </c>
      <c r="AK12">
        <f t="shared" si="32"/>
        <v>0.45100463445643074</v>
      </c>
      <c r="AL12">
        <f t="shared" si="7"/>
        <v>46.838168201041476</v>
      </c>
      <c r="AN12">
        <f t="shared" si="8"/>
        <v>72.835788710130146</v>
      </c>
      <c r="AO12">
        <f t="shared" si="9"/>
        <v>-3.6417894355065075</v>
      </c>
      <c r="AP12">
        <f t="shared" si="10"/>
        <v>-12.125465608956944</v>
      </c>
      <c r="AQ12">
        <f t="shared" si="11"/>
        <v>-31.758569606043366</v>
      </c>
      <c r="AR12">
        <f t="shared" si="12"/>
        <v>25.309964059623326</v>
      </c>
      <c r="AS12">
        <f t="shared" si="13"/>
        <v>-0.41608403372482122</v>
      </c>
      <c r="AT12">
        <f t="shared" si="14"/>
        <v>0.24203366617074518</v>
      </c>
      <c r="AU12">
        <f t="shared" si="15"/>
        <v>25.135913692069252</v>
      </c>
      <c r="AW12">
        <v>9</v>
      </c>
      <c r="AX12">
        <f>(R12*SUMPRODUCT(K13:$K$23, X13:$X$23)-$AZ$3*SUMPRODUCT(K12:$K$22, W13:$W$23))/Z12</f>
        <v>67.153130290462343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150.17111725657605</v>
      </c>
      <c r="P13">
        <f t="shared" si="30"/>
        <v>7.5085558628288034</v>
      </c>
      <c r="Q13" s="5">
        <f t="shared" si="31"/>
        <v>25</v>
      </c>
      <c r="R13">
        <f t="shared" si="0"/>
        <v>50000</v>
      </c>
      <c r="S13">
        <f t="shared" si="19"/>
        <v>67.928459733271495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67.928459733271495</v>
      </c>
      <c r="AC13">
        <f t="shared" si="27"/>
        <v>67.466996681260099</v>
      </c>
      <c r="AE13">
        <f t="shared" si="1"/>
        <v>134.18311233327202</v>
      </c>
      <c r="AF13">
        <f t="shared" si="2"/>
        <v>-6.7091556166636019</v>
      </c>
      <c r="AG13">
        <f t="shared" si="3"/>
        <v>-22.338368852915373</v>
      </c>
      <c r="AH13">
        <f t="shared" si="4"/>
        <v>-60.466488865885935</v>
      </c>
      <c r="AI13">
        <f t="shared" si="5"/>
        <v>44.669098997807112</v>
      </c>
      <c r="AJ13">
        <f t="shared" si="6"/>
        <v>0.46146305201139626</v>
      </c>
      <c r="AK13">
        <f t="shared" si="32"/>
        <v>0.39080483289975987</v>
      </c>
      <c r="AL13">
        <f t="shared" si="7"/>
        <v>45.521366882718269</v>
      </c>
      <c r="AN13">
        <f t="shared" si="8"/>
        <v>68.470068393438197</v>
      </c>
      <c r="AO13">
        <f t="shared" si="9"/>
        <v>-3.4235034196719099</v>
      </c>
      <c r="AP13">
        <f t="shared" si="10"/>
        <v>-11.398674665990052</v>
      </c>
      <c r="AQ13">
        <f t="shared" si="11"/>
        <v>-30.854438805051398</v>
      </c>
      <c r="AR13">
        <f t="shared" si="12"/>
        <v>22.793451502724835</v>
      </c>
      <c r="AS13">
        <f t="shared" si="13"/>
        <v>0.23547230484406037</v>
      </c>
      <c r="AT13">
        <f t="shared" si="14"/>
        <v>0.19941729754093449</v>
      </c>
      <c r="AU13">
        <f t="shared" si="15"/>
        <v>23.228341105109831</v>
      </c>
      <c r="AW13">
        <v>10</v>
      </c>
      <c r="AX13">
        <f>(R13*SUMPRODUCT(K14:$K$23, X14:$X$23)-$AZ$3*SUMPRODUCT(K13:$K$22, W14:$W$23))/Z13</f>
        <v>67.928459733271495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150.17111725657605</v>
      </c>
      <c r="P14">
        <f t="shared" si="30"/>
        <v>7.5085558628288034</v>
      </c>
      <c r="Q14" s="5">
        <f t="shared" si="31"/>
        <v>25</v>
      </c>
      <c r="R14">
        <f t="shared" si="0"/>
        <v>50000</v>
      </c>
      <c r="S14">
        <f t="shared" si="19"/>
        <v>67.466996681260099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67.466996681260099</v>
      </c>
      <c r="AC14">
        <f t="shared" si="27"/>
        <v>65.460691463635669</v>
      </c>
      <c r="AE14">
        <f t="shared" si="1"/>
        <v>132.65495762636493</v>
      </c>
      <c r="AF14">
        <f t="shared" si="2"/>
        <v>-6.632747881318247</v>
      </c>
      <c r="AG14">
        <f t="shared" si="3"/>
        <v>-22.083966619179545</v>
      </c>
      <c r="AH14">
        <f t="shared" si="4"/>
        <v>-62.03709041334934</v>
      </c>
      <c r="AI14">
        <f t="shared" si="5"/>
        <v>41.901152712517792</v>
      </c>
      <c r="AJ14">
        <f t="shared" si="6"/>
        <v>2.0063052176244298</v>
      </c>
      <c r="AK14">
        <f t="shared" si="32"/>
        <v>0.3482805715673522</v>
      </c>
      <c r="AL14">
        <f t="shared" si="7"/>
        <v>44.255738501709573</v>
      </c>
      <c r="AN14">
        <f t="shared" si="8"/>
        <v>64.381103050546187</v>
      </c>
      <c r="AO14">
        <f t="shared" si="9"/>
        <v>-3.2190551525273094</v>
      </c>
      <c r="AP14">
        <f t="shared" si="10"/>
        <v>-10.717956992446712</v>
      </c>
      <c r="AQ14">
        <f t="shared" si="11"/>
        <v>-30.108307916447526</v>
      </c>
      <c r="AR14">
        <f t="shared" si="12"/>
        <v>20.335782989124631</v>
      </c>
      <c r="AS14">
        <f t="shared" si="13"/>
        <v>0.9737151575634363</v>
      </c>
      <c r="AT14">
        <f t="shared" si="14"/>
        <v>0.16903014986998388</v>
      </c>
      <c r="AU14">
        <f t="shared" si="15"/>
        <v>21.47852829655805</v>
      </c>
      <c r="AW14">
        <v>11</v>
      </c>
      <c r="AX14">
        <f>(R14*SUMPRODUCT(K15:$K$23, X15:$X$23)-$AZ$3*SUMPRODUCT(K14:$K$22, W15:$W$23))/Z14</f>
        <v>67.466996681260099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150.17111725657605</v>
      </c>
      <c r="P15">
        <f t="shared" si="30"/>
        <v>7.5085558628288034</v>
      </c>
      <c r="Q15" s="5">
        <f t="shared" si="31"/>
        <v>25</v>
      </c>
      <c r="R15">
        <f t="shared" si="0"/>
        <v>50000</v>
      </c>
      <c r="S15">
        <f t="shared" si="19"/>
        <v>65.460691463635669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65.460691463635669</v>
      </c>
      <c r="AC15">
        <f t="shared" si="27"/>
        <v>61.883753830932541</v>
      </c>
      <c r="AE15">
        <f t="shared" si="1"/>
        <v>131.13499499940269</v>
      </c>
      <c r="AF15">
        <f t="shared" si="2"/>
        <v>-6.5567497499701357</v>
      </c>
      <c r="AG15">
        <f t="shared" si="3"/>
        <v>-21.83092817631352</v>
      </c>
      <c r="AH15">
        <f t="shared" si="4"/>
        <v>-64.397553348459354</v>
      </c>
      <c r="AI15">
        <f t="shared" si="5"/>
        <v>38.349763724659681</v>
      </c>
      <c r="AJ15">
        <f t="shared" si="6"/>
        <v>3.5769376327031281</v>
      </c>
      <c r="AK15">
        <f t="shared" si="32"/>
        <v>0.77915964052357989</v>
      </c>
      <c r="AL15">
        <f t="shared" si="7"/>
        <v>42.70586099788639</v>
      </c>
      <c r="AN15">
        <f t="shared" si="8"/>
        <v>60.503301969479381</v>
      </c>
      <c r="AO15">
        <f t="shared" si="9"/>
        <v>-3.0251650984739697</v>
      </c>
      <c r="AP15">
        <f t="shared" si="10"/>
        <v>-10.072393259568349</v>
      </c>
      <c r="AQ15">
        <f t="shared" si="11"/>
        <v>-29.711860029088662</v>
      </c>
      <c r="AR15">
        <f t="shared" si="12"/>
        <v>17.693883582348402</v>
      </c>
      <c r="AS15">
        <f t="shared" si="13"/>
        <v>1.6503339762083937</v>
      </c>
      <c r="AT15">
        <f t="shared" si="14"/>
        <v>0.35949008892129736</v>
      </c>
      <c r="AU15">
        <f t="shared" si="15"/>
        <v>19.703707647478094</v>
      </c>
      <c r="AW15">
        <v>12</v>
      </c>
      <c r="AX15">
        <f>(R15*SUMPRODUCT(K16:$K$23, X16:$X$23)-$AZ$3*SUMPRODUCT(K15:$K$22, W16:$W$23))/Z15</f>
        <v>65.460691463635669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150.17111725657605</v>
      </c>
      <c r="P16">
        <f t="shared" si="30"/>
        <v>7.5085558628288034</v>
      </c>
      <c r="Q16" s="5">
        <f t="shared" si="31"/>
        <v>25</v>
      </c>
      <c r="R16">
        <f t="shared" si="0"/>
        <v>50000</v>
      </c>
      <c r="S16">
        <f t="shared" si="19"/>
        <v>61.883753830932541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61.883753830932541</v>
      </c>
      <c r="AC16">
        <f t="shared" si="27"/>
        <v>56.997341797126367</v>
      </c>
      <c r="AE16">
        <f t="shared" si="1"/>
        <v>129.62192323384096</v>
      </c>
      <c r="AF16">
        <f t="shared" si="2"/>
        <v>-6.4810961616920491</v>
      </c>
      <c r="AG16">
        <f t="shared" si="3"/>
        <v>-21.579036901679036</v>
      </c>
      <c r="AH16">
        <f t="shared" si="4"/>
        <v>-67.163985742693711</v>
      </c>
      <c r="AI16">
        <f t="shared" si="5"/>
        <v>34.397804427776165</v>
      </c>
      <c r="AJ16">
        <f t="shared" si="6"/>
        <v>4.8864120338061738</v>
      </c>
      <c r="AK16">
        <f t="shared" si="32"/>
        <v>1.3136745244118784</v>
      </c>
      <c r="AL16">
        <f t="shared" si="7"/>
        <v>40.597890985994219</v>
      </c>
      <c r="AN16">
        <f t="shared" si="8"/>
        <v>56.703515855166572</v>
      </c>
      <c r="AO16">
        <f t="shared" si="9"/>
        <v>-2.8351757927583292</v>
      </c>
      <c r="AP16">
        <f t="shared" si="10"/>
        <v>-9.4398172050430542</v>
      </c>
      <c r="AQ16">
        <f t="shared" si="11"/>
        <v>-29.381095693099006</v>
      </c>
      <c r="AR16">
        <f t="shared" si="12"/>
        <v>15.047427164266187</v>
      </c>
      <c r="AS16">
        <f t="shared" si="13"/>
        <v>2.137576231868989</v>
      </c>
      <c r="AT16">
        <f t="shared" si="14"/>
        <v>0.57467103068001646</v>
      </c>
      <c r="AU16">
        <f t="shared" si="15"/>
        <v>17.759674426815192</v>
      </c>
      <c r="AW16">
        <v>13</v>
      </c>
      <c r="AX16">
        <f>(R16*SUMPRODUCT(K17:$K$23, X17:$X$23)-$AZ$3*SUMPRODUCT(K16:$K$22, W17:$W$23))/Z16</f>
        <v>61.883753830932541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150.17111725657605</v>
      </c>
      <c r="P17">
        <f t="shared" si="30"/>
        <v>7.5085558628288034</v>
      </c>
      <c r="Q17" s="5">
        <f t="shared" si="31"/>
        <v>25</v>
      </c>
      <c r="R17">
        <f t="shared" si="0"/>
        <v>50000</v>
      </c>
      <c r="S17">
        <f t="shared" si="19"/>
        <v>56.997341797126367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56.997341797126367</v>
      </c>
      <c r="AC17">
        <f t="shared" si="27"/>
        <v>50.947627726381434</v>
      </c>
      <c r="AE17">
        <f t="shared" si="1"/>
        <v>128.11567241440983</v>
      </c>
      <c r="AF17">
        <f t="shared" si="2"/>
        <v>-6.4057836207204915</v>
      </c>
      <c r="AG17">
        <f t="shared" si="3"/>
        <v>-21.328281156008977</v>
      </c>
      <c r="AH17">
        <f t="shared" si="4"/>
        <v>-69.930753306533219</v>
      </c>
      <c r="AI17">
        <f t="shared" si="5"/>
        <v>30.450854331147141</v>
      </c>
      <c r="AJ17">
        <f t="shared" si="6"/>
        <v>6.0497140707449333</v>
      </c>
      <c r="AK17">
        <f t="shared" si="32"/>
        <v>2.466159782153257</v>
      </c>
      <c r="AL17">
        <f t="shared" si="7"/>
        <v>38.96672818404533</v>
      </c>
      <c r="AN17">
        <f t="shared" si="8"/>
        <v>52.787606406455822</v>
      </c>
      <c r="AO17">
        <f t="shared" si="9"/>
        <v>-2.639380320322791</v>
      </c>
      <c r="AP17">
        <f t="shared" si="10"/>
        <v>-8.7879093148559875</v>
      </c>
      <c r="AQ17">
        <f t="shared" si="11"/>
        <v>-28.813626090269306</v>
      </c>
      <c r="AR17">
        <f t="shared" si="12"/>
        <v>12.546690681007737</v>
      </c>
      <c r="AS17">
        <f t="shared" si="13"/>
        <v>2.4926686893161265</v>
      </c>
      <c r="AT17">
        <f t="shared" si="14"/>
        <v>1.0161338535900675</v>
      </c>
      <c r="AU17">
        <f t="shared" si="15"/>
        <v>16.055493223913931</v>
      </c>
      <c r="AW17">
        <v>14</v>
      </c>
      <c r="AX17">
        <f>(R17*SUMPRODUCT(K18:$K$23, X18:$X$23)-$AZ$3*SUMPRODUCT(K17:$K$22, W18:$W$23))/Z17</f>
        <v>56.997341797126367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150.17111725657605</v>
      </c>
      <c r="P18">
        <f t="shared" si="30"/>
        <v>7.5085558628288034</v>
      </c>
      <c r="Q18" s="5">
        <f t="shared" si="31"/>
        <v>25</v>
      </c>
      <c r="R18">
        <f t="shared" si="0"/>
        <v>50000</v>
      </c>
      <c r="S18">
        <f t="shared" si="19"/>
        <v>50.947627726381434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50.947627726381434</v>
      </c>
      <c r="AC18">
        <f t="shared" si="27"/>
        <v>43.550111041772468</v>
      </c>
      <c r="AE18">
        <f t="shared" si="1"/>
        <v>126.61583351163351</v>
      </c>
      <c r="AF18">
        <f t="shared" si="2"/>
        <v>-6.3307916755816755</v>
      </c>
      <c r="AG18">
        <f t="shared" si="3"/>
        <v>-21.078592845404323</v>
      </c>
      <c r="AH18">
        <f t="shared" si="4"/>
        <v>-72.810998089131203</v>
      </c>
      <c r="AI18">
        <f t="shared" si="5"/>
        <v>26.395450901516313</v>
      </c>
      <c r="AJ18">
        <f t="shared" si="6"/>
        <v>7.3975166846089664</v>
      </c>
      <c r="AK18">
        <f t="shared" si="32"/>
        <v>3.698625662548559</v>
      </c>
      <c r="AL18">
        <f t="shared" si="7"/>
        <v>37.491593248673837</v>
      </c>
      <c r="AN18">
        <f t="shared" si="8"/>
        <v>48.752104049682096</v>
      </c>
      <c r="AO18">
        <f t="shared" si="9"/>
        <v>-2.4376052024841051</v>
      </c>
      <c r="AP18">
        <f t="shared" si="10"/>
        <v>-8.1160919856489944</v>
      </c>
      <c r="AQ18">
        <f t="shared" si="11"/>
        <v>-28.035114221922189</v>
      </c>
      <c r="AR18">
        <f t="shared" si="12"/>
        <v>10.16329263962681</v>
      </c>
      <c r="AS18">
        <f t="shared" si="13"/>
        <v>2.8483365240744516</v>
      </c>
      <c r="AT18">
        <f t="shared" si="14"/>
        <v>1.4241171750831958</v>
      </c>
      <c r="AU18">
        <f t="shared" si="15"/>
        <v>14.435746338784456</v>
      </c>
      <c r="AW18">
        <v>15</v>
      </c>
      <c r="AX18">
        <f>(R18*SUMPRODUCT(K19:$K$23, X19:$X$23)-$AZ$3*SUMPRODUCT(K18:$K$22, W19:$W$23))/Z18</f>
        <v>50.947627726381434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150.17111725657605</v>
      </c>
      <c r="P19">
        <f t="shared" si="30"/>
        <v>7.5085558628288034</v>
      </c>
      <c r="Q19" s="5">
        <f t="shared" si="31"/>
        <v>25</v>
      </c>
      <c r="R19">
        <f t="shared" si="0"/>
        <v>50000</v>
      </c>
      <c r="S19">
        <f t="shared" si="19"/>
        <v>43.550111041772468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43.550111041772468</v>
      </c>
      <c r="AC19">
        <f t="shared" si="27"/>
        <v>34.35390462289832</v>
      </c>
      <c r="AE19">
        <f t="shared" si="1"/>
        <v>125.12087884597166</v>
      </c>
      <c r="AF19">
        <f t="shared" si="2"/>
        <v>-6.2560439422985832</v>
      </c>
      <c r="AG19">
        <f t="shared" si="3"/>
        <v>-20.829717646735521</v>
      </c>
      <c r="AH19">
        <f t="shared" si="4"/>
        <v>-76.178540429519515</v>
      </c>
      <c r="AI19">
        <f t="shared" si="5"/>
        <v>21.856576827418039</v>
      </c>
      <c r="AJ19">
        <f t="shared" si="6"/>
        <v>9.1962064188741479</v>
      </c>
      <c r="AK19">
        <f t="shared" si="32"/>
        <v>3.6218532945834356</v>
      </c>
      <c r="AL19">
        <f t="shared" si="7"/>
        <v>34.674636540875625</v>
      </c>
      <c r="AN19">
        <f t="shared" si="8"/>
        <v>44.882138412653489</v>
      </c>
      <c r="AO19">
        <f t="shared" si="9"/>
        <v>-2.2441069206326745</v>
      </c>
      <c r="AP19">
        <f t="shared" si="10"/>
        <v>-7.4718326720526678</v>
      </c>
      <c r="AQ19">
        <f t="shared" si="11"/>
        <v>-27.326021261731995</v>
      </c>
      <c r="AR19">
        <f t="shared" si="12"/>
        <v>7.8401775582361504</v>
      </c>
      <c r="AS19">
        <f t="shared" si="13"/>
        <v>3.2987732596679291</v>
      </c>
      <c r="AT19">
        <f t="shared" si="14"/>
        <v>1.2991958047060379</v>
      </c>
      <c r="AU19">
        <f t="shared" si="15"/>
        <v>12.438146622610118</v>
      </c>
      <c r="AW19">
        <v>16</v>
      </c>
      <c r="AX19">
        <f>(R19*SUMPRODUCT(K20:$K$23, X20:$X$23)-$AZ$3*SUMPRODUCT(K19:$K$22, W20:$W$23))/Z19</f>
        <v>43.550111041772468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150.17111725657605</v>
      </c>
      <c r="P20">
        <f t="shared" si="30"/>
        <v>7.5085558628288034</v>
      </c>
      <c r="Q20" s="5">
        <f t="shared" si="31"/>
        <v>25</v>
      </c>
      <c r="R20">
        <f t="shared" si="0"/>
        <v>50000</v>
      </c>
      <c r="S20">
        <f t="shared" si="19"/>
        <v>34.35390462289832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34.35390462289832</v>
      </c>
      <c r="AC20">
        <f t="shared" si="27"/>
        <v>23.600623326734105</v>
      </c>
      <c r="AE20">
        <f t="shared" si="1"/>
        <v>123.63116338704695</v>
      </c>
      <c r="AF20">
        <f t="shared" si="2"/>
        <v>-6.181558169352348</v>
      </c>
      <c r="AG20">
        <f t="shared" si="3"/>
        <v>-20.58171465419278</v>
      </c>
      <c r="AH20">
        <f t="shared" si="4"/>
        <v>-79.411632150767431</v>
      </c>
      <c r="AI20">
        <f t="shared" si="5"/>
        <v>17.4562584127344</v>
      </c>
      <c r="AJ20">
        <f t="shared" si="6"/>
        <v>10.753281296164214</v>
      </c>
      <c r="AK20">
        <f t="shared" si="32"/>
        <v>0.65275509231454965</v>
      </c>
      <c r="AL20">
        <f t="shared" si="7"/>
        <v>28.862294801213164</v>
      </c>
      <c r="AN20">
        <f t="shared" si="8"/>
        <v>42.063703165572761</v>
      </c>
      <c r="AO20">
        <f t="shared" si="9"/>
        <v>-2.1031851582786385</v>
      </c>
      <c r="AP20">
        <f t="shared" si="10"/>
        <v>-7.0026287234888995</v>
      </c>
      <c r="AQ20">
        <f t="shared" si="11"/>
        <v>-27.01865153712134</v>
      </c>
      <c r="AR20">
        <f t="shared" si="12"/>
        <v>5.9392377466838866</v>
      </c>
      <c r="AS20">
        <f t="shared" si="13"/>
        <v>3.6586473839260796</v>
      </c>
      <c r="AT20">
        <f t="shared" si="14"/>
        <v>0.22209041548024461</v>
      </c>
      <c r="AU20">
        <f t="shared" si="15"/>
        <v>9.8199755460902107</v>
      </c>
      <c r="AW20">
        <v>17</v>
      </c>
      <c r="AX20">
        <f>(R20*SUMPRODUCT(K21:$K$23, X21:$X$23)-$AZ$3*SUMPRODUCT(K20:$K$22, W21:$W$23))/Z20</f>
        <v>34.35390462289832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150.17111725657605</v>
      </c>
      <c r="P21">
        <f t="shared" si="30"/>
        <v>7.5085558628288034</v>
      </c>
      <c r="Q21" s="5">
        <f t="shared" si="31"/>
        <v>25</v>
      </c>
      <c r="R21">
        <f t="shared" si="0"/>
        <v>50000</v>
      </c>
      <c r="S21">
        <f t="shared" si="19"/>
        <v>23.600623326734105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23.600623326734105</v>
      </c>
      <c r="AC21">
        <f t="shared" si="27"/>
        <v>11.935736060614406</v>
      </c>
      <c r="AE21">
        <f t="shared" si="1"/>
        <v>122.14513707864545</v>
      </c>
      <c r="AF21">
        <f t="shared" si="2"/>
        <v>-6.1072568539322729</v>
      </c>
      <c r="AG21">
        <f t="shared" si="3"/>
        <v>-20.334325819450587</v>
      </c>
      <c r="AH21">
        <f t="shared" si="4"/>
        <v>-83.143376400532262</v>
      </c>
      <c r="AI21">
        <f t="shared" si="5"/>
        <v>12.560178004730332</v>
      </c>
      <c r="AJ21">
        <f t="shared" si="6"/>
        <v>11.664887266119699</v>
      </c>
      <c r="AK21">
        <f t="shared" si="32"/>
        <v>0.22342160568231562</v>
      </c>
      <c r="AL21">
        <f t="shared" si="7"/>
        <v>24.448486876532346</v>
      </c>
      <c r="AN21">
        <f t="shared" si="8"/>
        <v>39.530204843498439</v>
      </c>
      <c r="AO21">
        <f t="shared" si="9"/>
        <v>-1.9765102421749221</v>
      </c>
      <c r="AP21">
        <f t="shared" si="10"/>
        <v>-6.5808601490190002</v>
      </c>
      <c r="AQ21">
        <f t="shared" si="11"/>
        <v>-26.907945572789743</v>
      </c>
      <c r="AR21">
        <f t="shared" si="12"/>
        <v>4.0648888795147737</v>
      </c>
      <c r="AS21">
        <f t="shared" si="13"/>
        <v>3.7751431955013515</v>
      </c>
      <c r="AT21">
        <f t="shared" si="14"/>
        <v>7.2306618587678076E-2</v>
      </c>
      <c r="AU21">
        <f t="shared" si="15"/>
        <v>7.9123386936038029</v>
      </c>
      <c r="AW21">
        <v>18</v>
      </c>
      <c r="AX21">
        <f>(R21*SUMPRODUCT(K22:$K$23, X22:$X$23)-$AZ$3*SUMPRODUCT(K21:$K$22, W22:$W$23))/Z21</f>
        <v>23.600623326734105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150.17111725657605</v>
      </c>
      <c r="P22">
        <f t="shared" si="30"/>
        <v>7.5085558628288034</v>
      </c>
      <c r="Q22" s="5">
        <f t="shared" si="31"/>
        <v>25</v>
      </c>
      <c r="R22">
        <f t="shared" si="0"/>
        <v>50000</v>
      </c>
      <c r="S22">
        <f t="shared" si="19"/>
        <v>11.935736060614406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11.935736060614406</v>
      </c>
      <c r="AC22">
        <f t="shared" si="27"/>
        <v>12.084079581095718</v>
      </c>
      <c r="AE22">
        <f t="shared" si="1"/>
        <v>120.66199207242562</v>
      </c>
      <c r="AF22">
        <f t="shared" si="2"/>
        <v>-6.0330996036212809</v>
      </c>
      <c r="AG22">
        <f t="shared" si="3"/>
        <v>-20.087416654540103</v>
      </c>
      <c r="AH22">
        <f t="shared" si="4"/>
        <v>-87.13181343196463</v>
      </c>
      <c r="AI22">
        <f t="shared" si="5"/>
        <v>7.4096623822996008</v>
      </c>
      <c r="AJ22">
        <f t="shared" si="6"/>
        <v>-0.14834352048131194</v>
      </c>
      <c r="AK22">
        <f t="shared" si="32"/>
        <v>2.6578571991177937</v>
      </c>
      <c r="AL22">
        <f t="shared" si="7"/>
        <v>9.9191760609360831</v>
      </c>
      <c r="AN22">
        <f t="shared" si="8"/>
        <v>36.495523441364632</v>
      </c>
      <c r="AO22">
        <f t="shared" si="9"/>
        <v>-1.8247761720682316</v>
      </c>
      <c r="AP22">
        <f t="shared" si="10"/>
        <v>-6.0756562427064313</v>
      </c>
      <c r="AQ22">
        <f t="shared" si="11"/>
        <v>-26.353958566225003</v>
      </c>
      <c r="AR22">
        <f t="shared" si="12"/>
        <v>2.2411324603649621</v>
      </c>
      <c r="AS22">
        <f t="shared" si="13"/>
        <v>-4.4868100850271674E-2</v>
      </c>
      <c r="AT22">
        <f t="shared" si="14"/>
        <v>0.80389763212246979</v>
      </c>
      <c r="AU22">
        <f t="shared" si="15"/>
        <v>3.0001619916371602</v>
      </c>
      <c r="AW22">
        <v>19</v>
      </c>
      <c r="AX22">
        <f>(R22*SUMPRODUCT(K23:$K$23, X23:$X$23)-$AZ$3*SUMPRODUCT(K22:$K$22, W23:$W$23))/Z22</f>
        <v>11.935736060614406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150.17111725657605</v>
      </c>
      <c r="P23">
        <f t="shared" si="30"/>
        <v>7.5085558628288034</v>
      </c>
      <c r="Q23" s="5">
        <f t="shared" si="31"/>
        <v>25</v>
      </c>
      <c r="R23">
        <f t="shared" si="0"/>
        <v>50000</v>
      </c>
      <c r="S23">
        <f t="shared" si="19"/>
        <v>12.084079581095718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12.084079581095718</v>
      </c>
      <c r="AC23">
        <f t="shared" si="27"/>
        <v>0</v>
      </c>
      <c r="AE23">
        <f t="shared" si="1"/>
        <v>119.1807518528301</v>
      </c>
      <c r="AF23">
        <f t="shared" si="2"/>
        <v>-5.959037592641506</v>
      </c>
      <c r="AG23">
        <f t="shared" si="3"/>
        <v>-19.840824592322051</v>
      </c>
      <c r="AH23">
        <f t="shared" si="4"/>
        <v>-91.435791345301169</v>
      </c>
      <c r="AI23">
        <f t="shared" si="5"/>
        <v>1.9450983225653715</v>
      </c>
      <c r="AJ23">
        <f t="shared" si="6"/>
        <v>12.084079581095718</v>
      </c>
      <c r="AK23">
        <f t="shared" si="32"/>
        <v>8.771405568889902</v>
      </c>
      <c r="AL23">
        <f t="shared" si="7"/>
        <v>22.80058347255099</v>
      </c>
      <c r="AN23">
        <f t="shared" si="8"/>
        <v>32.654684599928601</v>
      </c>
      <c r="AO23">
        <f t="shared" si="9"/>
        <v>-1.6327342299964303</v>
      </c>
      <c r="AP23">
        <f t="shared" si="10"/>
        <v>-5.4362458634665707</v>
      </c>
      <c r="AQ23">
        <f t="shared" si="11"/>
        <v>-25.052761298340382</v>
      </c>
      <c r="AR23">
        <f t="shared" si="12"/>
        <v>0.53294320812521456</v>
      </c>
      <c r="AS23">
        <f t="shared" si="13"/>
        <v>3.3109524924661535</v>
      </c>
      <c r="AT23">
        <f t="shared" si="14"/>
        <v>2.4033032003678825</v>
      </c>
      <c r="AU23">
        <f t="shared" si="15"/>
        <v>6.2471989009592503</v>
      </c>
      <c r="AW23">
        <v>20</v>
      </c>
      <c r="AX23">
        <f>(R23*SUMPRODUCT(K$23:$K24, X$23:$X24)-$AZ$3*SUMPRODUCT(K$22:$K23, W$23:$W24))/Z23</f>
        <v>12.084079581095718</v>
      </c>
    </row>
    <row r="25" spans="5:50" x14ac:dyDescent="0.25">
      <c r="AN25" s="6">
        <f t="shared" ref="AN25:AU25" si="33">SUM(AN3:AN23)</f>
        <v>1452.3534759652962</v>
      </c>
      <c r="AO25" s="6">
        <f t="shared" si="33"/>
        <v>-185.24601174069679</v>
      </c>
      <c r="AP25" s="6">
        <f t="shared" si="33"/>
        <v>-1739.2156779328368</v>
      </c>
      <c r="AQ25" s="6">
        <f t="shared" si="33"/>
        <v>-660.52671350255969</v>
      </c>
      <c r="AR25" s="6">
        <f t="shared" si="33"/>
        <v>-1132.634927210798</v>
      </c>
      <c r="AS25" s="6">
        <f t="shared" si="33"/>
        <v>-31.067055170454953</v>
      </c>
      <c r="AT25" s="6">
        <f t="shared" si="33"/>
        <v>33.067611347419181</v>
      </c>
      <c r="AU25" s="7">
        <f t="shared" si="33"/>
        <v>-1130.6343710338338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332.36960418000058</v>
      </c>
      <c r="K3">
        <v>1</v>
      </c>
      <c r="L3" s="2">
        <v>0</v>
      </c>
      <c r="O3">
        <f>$C$3</f>
        <v>332.36960418000058</v>
      </c>
      <c r="P3">
        <f>O3*B5</f>
        <v>265.89568334400047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332.36960418000058</v>
      </c>
      <c r="AF3">
        <f t="shared" ref="AF3:AF23" si="3">-$Z3*P3</f>
        <v>-265.89568334400047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-1455.9586661639999</v>
      </c>
      <c r="AJ3">
        <f t="shared" ref="AJ3:AJ23" si="7">AB3-AC3</f>
        <v>0</v>
      </c>
      <c r="AL3">
        <f t="shared" ref="AL3:AL23" si="8">SUM(AI3:AK3)</f>
        <v>-1455.9586661639999</v>
      </c>
      <c r="AN3">
        <f t="shared" ref="AN3:AN23" si="9">AE3*$K3</f>
        <v>332.36960418000058</v>
      </c>
      <c r="AO3">
        <f t="shared" ref="AO3:AO23" si="10">AF3*$K3</f>
        <v>-265.89568334400047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-1455.9586661639999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-1455.9586661639999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159.96179995985062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</v>
      </c>
      <c r="S4">
        <f t="shared" ref="S4:S23" si="20">AX4</f>
        <v>98.308961033260147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1"/>
        <v>97.194326463275047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-97.194326463275047</v>
      </c>
      <c r="AK4">
        <f t="shared" ref="AK4:AK23" si="28">H4*SUM(AB4:AB4, AE4:AF4)</f>
        <v>0</v>
      </c>
      <c r="AL4">
        <f t="shared" si="8"/>
        <v>-164.09817646327505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-62.767473496575661</v>
      </c>
      <c r="AR4">
        <f t="shared" si="13"/>
        <v>-62.767473496575661</v>
      </c>
      <c r="AS4">
        <f t="shared" si="14"/>
        <v>-91.185220436509084</v>
      </c>
      <c r="AT4">
        <f t="shared" si="15"/>
        <v>0</v>
      </c>
      <c r="AU4">
        <f t="shared" si="16"/>
        <v>-153.95269393308476</v>
      </c>
      <c r="AW4">
        <v>1</v>
      </c>
      <c r="AX4">
        <f>(R4*SUMPRODUCT(K5:$K$23, X5:$X$23)-$AZ$3*SUMPRODUCT(K4:$K$22, W5:$W$23))/Z4</f>
        <v>98.308961033260147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1.388577E-3</v>
      </c>
      <c r="O5">
        <f t="shared" ref="O5:O23" si="30">$C$3</f>
        <v>332.36960418000058</v>
      </c>
      <c r="P5">
        <f t="shared" ref="P5:P23" si="31">O5*$C$5</f>
        <v>16.61848020900003</v>
      </c>
      <c r="Q5" s="5">
        <f t="shared" ref="Q5:Q23" si="32">$C$8</f>
        <v>25</v>
      </c>
      <c r="R5">
        <f t="shared" si="0"/>
        <v>50000</v>
      </c>
      <c r="S5">
        <f t="shared" si="20"/>
        <v>190.59547189501529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97.194326463275047</v>
      </c>
      <c r="AC5">
        <f t="shared" si="1"/>
        <v>186.28848510829857</v>
      </c>
      <c r="AE5">
        <f t="shared" si="2"/>
        <v>324.85887226556116</v>
      </c>
      <c r="AF5">
        <f t="shared" si="3"/>
        <v>-16.242943613278058</v>
      </c>
      <c r="AG5">
        <f t="shared" si="4"/>
        <v>-24.435061764073659</v>
      </c>
      <c r="AH5">
        <f t="shared" si="5"/>
        <v>-68.641660352678556</v>
      </c>
      <c r="AI5">
        <f t="shared" si="6"/>
        <v>215.53920653553087</v>
      </c>
      <c r="AJ5">
        <f t="shared" si="7"/>
        <v>-89.094158645023526</v>
      </c>
      <c r="AK5">
        <f t="shared" si="28"/>
        <v>35.062006041984226</v>
      </c>
      <c r="AL5">
        <f t="shared" si="8"/>
        <v>161.50705393249157</v>
      </c>
      <c r="AN5">
        <f t="shared" si="9"/>
        <v>280.53594370453351</v>
      </c>
      <c r="AO5">
        <f t="shared" si="10"/>
        <v>-14.026797185226677</v>
      </c>
      <c r="AP5">
        <f t="shared" si="11"/>
        <v>-21.101203312247257</v>
      </c>
      <c r="AQ5">
        <f t="shared" si="12"/>
        <v>-59.276364626246817</v>
      </c>
      <c r="AR5">
        <f t="shared" si="13"/>
        <v>186.13157858081277</v>
      </c>
      <c r="AS5">
        <f t="shared" si="14"/>
        <v>-76.938375423563173</v>
      </c>
      <c r="AT5">
        <f t="shared" si="15"/>
        <v>30.278234005323331</v>
      </c>
      <c r="AU5">
        <f t="shared" si="16"/>
        <v>139.47143716257293</v>
      </c>
      <c r="AW5">
        <v>2</v>
      </c>
      <c r="AX5">
        <f>(R5*SUMPRODUCT(K6:$K$23, X6:$X$23)-$AZ$3*SUMPRODUCT(K5:$K$22, W6:$W$23))/Z5</f>
        <v>190.59547189501529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1.4580159999999999E-3</v>
      </c>
      <c r="O6">
        <f t="shared" si="30"/>
        <v>332.36960418000058</v>
      </c>
      <c r="P6">
        <f t="shared" si="31"/>
        <v>16.61848020900003</v>
      </c>
      <c r="Q6" s="5">
        <f t="shared" si="32"/>
        <v>25</v>
      </c>
      <c r="R6">
        <f t="shared" si="0"/>
        <v>50000</v>
      </c>
      <c r="S6">
        <f t="shared" si="20"/>
        <v>275.10761871714709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186.28848510829857</v>
      </c>
      <c r="AC6">
        <f t="shared" si="1"/>
        <v>265.80991035759985</v>
      </c>
      <c r="AE6">
        <f t="shared" si="2"/>
        <v>321.1366341094004</v>
      </c>
      <c r="AF6">
        <f t="shared" si="3"/>
        <v>-16.056831705470021</v>
      </c>
      <c r="AG6">
        <f t="shared" si="4"/>
        <v>-24.155084435419916</v>
      </c>
      <c r="AH6">
        <f t="shared" si="5"/>
        <v>-71.253422026015244</v>
      </c>
      <c r="AI6">
        <f t="shared" si="6"/>
        <v>209.67129594249525</v>
      </c>
      <c r="AJ6">
        <f t="shared" si="7"/>
        <v>-79.521425249301274</v>
      </c>
      <c r="AK6">
        <f t="shared" si="28"/>
        <v>53.460869681330514</v>
      </c>
      <c r="AL6">
        <f t="shared" si="8"/>
        <v>183.61074037452448</v>
      </c>
      <c r="AN6">
        <f t="shared" si="9"/>
        <v>250.10963056727263</v>
      </c>
      <c r="AO6">
        <f t="shared" si="10"/>
        <v>-12.505481528363632</v>
      </c>
      <c r="AP6">
        <f t="shared" si="11"/>
        <v>-18.812613083582502</v>
      </c>
      <c r="AQ6">
        <f t="shared" si="12"/>
        <v>-55.494033276532285</v>
      </c>
      <c r="AR6">
        <f t="shared" si="13"/>
        <v>163.29750267879422</v>
      </c>
      <c r="AS6">
        <f t="shared" si="14"/>
        <v>-61.933370966671433</v>
      </c>
      <c r="AT6">
        <f t="shared" si="15"/>
        <v>41.636727005264703</v>
      </c>
      <c r="AU6">
        <f t="shared" si="16"/>
        <v>143.00085871738747</v>
      </c>
      <c r="AW6">
        <v>3</v>
      </c>
      <c r="AX6">
        <f>(R6*SUMPRODUCT(K7:$K$23, X7:$X$23)-$AZ$3*SUMPRODUCT(K6:$K$22, W7:$W$23))/Z6</f>
        <v>275.10761871714709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1.5382760000000001E-3</v>
      </c>
      <c r="O7">
        <f t="shared" si="30"/>
        <v>332.36960418000058</v>
      </c>
      <c r="P7">
        <f t="shared" si="31"/>
        <v>16.61848020900003</v>
      </c>
      <c r="Q7" s="5">
        <f t="shared" si="32"/>
        <v>25</v>
      </c>
      <c r="R7">
        <f t="shared" si="0"/>
        <v>50000</v>
      </c>
      <c r="S7">
        <f t="shared" si="20"/>
        <v>349.49754718716258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265.80991035759985</v>
      </c>
      <c r="AC7">
        <f t="shared" si="1"/>
        <v>333.78939956222007</v>
      </c>
      <c r="AE7">
        <f t="shared" si="2"/>
        <v>317.43127099133511</v>
      </c>
      <c r="AF7">
        <f t="shared" si="3"/>
        <v>-15.871563549566757</v>
      </c>
      <c r="AG7">
        <f t="shared" si="4"/>
        <v>-23.876376404400737</v>
      </c>
      <c r="AH7">
        <f t="shared" si="5"/>
        <v>-74.31437332996002</v>
      </c>
      <c r="AI7">
        <f t="shared" si="6"/>
        <v>203.36895770740762</v>
      </c>
      <c r="AJ7">
        <f t="shared" si="7"/>
        <v>-67.979489204620222</v>
      </c>
      <c r="AK7">
        <f t="shared" si="28"/>
        <v>59.403598983593859</v>
      </c>
      <c r="AL7">
        <f t="shared" si="8"/>
        <v>194.79306748638126</v>
      </c>
      <c r="AN7">
        <f t="shared" si="9"/>
        <v>223.7927008414315</v>
      </c>
      <c r="AO7">
        <f t="shared" si="10"/>
        <v>-11.189635042071576</v>
      </c>
      <c r="AP7">
        <f t="shared" si="11"/>
        <v>-16.833120269342732</v>
      </c>
      <c r="AQ7">
        <f t="shared" si="12"/>
        <v>-52.392488827303261</v>
      </c>
      <c r="AR7">
        <f t="shared" si="13"/>
        <v>143.37745670271394</v>
      </c>
      <c r="AS7">
        <f t="shared" si="14"/>
        <v>-47.926322581300354</v>
      </c>
      <c r="AT7">
        <f t="shared" si="15"/>
        <v>41.880221235678675</v>
      </c>
      <c r="AU7">
        <f t="shared" si="16"/>
        <v>137.33135535709229</v>
      </c>
      <c r="AW7">
        <v>4</v>
      </c>
      <c r="AX7">
        <f>(R7*SUMPRODUCT(K8:$K$23, X8:$X$23)-$AZ$3*SUMPRODUCT(K7:$K$22, W8:$W$23))/Z7</f>
        <v>349.49754718716258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1.6203400000000001E-3</v>
      </c>
      <c r="O8">
        <f t="shared" si="30"/>
        <v>332.36960418000058</v>
      </c>
      <c r="P8">
        <f t="shared" si="31"/>
        <v>16.61848020900003</v>
      </c>
      <c r="Q8" s="5">
        <f t="shared" si="32"/>
        <v>25</v>
      </c>
      <c r="R8">
        <f t="shared" si="0"/>
        <v>50000</v>
      </c>
      <c r="S8">
        <f t="shared" si="20"/>
        <v>413.82443876700535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333.78939956222007</v>
      </c>
      <c r="AC8">
        <f t="shared" si="1"/>
        <v>390.63247231232401</v>
      </c>
      <c r="AE8">
        <f t="shared" si="2"/>
        <v>313.74261169578369</v>
      </c>
      <c r="AF8">
        <f t="shared" si="3"/>
        <v>-15.687130584789186</v>
      </c>
      <c r="AG8">
        <f t="shared" si="4"/>
        <v>-23.598924792613623</v>
      </c>
      <c r="AH8">
        <f t="shared" si="5"/>
        <v>-77.375695486213388</v>
      </c>
      <c r="AI8">
        <f t="shared" si="6"/>
        <v>197.0808608321675</v>
      </c>
      <c r="AJ8">
        <f t="shared" si="7"/>
        <v>-56.843072750103943</v>
      </c>
      <c r="AK8">
        <f t="shared" si="28"/>
        <v>45.80875384880806</v>
      </c>
      <c r="AL8">
        <f t="shared" si="8"/>
        <v>186.04654193087163</v>
      </c>
      <c r="AN8">
        <f t="shared" si="9"/>
        <v>206.23977022670005</v>
      </c>
      <c r="AO8">
        <f t="shared" si="10"/>
        <v>-10.311988511335002</v>
      </c>
      <c r="AP8">
        <f t="shared" si="11"/>
        <v>-15.512833276039231</v>
      </c>
      <c r="AQ8">
        <f t="shared" si="12"/>
        <v>-50.863175938884474</v>
      </c>
      <c r="AR8">
        <f t="shared" si="13"/>
        <v>129.55177250044133</v>
      </c>
      <c r="AS8">
        <f t="shared" si="14"/>
        <v>-37.365986722671813</v>
      </c>
      <c r="AT8">
        <f t="shared" si="15"/>
        <v>30.112539756985132</v>
      </c>
      <c r="AU8">
        <f t="shared" si="16"/>
        <v>122.29832553475465</v>
      </c>
      <c r="AW8">
        <v>5</v>
      </c>
      <c r="AX8">
        <f>(R8*SUMPRODUCT(K9:$K$23, X9:$X$23)-$AZ$3*SUMPRODUCT(K8:$K$22, W9:$W$23))/Z8</f>
        <v>413.82443876700535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1.7069120000000001E-3</v>
      </c>
      <c r="O9">
        <f t="shared" si="30"/>
        <v>332.36960418000058</v>
      </c>
      <c r="P9">
        <f t="shared" si="31"/>
        <v>16.61848020900003</v>
      </c>
      <c r="Q9" s="5">
        <f t="shared" si="32"/>
        <v>25</v>
      </c>
      <c r="R9">
        <f t="shared" si="0"/>
        <v>50000</v>
      </c>
      <c r="S9">
        <f t="shared" si="20"/>
        <v>471.17288061774883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390.63247231232401</v>
      </c>
      <c r="AC9">
        <f t="shared" si="1"/>
        <v>439.56008759260033</v>
      </c>
      <c r="AE9">
        <f t="shared" si="2"/>
        <v>310.06965455001102</v>
      </c>
      <c r="AF9">
        <f t="shared" si="3"/>
        <v>-15.50348272750055</v>
      </c>
      <c r="AG9">
        <f t="shared" si="4"/>
        <v>-23.32265425677188</v>
      </c>
      <c r="AH9">
        <f t="shared" si="5"/>
        <v>-80.562575831219419</v>
      </c>
      <c r="AI9">
        <f t="shared" si="6"/>
        <v>190.68094173451914</v>
      </c>
      <c r="AJ9">
        <f t="shared" si="7"/>
        <v>-48.927615280276314</v>
      </c>
      <c r="AK9">
        <f t="shared" si="28"/>
        <v>35.767369223838358</v>
      </c>
      <c r="AL9">
        <f t="shared" si="8"/>
        <v>177.52069567808118</v>
      </c>
      <c r="AN9">
        <f t="shared" si="9"/>
        <v>193.71349494939733</v>
      </c>
      <c r="AO9">
        <f t="shared" si="10"/>
        <v>-9.6856747474698661</v>
      </c>
      <c r="AP9">
        <f t="shared" si="11"/>
        <v>-14.570638568718847</v>
      </c>
      <c r="AQ9">
        <f t="shared" si="12"/>
        <v>-50.3308140522157</v>
      </c>
      <c r="AR9">
        <f t="shared" si="13"/>
        <v>119.12636758099291</v>
      </c>
      <c r="AS9">
        <f t="shared" si="14"/>
        <v>-30.567129728437095</v>
      </c>
      <c r="AT9">
        <f t="shared" si="15"/>
        <v>22.345373034166833</v>
      </c>
      <c r="AU9">
        <f t="shared" si="16"/>
        <v>110.90461088672264</v>
      </c>
      <c r="AW9">
        <v>6</v>
      </c>
      <c r="AX9">
        <f>(R9*SUMPRODUCT(K10:$K$23, X10:$X$23)-$AZ$3*SUMPRODUCT(K9:$K$22, W10:$W$23))/Z9</f>
        <v>471.17288061774883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1.807012E-3</v>
      </c>
      <c r="O10">
        <f t="shared" si="30"/>
        <v>332.36960418000058</v>
      </c>
      <c r="P10">
        <f t="shared" si="31"/>
        <v>16.61848020900003</v>
      </c>
      <c r="Q10" s="5">
        <f t="shared" si="32"/>
        <v>25</v>
      </c>
      <c r="R10">
        <f t="shared" si="0"/>
        <v>50000</v>
      </c>
      <c r="S10">
        <f t="shared" si="20"/>
        <v>523.66036219021009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439.56008759260033</v>
      </c>
      <c r="AC10">
        <f t="shared" si="1"/>
        <v>482.75795086977581</v>
      </c>
      <c r="AE10">
        <f t="shared" si="2"/>
        <v>306.40865841790315</v>
      </c>
      <c r="AF10">
        <f t="shared" si="3"/>
        <v>-15.32043292089516</v>
      </c>
      <c r="AG10">
        <f t="shared" si="4"/>
        <v>-23.047283398090322</v>
      </c>
      <c r="AH10">
        <f t="shared" si="5"/>
        <v>-84.288632227675734</v>
      </c>
      <c r="AI10">
        <f t="shared" si="6"/>
        <v>183.75230987124195</v>
      </c>
      <c r="AJ10">
        <f t="shared" si="7"/>
        <v>-43.197863277175486</v>
      </c>
      <c r="AK10">
        <f t="shared" si="28"/>
        <v>38.359036437204445</v>
      </c>
      <c r="AL10">
        <f t="shared" si="8"/>
        <v>178.91348303127091</v>
      </c>
      <c r="AN10">
        <f t="shared" si="9"/>
        <v>181.87773623749914</v>
      </c>
      <c r="AO10">
        <f t="shared" si="10"/>
        <v>-9.0938868118749578</v>
      </c>
      <c r="AP10">
        <f t="shared" si="11"/>
        <v>-13.68038276892192</v>
      </c>
      <c r="AQ10">
        <f t="shared" si="12"/>
        <v>-50.031959603492218</v>
      </c>
      <c r="AR10">
        <f t="shared" si="13"/>
        <v>109.07150705321004</v>
      </c>
      <c r="AS10">
        <f t="shared" si="14"/>
        <v>-25.641343243094894</v>
      </c>
      <c r="AT10">
        <f t="shared" si="15"/>
        <v>22.769117385498951</v>
      </c>
      <c r="AU10">
        <f t="shared" si="16"/>
        <v>106.19928119561411</v>
      </c>
      <c r="AW10">
        <v>7</v>
      </c>
      <c r="AX10">
        <f>(R10*SUMPRODUCT(K11:$K$23, X11:$X$23)-$AZ$3*SUMPRODUCT(K10:$K$22, W11:$W$23))/Z10</f>
        <v>523.66036219021009</v>
      </c>
    </row>
    <row r="11" spans="1:52" x14ac:dyDescent="0.25">
      <c r="A11" t="s">
        <v>33</v>
      </c>
      <c r="C11" s="24">
        <f>AU25</f>
        <v>-458.08589752082941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1.90621E-3</v>
      </c>
      <c r="O11">
        <f t="shared" si="30"/>
        <v>332.36960418000058</v>
      </c>
      <c r="P11">
        <f t="shared" si="31"/>
        <v>16.61848020900003</v>
      </c>
      <c r="Q11" s="5">
        <f t="shared" si="32"/>
        <v>25</v>
      </c>
      <c r="R11">
        <f t="shared" si="0"/>
        <v>50000</v>
      </c>
      <c r="S11">
        <f t="shared" si="20"/>
        <v>571.61263107043374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482.75795086977581</v>
      </c>
      <c r="AC11">
        <f t="shared" si="1"/>
        <v>520.69057932549606</v>
      </c>
      <c r="AE11">
        <f t="shared" si="2"/>
        <v>302.76049258496136</v>
      </c>
      <c r="AF11">
        <f t="shared" si="3"/>
        <v>-15.138024629248068</v>
      </c>
      <c r="AG11">
        <f t="shared" si="4"/>
        <v>-22.772877602023147</v>
      </c>
      <c r="AH11">
        <f t="shared" si="5"/>
        <v>-87.865924172547508</v>
      </c>
      <c r="AI11">
        <f t="shared" si="6"/>
        <v>176.98366618114261</v>
      </c>
      <c r="AJ11">
        <f t="shared" si="7"/>
        <v>-37.932628455720248</v>
      </c>
      <c r="AK11">
        <f t="shared" si="28"/>
        <v>39.674591569512693</v>
      </c>
      <c r="AL11">
        <f t="shared" si="8"/>
        <v>178.72562929493506</v>
      </c>
      <c r="AN11">
        <f t="shared" si="9"/>
        <v>170.91037728533607</v>
      </c>
      <c r="AO11">
        <f t="shared" si="10"/>
        <v>-8.5455188642668034</v>
      </c>
      <c r="AP11">
        <f t="shared" si="11"/>
        <v>-12.855445800090113</v>
      </c>
      <c r="AQ11">
        <f t="shared" si="12"/>
        <v>-49.600917618538567</v>
      </c>
      <c r="AR11">
        <f t="shared" si="13"/>
        <v>99.90849500244056</v>
      </c>
      <c r="AS11">
        <f t="shared" si="14"/>
        <v>-21.413229267264207</v>
      </c>
      <c r="AT11">
        <f t="shared" si="15"/>
        <v>22.396579408009067</v>
      </c>
      <c r="AU11">
        <f t="shared" si="16"/>
        <v>100.89184514318544</v>
      </c>
      <c r="AW11">
        <v>8</v>
      </c>
      <c r="AX11">
        <f>(R11*SUMPRODUCT(K12:$K$23, X12:$X$23)-$AZ$3*SUMPRODUCT(K11:$K$22, W12:$W$23))/Z11</f>
        <v>571.61263107043374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2.0198360000000001E-3</v>
      </c>
      <c r="O12">
        <f t="shared" si="30"/>
        <v>332.36960418000058</v>
      </c>
      <c r="P12">
        <f t="shared" si="31"/>
        <v>16.61848020900003</v>
      </c>
      <c r="Q12" s="5">
        <f t="shared" si="32"/>
        <v>25</v>
      </c>
      <c r="R12">
        <f t="shared" si="0"/>
        <v>50000</v>
      </c>
      <c r="S12">
        <f t="shared" si="20"/>
        <v>615.10795864114095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520.69057932549606</v>
      </c>
      <c r="AC12">
        <f t="shared" si="1"/>
        <v>553.57628227302359</v>
      </c>
      <c r="AE12">
        <f t="shared" si="2"/>
        <v>299.12136111681093</v>
      </c>
      <c r="AF12">
        <f t="shared" si="3"/>
        <v>-14.956068055840548</v>
      </c>
      <c r="AG12">
        <f t="shared" si="4"/>
        <v>-22.499151347998758</v>
      </c>
      <c r="AH12">
        <f t="shared" si="5"/>
        <v>-91.994956008320059</v>
      </c>
      <c r="AI12">
        <f t="shared" si="6"/>
        <v>169.67118570465158</v>
      </c>
      <c r="AJ12">
        <f t="shared" si="7"/>
        <v>-32.885702947527534</v>
      </c>
      <c r="AK12">
        <f t="shared" si="28"/>
        <v>41.772019776857611</v>
      </c>
      <c r="AL12">
        <f t="shared" si="8"/>
        <v>178.55750253398165</v>
      </c>
      <c r="AN12">
        <f t="shared" si="9"/>
        <v>160.52482420350623</v>
      </c>
      <c r="AO12">
        <f t="shared" si="10"/>
        <v>-8.0262412101753124</v>
      </c>
      <c r="AP12">
        <f t="shared" si="11"/>
        <v>-12.07427079557576</v>
      </c>
      <c r="AQ12">
        <f t="shared" si="12"/>
        <v>-49.369507031221247</v>
      </c>
      <c r="AR12">
        <f t="shared" si="13"/>
        <v>91.054805166533924</v>
      </c>
      <c r="AS12">
        <f t="shared" si="14"/>
        <v>-17.648260441015694</v>
      </c>
      <c r="AT12">
        <f t="shared" si="15"/>
        <v>22.41714234740623</v>
      </c>
      <c r="AU12">
        <f t="shared" si="16"/>
        <v>95.823687072924457</v>
      </c>
      <c r="AW12">
        <v>9</v>
      </c>
      <c r="AX12">
        <f>(R12*SUMPRODUCT(K13:$K$23, X13:$X$23)-$AZ$3*SUMPRODUCT(K12:$K$22, W13:$W$23))/Z12</f>
        <v>615.10795864114095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2.1424809999999999E-3</v>
      </c>
      <c r="O13">
        <f t="shared" si="30"/>
        <v>332.36960418000058</v>
      </c>
      <c r="P13">
        <f t="shared" si="31"/>
        <v>16.61848020900003</v>
      </c>
      <c r="Q13" s="5">
        <f t="shared" si="32"/>
        <v>25</v>
      </c>
      <c r="R13">
        <f t="shared" si="0"/>
        <v>50000</v>
      </c>
      <c r="S13">
        <f t="shared" si="20"/>
        <v>654.23364833395522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553.57628227302359</v>
      </c>
      <c r="AC13">
        <f t="shared" si="1"/>
        <v>581.63872682107876</v>
      </c>
      <c r="AE13">
        <f t="shared" si="2"/>
        <v>295.4892856727559</v>
      </c>
      <c r="AF13">
        <f t="shared" si="3"/>
        <v>-14.774464283637796</v>
      </c>
      <c r="AG13">
        <f t="shared" si="4"/>
        <v>-22.225955830239556</v>
      </c>
      <c r="AH13">
        <f t="shared" si="5"/>
        <v>-96.408008558423461</v>
      </c>
      <c r="AI13">
        <f t="shared" si="6"/>
        <v>162.0808570004551</v>
      </c>
      <c r="AJ13">
        <f t="shared" si="7"/>
        <v>-28.062444548055169</v>
      </c>
      <c r="AK13">
        <f t="shared" si="28"/>
        <v>43.132850059332732</v>
      </c>
      <c r="AL13">
        <f t="shared" si="8"/>
        <v>177.15126251173265</v>
      </c>
      <c r="AN13">
        <f t="shared" si="9"/>
        <v>150.78031242330206</v>
      </c>
      <c r="AO13">
        <f t="shared" si="10"/>
        <v>-7.5390156211651043</v>
      </c>
      <c r="AP13">
        <f t="shared" si="11"/>
        <v>-11.341313294524696</v>
      </c>
      <c r="AQ13">
        <f t="shared" si="12"/>
        <v>-49.194439038463344</v>
      </c>
      <c r="AR13">
        <f t="shared" si="13"/>
        <v>82.705544469148933</v>
      </c>
      <c r="AS13">
        <f t="shared" si="14"/>
        <v>-14.31951803830656</v>
      </c>
      <c r="AT13">
        <f t="shared" si="15"/>
        <v>22.00954458584372</v>
      </c>
      <c r="AU13">
        <f t="shared" si="16"/>
        <v>90.395571016686091</v>
      </c>
      <c r="AW13">
        <v>10</v>
      </c>
      <c r="AX13">
        <f>(R13*SUMPRODUCT(K14:$K$23, X14:$X$23)-$AZ$3*SUMPRODUCT(K13:$K$22, W14:$W$23))/Z13</f>
        <v>654.23364833395522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2.275947E-3</v>
      </c>
      <c r="O14">
        <f t="shared" si="30"/>
        <v>332.36960418000058</v>
      </c>
      <c r="P14">
        <f t="shared" si="31"/>
        <v>16.61848020900003</v>
      </c>
      <c r="Q14" s="5">
        <f t="shared" si="32"/>
        <v>25</v>
      </c>
      <c r="R14">
        <f t="shared" si="0"/>
        <v>50000</v>
      </c>
      <c r="S14">
        <f t="shared" si="20"/>
        <v>689.08811673155219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581.63872682107876</v>
      </c>
      <c r="AC14">
        <f t="shared" si="1"/>
        <v>605.10512142381822</v>
      </c>
      <c r="AE14">
        <f t="shared" si="2"/>
        <v>291.8618748627693</v>
      </c>
      <c r="AF14">
        <f t="shared" si="3"/>
        <v>-14.593093743138466</v>
      </c>
      <c r="AG14">
        <f t="shared" si="4"/>
        <v>-21.953111174443197</v>
      </c>
      <c r="AH14">
        <f t="shared" si="5"/>
        <v>-101.17019498793246</v>
      </c>
      <c r="AI14">
        <f t="shared" si="6"/>
        <v>154.14547495725517</v>
      </c>
      <c r="AJ14">
        <f t="shared" si="7"/>
        <v>-23.466394602739456</v>
      </c>
      <c r="AK14">
        <f t="shared" si="28"/>
        <v>44.147845908152483</v>
      </c>
      <c r="AL14">
        <f t="shared" si="8"/>
        <v>174.8269262626682</v>
      </c>
      <c r="AN14">
        <f t="shared" si="9"/>
        <v>141.64860310000964</v>
      </c>
      <c r="AO14">
        <f t="shared" si="10"/>
        <v>-7.0824301550004831</v>
      </c>
      <c r="AP14">
        <f t="shared" si="11"/>
        <v>-10.654449242543956</v>
      </c>
      <c r="AQ14">
        <f t="shared" si="12"/>
        <v>-49.100680937290463</v>
      </c>
      <c r="AR14">
        <f t="shared" si="13"/>
        <v>74.811042765174747</v>
      </c>
      <c r="AS14">
        <f t="shared" si="14"/>
        <v>-11.388887352397619</v>
      </c>
      <c r="AT14">
        <f t="shared" si="15"/>
        <v>21.426165050521256</v>
      </c>
      <c r="AU14">
        <f t="shared" si="16"/>
        <v>84.848320463298379</v>
      </c>
      <c r="AW14">
        <v>11</v>
      </c>
      <c r="AX14">
        <f>(R14*SUMPRODUCT(K15:$K$23, X15:$X$23)-$AZ$3*SUMPRODUCT(K14:$K$22, W15:$W$23))/Z14</f>
        <v>689.08811673155219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2.4175300000000002E-3</v>
      </c>
      <c r="O15">
        <f t="shared" si="30"/>
        <v>332.36960418000058</v>
      </c>
      <c r="P15">
        <f t="shared" si="31"/>
        <v>16.61848020900003</v>
      </c>
      <c r="Q15" s="5">
        <f t="shared" si="32"/>
        <v>25</v>
      </c>
      <c r="R15">
        <f t="shared" si="0"/>
        <v>50000</v>
      </c>
      <c r="S15">
        <f t="shared" si="20"/>
        <v>719.891031702124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605.10512142381822</v>
      </c>
      <c r="AC15">
        <f t="shared" si="1"/>
        <v>624.30412390472861</v>
      </c>
      <c r="AE15">
        <f t="shared" si="2"/>
        <v>288.23767127580464</v>
      </c>
      <c r="AF15">
        <f t="shared" si="3"/>
        <v>-14.411883563790232</v>
      </c>
      <c r="AG15">
        <f t="shared" si="4"/>
        <v>-21.680507757841212</v>
      </c>
      <c r="AH15">
        <f t="shared" si="5"/>
        <v>-106.14460971510333</v>
      </c>
      <c r="AI15">
        <f t="shared" si="6"/>
        <v>146.00067023906985</v>
      </c>
      <c r="AJ15">
        <f t="shared" si="7"/>
        <v>-19.199002480910394</v>
      </c>
      <c r="AK15">
        <f t="shared" si="28"/>
        <v>45.616514184149715</v>
      </c>
      <c r="AL15">
        <f t="shared" si="8"/>
        <v>172.41818194230916</v>
      </c>
      <c r="AN15">
        <f t="shared" si="9"/>
        <v>132.98761985127598</v>
      </c>
      <c r="AO15">
        <f t="shared" si="10"/>
        <v>-6.649380992563799</v>
      </c>
      <c r="AP15">
        <f t="shared" si="11"/>
        <v>-10.002992013918803</v>
      </c>
      <c r="AQ15">
        <f t="shared" si="12"/>
        <v>-48.973192655817641</v>
      </c>
      <c r="AR15">
        <f t="shared" si="13"/>
        <v>67.362054188975719</v>
      </c>
      <c r="AS15">
        <f t="shared" si="14"/>
        <v>-8.8580706059476828</v>
      </c>
      <c r="AT15">
        <f t="shared" si="15"/>
        <v>21.046630096651324</v>
      </c>
      <c r="AU15">
        <f t="shared" si="16"/>
        <v>79.550613679679358</v>
      </c>
      <c r="AW15">
        <v>12</v>
      </c>
      <c r="AX15">
        <f>(R15*SUMPRODUCT(K16:$K$23, X16:$X$23)-$AZ$3*SUMPRODUCT(K15:$K$22, W16:$W$23))/Z15</f>
        <v>719.891031702124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3.6493060000000002E-3</v>
      </c>
      <c r="O16">
        <f t="shared" si="30"/>
        <v>332.36960418000058</v>
      </c>
      <c r="P16">
        <f t="shared" si="31"/>
        <v>16.61848020900003</v>
      </c>
      <c r="Q16" s="5">
        <f t="shared" si="32"/>
        <v>25</v>
      </c>
      <c r="R16">
        <f t="shared" si="0"/>
        <v>50000</v>
      </c>
      <c r="S16">
        <f t="shared" si="20"/>
        <v>723.75320994066317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624.30412390472861</v>
      </c>
      <c r="AC16">
        <f t="shared" si="1"/>
        <v>619.08644885950548</v>
      </c>
      <c r="AE16">
        <f t="shared" si="2"/>
        <v>284.30342709983375</v>
      </c>
      <c r="AF16">
        <f t="shared" si="3"/>
        <v>-14.215171354991689</v>
      </c>
      <c r="AG16">
        <f t="shared" si="4"/>
        <v>-21.384583873219064</v>
      </c>
      <c r="AH16">
        <f t="shared" si="5"/>
        <v>-158.23761408747299</v>
      </c>
      <c r="AI16">
        <f t="shared" si="6"/>
        <v>90.466057784149996</v>
      </c>
      <c r="AJ16">
        <f t="shared" si="7"/>
        <v>5.2176750452231317</v>
      </c>
      <c r="AK16">
        <f t="shared" si="28"/>
        <v>48.923263166831518</v>
      </c>
      <c r="AL16">
        <f t="shared" si="8"/>
        <v>144.60699599620466</v>
      </c>
      <c r="AN16">
        <f t="shared" si="9"/>
        <v>124.36942365953753</v>
      </c>
      <c r="AO16">
        <f t="shared" si="10"/>
        <v>-6.2184711829768773</v>
      </c>
      <c r="AP16">
        <f t="shared" si="11"/>
        <v>-9.3547531193754327</v>
      </c>
      <c r="AQ16">
        <f t="shared" si="12"/>
        <v>-69.221539346441602</v>
      </c>
      <c r="AR16">
        <f t="shared" si="13"/>
        <v>39.574660010743621</v>
      </c>
      <c r="AS16">
        <f t="shared" si="14"/>
        <v>2.2824882726063058</v>
      </c>
      <c r="AT16">
        <f t="shared" si="15"/>
        <v>21.40163453417011</v>
      </c>
      <c r="AU16">
        <f t="shared" si="16"/>
        <v>63.258782817520043</v>
      </c>
      <c r="AW16">
        <v>13</v>
      </c>
      <c r="AX16">
        <f>(R16*SUMPRODUCT(K17:$K$23, X17:$X$23)-$AZ$3*SUMPRODUCT(K16:$K$22, W17:$W$23))/Z16</f>
        <v>723.75320994066317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5.0597569999999998E-3</v>
      </c>
      <c r="O17">
        <f t="shared" si="30"/>
        <v>332.36960418000058</v>
      </c>
      <c r="P17">
        <f t="shared" si="31"/>
        <v>16.61848020900003</v>
      </c>
      <c r="Q17" s="5">
        <f t="shared" si="32"/>
        <v>25</v>
      </c>
      <c r="R17">
        <f t="shared" si="0"/>
        <v>50000</v>
      </c>
      <c r="S17">
        <f t="shared" si="20"/>
        <v>700.03252657612347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619.08644885950548</v>
      </c>
      <c r="AC17">
        <f t="shared" si="1"/>
        <v>589.77844631201458</v>
      </c>
      <c r="AE17">
        <f t="shared" si="2"/>
        <v>280.02188657344306</v>
      </c>
      <c r="AF17">
        <f t="shared" si="3"/>
        <v>-14.001094328672153</v>
      </c>
      <c r="AG17">
        <f t="shared" si="4"/>
        <v>-21.062537236542266</v>
      </c>
      <c r="AH17">
        <f t="shared" si="5"/>
        <v>-216.40159588921455</v>
      </c>
      <c r="AI17">
        <f t="shared" si="6"/>
        <v>28.556659119014114</v>
      </c>
      <c r="AJ17">
        <f t="shared" si="7"/>
        <v>29.308002547490901</v>
      </c>
      <c r="AK17">
        <f t="shared" si="28"/>
        <v>54.611116776133855</v>
      </c>
      <c r="AL17">
        <f t="shared" si="8"/>
        <v>112.47577844263887</v>
      </c>
      <c r="AN17">
        <f t="shared" si="9"/>
        <v>115.37764939342078</v>
      </c>
      <c r="AO17">
        <f t="shared" si="10"/>
        <v>-5.7688824696710395</v>
      </c>
      <c r="AP17">
        <f t="shared" si="11"/>
        <v>-8.678414628051847</v>
      </c>
      <c r="AQ17">
        <f t="shared" si="12"/>
        <v>-89.164128433703837</v>
      </c>
      <c r="AR17">
        <f t="shared" si="13"/>
        <v>11.766223861994071</v>
      </c>
      <c r="AS17">
        <f t="shared" si="14"/>
        <v>12.075800515896477</v>
      </c>
      <c r="AT17">
        <f t="shared" si="15"/>
        <v>22.501463587301973</v>
      </c>
      <c r="AU17">
        <f t="shared" si="16"/>
        <v>46.343487965192523</v>
      </c>
      <c r="AW17">
        <v>14</v>
      </c>
      <c r="AX17">
        <f>(R17*SUMPRODUCT(K18:$K$23, X18:$X$23)-$AZ$3*SUMPRODUCT(K17:$K$22, W18:$W$23))/Z17</f>
        <v>700.03252657612347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6.5505219999999996E-3</v>
      </c>
      <c r="O18">
        <f t="shared" si="30"/>
        <v>332.36960418000058</v>
      </c>
      <c r="P18">
        <f t="shared" si="31"/>
        <v>16.61848020900003</v>
      </c>
      <c r="Q18" s="5">
        <f t="shared" si="32"/>
        <v>25</v>
      </c>
      <c r="R18">
        <f t="shared" si="0"/>
        <v>50000</v>
      </c>
      <c r="S18">
        <f t="shared" si="20"/>
        <v>650.59896834964434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589.77844631201458</v>
      </c>
      <c r="AC18">
        <f t="shared" si="1"/>
        <v>539.05875232468031</v>
      </c>
      <c r="AE18">
        <f t="shared" si="2"/>
        <v>275.38737817922777</v>
      </c>
      <c r="AF18">
        <f t="shared" si="3"/>
        <v>-13.76936890896139</v>
      </c>
      <c r="AG18">
        <f t="shared" si="4"/>
        <v>-20.713941250633056</v>
      </c>
      <c r="AH18">
        <f t="shared" si="5"/>
        <v>-275.94122708757862</v>
      </c>
      <c r="AI18">
        <f t="shared" si="6"/>
        <v>-35.037159067945311</v>
      </c>
      <c r="AJ18">
        <f t="shared" si="7"/>
        <v>50.719693987334267</v>
      </c>
      <c r="AK18">
        <f t="shared" si="28"/>
        <v>59.682891536317889</v>
      </c>
      <c r="AL18">
        <f t="shared" si="8"/>
        <v>75.365426455706853</v>
      </c>
      <c r="AN18">
        <f t="shared" si="9"/>
        <v>106.03503323878768</v>
      </c>
      <c r="AO18">
        <f t="shared" si="10"/>
        <v>-5.3017516619393845</v>
      </c>
      <c r="AP18">
        <f t="shared" si="11"/>
        <v>-7.9756866982760073</v>
      </c>
      <c r="AQ18">
        <f t="shared" si="12"/>
        <v>-106.24828697537697</v>
      </c>
      <c r="AR18">
        <f t="shared" si="13"/>
        <v>-13.490692096804688</v>
      </c>
      <c r="AS18">
        <f t="shared" si="14"/>
        <v>19.529088345900782</v>
      </c>
      <c r="AT18">
        <f t="shared" si="15"/>
        <v>22.980273931515203</v>
      </c>
      <c r="AU18">
        <f t="shared" si="16"/>
        <v>29.018670180611302</v>
      </c>
      <c r="AW18">
        <v>15</v>
      </c>
      <c r="AX18">
        <f>(R18*SUMPRODUCT(K19:$K$23, X19:$X$23)-$AZ$3*SUMPRODUCT(K18:$K$22, W19:$W$23))/Z18</f>
        <v>650.59896834964434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8.1883779999999996E-3</v>
      </c>
      <c r="O19">
        <f t="shared" si="30"/>
        <v>332.36960418000058</v>
      </c>
      <c r="P19">
        <f t="shared" si="31"/>
        <v>16.61848020900003</v>
      </c>
      <c r="Q19" s="5">
        <f t="shared" si="32"/>
        <v>25</v>
      </c>
      <c r="R19">
        <f t="shared" si="0"/>
        <v>50000</v>
      </c>
      <c r="S19">
        <f t="shared" si="20"/>
        <v>575.80072455998925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539.05875232468031</v>
      </c>
      <c r="AC19">
        <f t="shared" si="1"/>
        <v>468.40670936257499</v>
      </c>
      <c r="AE19">
        <f t="shared" si="2"/>
        <v>270.37852844847509</v>
      </c>
      <c r="AF19">
        <f t="shared" si="3"/>
        <v>-13.518926422423755</v>
      </c>
      <c r="AG19">
        <f t="shared" si="4"/>
        <v>-20.337188257296752</v>
      </c>
      <c r="AH19">
        <f t="shared" si="5"/>
        <v>-339.22716165995234</v>
      </c>
      <c r="AI19">
        <f t="shared" si="6"/>
        <v>-102.70474789119777</v>
      </c>
      <c r="AJ19">
        <f t="shared" si="7"/>
        <v>70.652042962105327</v>
      </c>
      <c r="AK19">
        <f t="shared" si="28"/>
        <v>58.420407209343708</v>
      </c>
      <c r="AL19">
        <f t="shared" si="8"/>
        <v>26.367702280251265</v>
      </c>
      <c r="AN19">
        <f t="shared" si="9"/>
        <v>96.987542363515999</v>
      </c>
      <c r="AO19">
        <f t="shared" si="10"/>
        <v>-4.8493771181757994</v>
      </c>
      <c r="AP19">
        <f t="shared" si="11"/>
        <v>-7.2951573446974027</v>
      </c>
      <c r="AQ19">
        <f t="shared" si="12"/>
        <v>-121.68425096898804</v>
      </c>
      <c r="AR19">
        <f t="shared" si="13"/>
        <v>-36.841243068345257</v>
      </c>
      <c r="AS19">
        <f t="shared" si="14"/>
        <v>25.343610120142991</v>
      </c>
      <c r="AT19">
        <f t="shared" si="15"/>
        <v>20.955997325763366</v>
      </c>
      <c r="AU19">
        <f t="shared" si="16"/>
        <v>9.4583643775610984</v>
      </c>
      <c r="AW19">
        <v>16</v>
      </c>
      <c r="AX19">
        <f>(R19*SUMPRODUCT(K20:$K$23, X20:$X$23)-$AZ$3*SUMPRODUCT(K19:$K$22, W20:$W$23))/Z19</f>
        <v>575.80072455998925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9.9453500000000004E-3</v>
      </c>
      <c r="O20">
        <f t="shared" si="30"/>
        <v>332.36960418000058</v>
      </c>
      <c r="P20">
        <f t="shared" si="31"/>
        <v>16.61848020900003</v>
      </c>
      <c r="Q20" s="5">
        <f t="shared" si="32"/>
        <v>25</v>
      </c>
      <c r="R20">
        <f t="shared" si="0"/>
        <v>50000</v>
      </c>
      <c r="S20">
        <f t="shared" si="20"/>
        <v>473.43546744285823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468.40670936257499</v>
      </c>
      <c r="AC20">
        <f t="shared" si="1"/>
        <v>377.45221974427119</v>
      </c>
      <c r="AE20">
        <f t="shared" si="2"/>
        <v>264.98573406608529</v>
      </c>
      <c r="AF20">
        <f t="shared" si="3"/>
        <v>-13.249286703304264</v>
      </c>
      <c r="AG20">
        <f t="shared" si="4"/>
        <v>-19.931555919489078</v>
      </c>
      <c r="AH20">
        <f t="shared" si="5"/>
        <v>-404.52091046941251</v>
      </c>
      <c r="AI20">
        <f t="shared" si="6"/>
        <v>-172.71601902612059</v>
      </c>
      <c r="AJ20">
        <f t="shared" si="7"/>
        <v>90.954489618303796</v>
      </c>
      <c r="AK20">
        <f t="shared" si="28"/>
        <v>39.103773410186832</v>
      </c>
      <c r="AL20">
        <f t="shared" si="8"/>
        <v>-42.657755997629963</v>
      </c>
      <c r="AN20">
        <f t="shared" si="9"/>
        <v>90.157537594077425</v>
      </c>
      <c r="AO20">
        <f t="shared" si="10"/>
        <v>-4.5078768797038711</v>
      </c>
      <c r="AP20">
        <f t="shared" si="11"/>
        <v>-6.7814216808805288</v>
      </c>
      <c r="AQ20">
        <f t="shared" si="12"/>
        <v>-137.63234961222861</v>
      </c>
      <c r="AR20">
        <f t="shared" si="13"/>
        <v>-58.76411057873559</v>
      </c>
      <c r="AS20">
        <f t="shared" si="14"/>
        <v>30.945940716443541</v>
      </c>
      <c r="AT20">
        <f t="shared" si="15"/>
        <v>13.304489517990328</v>
      </c>
      <c r="AU20">
        <f t="shared" si="16"/>
        <v>-14.513680344301722</v>
      </c>
      <c r="AW20">
        <v>17</v>
      </c>
      <c r="AX20">
        <f>(R20*SUMPRODUCT(K21:$K$23, X21:$X$23)-$AZ$3*SUMPRODUCT(K20:$K$22, W21:$W$23))/Z20</f>
        <v>473.43546744285823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1.1968530999999999E-2</v>
      </c>
      <c r="O21">
        <f t="shared" si="30"/>
        <v>332.36960418000058</v>
      </c>
      <c r="P21">
        <f t="shared" si="31"/>
        <v>16.61848020900003</v>
      </c>
      <c r="Q21" s="5">
        <f t="shared" si="32"/>
        <v>25</v>
      </c>
      <c r="R21">
        <f t="shared" si="0"/>
        <v>50000</v>
      </c>
      <c r="S21">
        <f t="shared" si="20"/>
        <v>341.69608436072224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377.45221974427119</v>
      </c>
      <c r="AC21">
        <f t="shared" si="1"/>
        <v>266.4366868854396</v>
      </c>
      <c r="AE21">
        <f t="shared" si="2"/>
        <v>259.16438675269671</v>
      </c>
      <c r="AF21">
        <f t="shared" si="3"/>
        <v>-12.958219337634837</v>
      </c>
      <c r="AG21">
        <f t="shared" si="4"/>
        <v>-19.493688915393548</v>
      </c>
      <c r="AH21">
        <f t="shared" si="5"/>
        <v>-477.102889801277</v>
      </c>
      <c r="AI21">
        <f t="shared" si="6"/>
        <v>-250.39041130160865</v>
      </c>
      <c r="AJ21">
        <f t="shared" si="7"/>
        <v>111.01553285883159</v>
      </c>
      <c r="AK21">
        <f t="shared" si="28"/>
        <v>31.99367526127379</v>
      </c>
      <c r="AL21">
        <f t="shared" si="8"/>
        <v>-107.38120318150327</v>
      </c>
      <c r="AN21">
        <f t="shared" si="9"/>
        <v>83.874164305677041</v>
      </c>
      <c r="AO21">
        <f t="shared" si="10"/>
        <v>-4.193708215283853</v>
      </c>
      <c r="AP21">
        <f t="shared" si="11"/>
        <v>-6.3088022528869345</v>
      </c>
      <c r="AQ21">
        <f t="shared" si="12"/>
        <v>-154.40626959324783</v>
      </c>
      <c r="AR21">
        <f t="shared" si="13"/>
        <v>-81.034615755741569</v>
      </c>
      <c r="AS21">
        <f t="shared" si="14"/>
        <v>35.928296939845815</v>
      </c>
      <c r="AT21">
        <f t="shared" si="15"/>
        <v>10.354211121480912</v>
      </c>
      <c r="AU21">
        <f t="shared" si="16"/>
        <v>-34.752107694414846</v>
      </c>
      <c r="AW21">
        <v>18</v>
      </c>
      <c r="AX21">
        <f>(R21*SUMPRODUCT(K22:$K$23, X22:$X$23)-$AZ$3*SUMPRODUCT(K21:$K$22, W22:$W$23))/Z21</f>
        <v>341.69608436072224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1.4271456E-2</v>
      </c>
      <c r="O22">
        <f t="shared" si="30"/>
        <v>332.36960418000058</v>
      </c>
      <c r="P22">
        <f t="shared" si="31"/>
        <v>16.61848020900003</v>
      </c>
      <c r="Q22" s="5">
        <f t="shared" si="32"/>
        <v>25</v>
      </c>
      <c r="R22">
        <f t="shared" si="0"/>
        <v>50000</v>
      </c>
      <c r="S22">
        <f t="shared" si="20"/>
        <v>182.05597050719803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266.4366868854396</v>
      </c>
      <c r="AC22">
        <f t="shared" si="1"/>
        <v>138.51217814529363</v>
      </c>
      <c r="AE22">
        <f t="shared" si="2"/>
        <v>252.87408974286166</v>
      </c>
      <c r="AF22">
        <f t="shared" si="3"/>
        <v>-12.643704487143085</v>
      </c>
      <c r="AG22">
        <f t="shared" si="4"/>
        <v>-19.020548702605886</v>
      </c>
      <c r="AH22">
        <f t="shared" si="5"/>
        <v>-556.40664726745342</v>
      </c>
      <c r="AI22">
        <f t="shared" si="6"/>
        <v>-335.1968107143407</v>
      </c>
      <c r="AJ22">
        <f t="shared" si="7"/>
        <v>127.92450874014597</v>
      </c>
      <c r="AK22">
        <f t="shared" si="28"/>
        <v>35.466695049881075</v>
      </c>
      <c r="AL22">
        <f t="shared" si="8"/>
        <v>-171.80560692431365</v>
      </c>
      <c r="AN22">
        <f t="shared" si="9"/>
        <v>76.484501137565459</v>
      </c>
      <c r="AO22">
        <f t="shared" si="10"/>
        <v>-3.824225056878273</v>
      </c>
      <c r="AP22">
        <f t="shared" si="11"/>
        <v>-5.7529705014890542</v>
      </c>
      <c r="AQ22">
        <f t="shared" si="12"/>
        <v>-168.29120329864813</v>
      </c>
      <c r="AR22">
        <f t="shared" si="13"/>
        <v>-101.38389771944999</v>
      </c>
      <c r="AS22">
        <f t="shared" si="14"/>
        <v>38.69215009021854</v>
      </c>
      <c r="AT22">
        <f t="shared" si="15"/>
        <v>10.727285190217442</v>
      </c>
      <c r="AU22">
        <f t="shared" si="16"/>
        <v>-51.964462439014</v>
      </c>
      <c r="AW22">
        <v>19</v>
      </c>
      <c r="AX22">
        <f>(R22*SUMPRODUCT(K23:$K$23, X23:$X$23)-$AZ$3*SUMPRODUCT(K22:$K$22, W23:$W$23))/Z22</f>
        <v>182.05597050719803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1.6820735999999999E-2</v>
      </c>
      <c r="O23">
        <f t="shared" si="30"/>
        <v>332.36960418000058</v>
      </c>
      <c r="P23">
        <f t="shared" si="31"/>
        <v>16.61848020900003</v>
      </c>
      <c r="Q23" s="5">
        <f t="shared" si="32"/>
        <v>25</v>
      </c>
      <c r="R23">
        <f t="shared" si="0"/>
        <v>50000</v>
      </c>
      <c r="S23">
        <f t="shared" si="20"/>
        <v>187.07341724370943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138.51217814529363</v>
      </c>
      <c r="AC23">
        <f t="shared" si="1"/>
        <v>138.51217814529363</v>
      </c>
      <c r="AE23">
        <f t="shared" si="2"/>
        <v>246.09182054062805</v>
      </c>
      <c r="AF23">
        <f t="shared" si="3"/>
        <v>-12.304591027031403</v>
      </c>
      <c r="AG23">
        <f t="shared" si="4"/>
        <v>-18.510403587278148</v>
      </c>
      <c r="AH23">
        <f t="shared" si="5"/>
        <v>-639.87925660335213</v>
      </c>
      <c r="AI23">
        <f t="shared" si="6"/>
        <v>-424.60243067703362</v>
      </c>
      <c r="AJ23">
        <f t="shared" si="7"/>
        <v>0</v>
      </c>
      <c r="AK23">
        <f t="shared" si="28"/>
        <v>38.681908455758702</v>
      </c>
      <c r="AL23">
        <f t="shared" si="8"/>
        <v>-385.92052222127495</v>
      </c>
      <c r="AN23">
        <f t="shared" si="9"/>
        <v>67.427421437143863</v>
      </c>
      <c r="AO23">
        <f t="shared" si="10"/>
        <v>-3.3713710718571934</v>
      </c>
      <c r="AP23">
        <f t="shared" si="11"/>
        <v>-5.0717199007635001</v>
      </c>
      <c r="AQ23">
        <f t="shared" si="12"/>
        <v>-175.32239880665816</v>
      </c>
      <c r="AR23">
        <f t="shared" si="13"/>
        <v>-116.338068342135</v>
      </c>
      <c r="AS23">
        <f t="shared" si="14"/>
        <v>0</v>
      </c>
      <c r="AT23">
        <f t="shared" si="15"/>
        <v>10.59856982531795</v>
      </c>
      <c r="AU23">
        <f t="shared" si="16"/>
        <v>-105.73949851681705</v>
      </c>
      <c r="AW23">
        <v>20</v>
      </c>
      <c r="AX23">
        <f>(R23*SUMPRODUCT(K$23:$K24, X$23:$X24)-$AZ$3*SUMPRODUCT(K$22:$K23, W$23:$W24))/Z23</f>
        <v>187.07341724370943</v>
      </c>
    </row>
    <row r="25" spans="5:50" x14ac:dyDescent="0.25">
      <c r="AN25" s="6">
        <f t="shared" ref="AN25:AU25" si="33">SUM(AN3:AN23)</f>
        <v>3186.2038906999901</v>
      </c>
      <c r="AO25" s="6">
        <f t="shared" si="33"/>
        <v>-408.58739767000003</v>
      </c>
      <c r="AP25" s="6">
        <f t="shared" si="33"/>
        <v>-1737.0907755519261</v>
      </c>
      <c r="AQ25" s="6">
        <f t="shared" si="33"/>
        <v>-1649.3654741378748</v>
      </c>
      <c r="AR25" s="6">
        <f t="shared" si="33"/>
        <v>-608.83975665981075</v>
      </c>
      <c r="AS25" s="6">
        <f t="shared" si="33"/>
        <v>-280.38833980612503</v>
      </c>
      <c r="AT25" s="6">
        <f t="shared" si="33"/>
        <v>431.14219894510654</v>
      </c>
      <c r="AU25" s="7">
        <f t="shared" si="33"/>
        <v>-458.08589752082941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1265.3264767057426</v>
      </c>
      <c r="K3">
        <v>1</v>
      </c>
      <c r="L3" s="2">
        <v>0</v>
      </c>
      <c r="O3">
        <f>$C$3</f>
        <v>1265.3264767057426</v>
      </c>
      <c r="P3">
        <f>O3*B5</f>
        <v>1012.2611813645941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1265.3264767057426</v>
      </c>
      <c r="AF3">
        <f t="shared" ref="AF3:AF23" si="3">-$Z3*P3</f>
        <v>-1012.2611813645941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-1269.3672916588516</v>
      </c>
      <c r="AJ3">
        <f t="shared" ref="AJ3:AJ23" si="7">AB3-AC3</f>
        <v>0</v>
      </c>
      <c r="AL3">
        <f t="shared" ref="AL3:AL23" si="8">SUM(AI3:AK3)</f>
        <v>-1269.3672916588516</v>
      </c>
      <c r="AN3">
        <f t="shared" ref="AN3:AN23" si="9">AE3*$K3</f>
        <v>1265.3264767057426</v>
      </c>
      <c r="AO3">
        <f t="shared" ref="AO3:AO23" si="10">AF3*$K3</f>
        <v>-1012.2611813645941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-1269.3672916588516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-1269.3672916588516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705.99893509239075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</v>
      </c>
      <c r="S4">
        <f t="shared" ref="S4:S23" si="20">AX4</f>
        <v>606.68481509493279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1"/>
        <v>599.23718445912255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-599.23718445912255</v>
      </c>
      <c r="AK4">
        <f t="shared" ref="AK4:AK23" si="28">H4*SUM(AB4:AB4, AE4:AF4)</f>
        <v>0</v>
      </c>
      <c r="AL4">
        <f t="shared" si="8"/>
        <v>-713.0345344591226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-106.76175063326764</v>
      </c>
      <c r="AR4">
        <f t="shared" si="13"/>
        <v>-106.76175063326764</v>
      </c>
      <c r="AS4">
        <f t="shared" si="14"/>
        <v>-562.18893372654327</v>
      </c>
      <c r="AT4">
        <f t="shared" si="15"/>
        <v>0</v>
      </c>
      <c r="AU4">
        <f t="shared" si="16"/>
        <v>-668.95068435981102</v>
      </c>
      <c r="AW4">
        <v>1</v>
      </c>
      <c r="AX4">
        <f>(R4*SUMPRODUCT(K5:$K$23, X5:$X$23)-$AZ$3*SUMPRODUCT(K4:$K$22, W5:$W$23))/Z4</f>
        <v>606.68481509493279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2.4175300000000002E-3</v>
      </c>
      <c r="O5">
        <f t="shared" ref="O5:O23" si="30">$C$3</f>
        <v>1265.3264767057426</v>
      </c>
      <c r="P5">
        <f t="shared" ref="P5:P23" si="31">O5*$C$5</f>
        <v>63.266323835287132</v>
      </c>
      <c r="Q5" s="5">
        <f t="shared" ref="Q5:Q23" si="32">$C$8</f>
        <v>25</v>
      </c>
      <c r="R5">
        <f t="shared" si="0"/>
        <v>50000</v>
      </c>
      <c r="S5">
        <f t="shared" si="20"/>
        <v>1179.2943903710677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599.23718445912255</v>
      </c>
      <c r="AC5">
        <f t="shared" si="1"/>
        <v>1150.3532794946159</v>
      </c>
      <c r="AE5">
        <f t="shared" si="2"/>
        <v>1234.2740489521193</v>
      </c>
      <c r="AF5">
        <f t="shared" si="3"/>
        <v>-61.713702447605961</v>
      </c>
      <c r="AG5">
        <f t="shared" si="4"/>
        <v>-24.386473998503771</v>
      </c>
      <c r="AH5">
        <f t="shared" si="5"/>
        <v>-119.39262649245451</v>
      </c>
      <c r="AI5">
        <f t="shared" si="6"/>
        <v>1028.7812460135549</v>
      </c>
      <c r="AJ5">
        <f t="shared" si="7"/>
        <v>-551.11609503549334</v>
      </c>
      <c r="AK5">
        <f t="shared" si="28"/>
        <v>153.08330667525814</v>
      </c>
      <c r="AL5">
        <f t="shared" si="8"/>
        <v>630.74845765331975</v>
      </c>
      <c r="AN5">
        <f t="shared" si="9"/>
        <v>1065.8727979260607</v>
      </c>
      <c r="AO5">
        <f t="shared" si="10"/>
        <v>-53.293639896303027</v>
      </c>
      <c r="AP5">
        <f t="shared" si="11"/>
        <v>-21.059244739370417</v>
      </c>
      <c r="AQ5">
        <f t="shared" si="12"/>
        <v>-103.10299642068408</v>
      </c>
      <c r="AR5">
        <f t="shared" si="13"/>
        <v>888.41691686970296</v>
      </c>
      <c r="AS5">
        <f t="shared" si="14"/>
        <v>-475.92319930592134</v>
      </c>
      <c r="AT5">
        <f t="shared" si="15"/>
        <v>132.19700482259776</v>
      </c>
      <c r="AU5">
        <f t="shared" si="16"/>
        <v>544.69072238637943</v>
      </c>
      <c r="AW5">
        <v>2</v>
      </c>
      <c r="AX5">
        <f>(R5*SUMPRODUCT(K6:$K$23, X6:$X$23)-$AZ$3*SUMPRODUCT(K5:$K$22, W6:$W$23))/Z5</f>
        <v>1179.2943903710677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3.6493060000000002E-3</v>
      </c>
      <c r="O6">
        <f t="shared" si="30"/>
        <v>1265.3264767057426</v>
      </c>
      <c r="P6">
        <f t="shared" si="31"/>
        <v>63.266323835287132</v>
      </c>
      <c r="Q6" s="5">
        <f t="shared" si="32"/>
        <v>25</v>
      </c>
      <c r="R6">
        <f t="shared" si="0"/>
        <v>50000</v>
      </c>
      <c r="S6">
        <f t="shared" si="20"/>
        <v>1669.6493999175809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1150.3532794946159</v>
      </c>
      <c r="AC6">
        <f t="shared" si="1"/>
        <v>1606.4441909323523</v>
      </c>
      <c r="AE6">
        <f t="shared" si="2"/>
        <v>1217.4270647701126</v>
      </c>
      <c r="AF6">
        <f t="shared" si="3"/>
        <v>-60.871353238505634</v>
      </c>
      <c r="AG6">
        <f t="shared" si="4"/>
        <v>-24.053615552637147</v>
      </c>
      <c r="AH6">
        <f t="shared" si="5"/>
        <v>-177.98741176316761</v>
      </c>
      <c r="AI6">
        <f t="shared" si="6"/>
        <v>954.51468421580205</v>
      </c>
      <c r="AJ6">
        <f t="shared" si="7"/>
        <v>-456.09091143773639</v>
      </c>
      <c r="AK6">
        <f t="shared" si="28"/>
        <v>250.99169822365306</v>
      </c>
      <c r="AL6">
        <f t="shared" si="8"/>
        <v>749.41547100171874</v>
      </c>
      <c r="AN6">
        <f t="shared" si="9"/>
        <v>948.1641179203566</v>
      </c>
      <c r="AO6">
        <f t="shared" si="10"/>
        <v>-47.408205896017833</v>
      </c>
      <c r="AP6">
        <f t="shared" si="11"/>
        <v>-18.73358645724554</v>
      </c>
      <c r="AQ6">
        <f t="shared" si="12"/>
        <v>-138.62126295608388</v>
      </c>
      <c r="AR6">
        <f t="shared" si="13"/>
        <v>743.40106261100925</v>
      </c>
      <c r="AS6">
        <f t="shared" si="14"/>
        <v>-355.21556013420189</v>
      </c>
      <c r="AT6">
        <f t="shared" si="15"/>
        <v>195.47891536032222</v>
      </c>
      <c r="AU6">
        <f t="shared" si="16"/>
        <v>583.66441783712958</v>
      </c>
      <c r="AW6">
        <v>3</v>
      </c>
      <c r="AX6">
        <f>(R6*SUMPRODUCT(K7:$K$23, X7:$X$23)-$AZ$3*SUMPRODUCT(K6:$K$22, W7:$W$23))/Z6</f>
        <v>1669.6493999175809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5.0597569999999998E-3</v>
      </c>
      <c r="O7">
        <f t="shared" si="30"/>
        <v>1265.3264767057426</v>
      </c>
      <c r="P7">
        <f t="shared" si="31"/>
        <v>63.266323835287132</v>
      </c>
      <c r="Q7" s="5">
        <f t="shared" si="32"/>
        <v>25</v>
      </c>
      <c r="R7">
        <f t="shared" si="0"/>
        <v>50000</v>
      </c>
      <c r="S7">
        <f t="shared" si="20"/>
        <v>2072.3496158144249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1606.4441909323523</v>
      </c>
      <c r="AC7">
        <f t="shared" si="1"/>
        <v>1963.872387923976</v>
      </c>
      <c r="AE7">
        <f t="shared" si="2"/>
        <v>1199.0929090094514</v>
      </c>
      <c r="AF7">
        <f t="shared" si="3"/>
        <v>-59.954645450472576</v>
      </c>
      <c r="AG7">
        <f t="shared" si="4"/>
        <v>-23.691373947443012</v>
      </c>
      <c r="AH7">
        <f t="shared" si="5"/>
        <v>-243.41089933552934</v>
      </c>
      <c r="AI7">
        <f t="shared" si="6"/>
        <v>872.03599027600649</v>
      </c>
      <c r="AJ7">
        <f t="shared" si="7"/>
        <v>-357.42819699162374</v>
      </c>
      <c r="AK7">
        <f t="shared" si="28"/>
        <v>287.46248298524239</v>
      </c>
      <c r="AL7">
        <f t="shared" si="8"/>
        <v>802.07027626962508</v>
      </c>
      <c r="AN7">
        <f t="shared" si="9"/>
        <v>845.37430678768601</v>
      </c>
      <c r="AO7">
        <f t="shared" si="10"/>
        <v>-42.2687153393843</v>
      </c>
      <c r="AP7">
        <f t="shared" si="11"/>
        <v>-16.702691407134004</v>
      </c>
      <c r="AQ7">
        <f t="shared" si="12"/>
        <v>-171.60748657943935</v>
      </c>
      <c r="AR7">
        <f t="shared" si="13"/>
        <v>614.79541346172834</v>
      </c>
      <c r="AS7">
        <f t="shared" si="14"/>
        <v>-251.9909941822404</v>
      </c>
      <c r="AT7">
        <f t="shared" si="15"/>
        <v>202.66436024700133</v>
      </c>
      <c r="AU7">
        <f t="shared" si="16"/>
        <v>565.46877952648924</v>
      </c>
      <c r="AW7">
        <v>4</v>
      </c>
      <c r="AX7">
        <f>(R7*SUMPRODUCT(K8:$K$23, X8:$X$23)-$AZ$3*SUMPRODUCT(K7:$K$22, W8:$W$23))/Z7</f>
        <v>2072.3496158144249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6.5505219999999996E-3</v>
      </c>
      <c r="O8">
        <f t="shared" si="30"/>
        <v>1265.3264767057426</v>
      </c>
      <c r="P8">
        <f t="shared" si="31"/>
        <v>63.266323835287132</v>
      </c>
      <c r="Q8" s="5">
        <f t="shared" si="32"/>
        <v>25</v>
      </c>
      <c r="R8">
        <f t="shared" si="0"/>
        <v>50000</v>
      </c>
      <c r="S8">
        <f t="shared" si="20"/>
        <v>2394.4154258351459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1963.872387923976</v>
      </c>
      <c r="AC8">
        <f t="shared" si="1"/>
        <v>2231.5251968996713</v>
      </c>
      <c r="AE8">
        <f t="shared" si="2"/>
        <v>1179.2472954388465</v>
      </c>
      <c r="AF8">
        <f t="shared" si="3"/>
        <v>-58.962364771942326</v>
      </c>
      <c r="AG8">
        <f t="shared" si="4"/>
        <v>-23.299269341715629</v>
      </c>
      <c r="AH8">
        <f t="shared" si="5"/>
        <v>-310.38173250590455</v>
      </c>
      <c r="AI8">
        <f t="shared" si="6"/>
        <v>786.60392881928408</v>
      </c>
      <c r="AJ8">
        <f t="shared" si="7"/>
        <v>-267.65280897569528</v>
      </c>
      <c r="AK8">
        <f t="shared" si="28"/>
        <v>223.60140559783886</v>
      </c>
      <c r="AL8">
        <f t="shared" si="8"/>
        <v>742.55252544142763</v>
      </c>
      <c r="AN8">
        <f t="shared" si="9"/>
        <v>775.18221046616463</v>
      </c>
      <c r="AO8">
        <f t="shared" si="10"/>
        <v>-38.75911052330823</v>
      </c>
      <c r="AP8">
        <f t="shared" si="11"/>
        <v>-15.315853748756195</v>
      </c>
      <c r="AQ8">
        <f t="shared" si="12"/>
        <v>-204.03048488884332</v>
      </c>
      <c r="AR8">
        <f t="shared" si="13"/>
        <v>517.07676130525692</v>
      </c>
      <c r="AS8">
        <f t="shared" si="14"/>
        <v>-175.94248204066972</v>
      </c>
      <c r="AT8">
        <f t="shared" si="15"/>
        <v>146.9851425778935</v>
      </c>
      <c r="AU8">
        <f t="shared" si="16"/>
        <v>488.11942184248073</v>
      </c>
      <c r="AW8">
        <v>5</v>
      </c>
      <c r="AX8">
        <f>(R8*SUMPRODUCT(K9:$K$23, X9:$X$23)-$AZ$3*SUMPRODUCT(K8:$K$22, W9:$W$23))/Z8</f>
        <v>2394.4154258351459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8.1883779999999996E-3</v>
      </c>
      <c r="O9">
        <f t="shared" si="30"/>
        <v>1265.3264767057426</v>
      </c>
      <c r="P9">
        <f t="shared" si="31"/>
        <v>63.266323835287132</v>
      </c>
      <c r="Q9" s="5">
        <f t="shared" si="32"/>
        <v>25</v>
      </c>
      <c r="R9">
        <f t="shared" si="0"/>
        <v>50000</v>
      </c>
      <c r="S9">
        <f t="shared" si="20"/>
        <v>2650.9414175472939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2231.5251968996713</v>
      </c>
      <c r="AC9">
        <f t="shared" si="1"/>
        <v>2425.6637185597847</v>
      </c>
      <c r="AE9">
        <f t="shared" si="2"/>
        <v>1157.798699873927</v>
      </c>
      <c r="AF9">
        <f t="shared" si="3"/>
        <v>-57.889934993696357</v>
      </c>
      <c r="AG9">
        <f t="shared" si="4"/>
        <v>-22.875493423804695</v>
      </c>
      <c r="AH9">
        <f t="shared" si="5"/>
        <v>-381.56644898755746</v>
      </c>
      <c r="AI9">
        <f t="shared" si="6"/>
        <v>695.46682246886837</v>
      </c>
      <c r="AJ9">
        <f t="shared" si="7"/>
        <v>-194.13852166011338</v>
      </c>
      <c r="AK9">
        <f t="shared" si="28"/>
        <v>173.9008528049109</v>
      </c>
      <c r="AL9">
        <f t="shared" si="8"/>
        <v>675.22915361366586</v>
      </c>
      <c r="AN9">
        <f t="shared" si="9"/>
        <v>723.32532161502616</v>
      </c>
      <c r="AO9">
        <f t="shared" si="10"/>
        <v>-36.166266080751313</v>
      </c>
      <c r="AP9">
        <f t="shared" si="11"/>
        <v>-14.291278474986791</v>
      </c>
      <c r="AQ9">
        <f t="shared" si="12"/>
        <v>-238.38053580599271</v>
      </c>
      <c r="AR9">
        <f t="shared" si="13"/>
        <v>434.48724125329522</v>
      </c>
      <c r="AS9">
        <f t="shared" si="14"/>
        <v>-121.28646251974386</v>
      </c>
      <c r="AT9">
        <f t="shared" si="15"/>
        <v>108.64314349112368</v>
      </c>
      <c r="AU9">
        <f t="shared" si="16"/>
        <v>421.84392222467505</v>
      </c>
      <c r="AW9">
        <v>6</v>
      </c>
      <c r="AX9">
        <f>(R9*SUMPRODUCT(K10:$K$23, X10:$X$23)-$AZ$3*SUMPRODUCT(K9:$K$22, W10:$W$23))/Z9</f>
        <v>2650.9414175472939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9.9453500000000004E-3</v>
      </c>
      <c r="O10">
        <f t="shared" si="30"/>
        <v>1265.3264767057426</v>
      </c>
      <c r="P10">
        <f t="shared" si="31"/>
        <v>63.266323835287132</v>
      </c>
      <c r="Q10" s="5">
        <f t="shared" si="32"/>
        <v>25</v>
      </c>
      <c r="R10">
        <f t="shared" si="0"/>
        <v>50000</v>
      </c>
      <c r="S10">
        <f t="shared" si="20"/>
        <v>2853.7602259568857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2425.6637185597847</v>
      </c>
      <c r="AC10">
        <f t="shared" si="1"/>
        <v>2559.164697298886</v>
      </c>
      <c r="AE10">
        <f t="shared" si="2"/>
        <v>1134.7059995753966</v>
      </c>
      <c r="AF10">
        <f t="shared" si="3"/>
        <v>-56.735299978769838</v>
      </c>
      <c r="AG10">
        <f t="shared" si="4"/>
        <v>-22.41923370104421</v>
      </c>
      <c r="AH10">
        <f t="shared" si="5"/>
        <v>-455.009577044872</v>
      </c>
      <c r="AI10">
        <f t="shared" si="6"/>
        <v>600.54188885071039</v>
      </c>
      <c r="AJ10">
        <f t="shared" si="7"/>
        <v>-133.50097873910136</v>
      </c>
      <c r="AK10">
        <f t="shared" si="28"/>
        <v>183.94080695321162</v>
      </c>
      <c r="AL10">
        <f t="shared" si="8"/>
        <v>650.98171706482071</v>
      </c>
      <c r="AN10">
        <f t="shared" si="9"/>
        <v>673.5376198684578</v>
      </c>
      <c r="AO10">
        <f t="shared" si="10"/>
        <v>-33.676880993422898</v>
      </c>
      <c r="AP10">
        <f t="shared" si="11"/>
        <v>-13.30758567587241</v>
      </c>
      <c r="AQ10">
        <f t="shared" si="12"/>
        <v>-270.08411663887864</v>
      </c>
      <c r="AR10">
        <f t="shared" si="13"/>
        <v>356.46903656028377</v>
      </c>
      <c r="AS10">
        <f t="shared" si="14"/>
        <v>-79.243373617210906</v>
      </c>
      <c r="AT10">
        <f t="shared" si="15"/>
        <v>109.18339495720413</v>
      </c>
      <c r="AU10">
        <f t="shared" si="16"/>
        <v>386.40905790027705</v>
      </c>
      <c r="AW10">
        <v>7</v>
      </c>
      <c r="AX10">
        <f>(R10*SUMPRODUCT(K11:$K$23, X11:$X$23)-$AZ$3*SUMPRODUCT(K10:$K$22, W11:$W$23))/Z10</f>
        <v>2853.7602259568857</v>
      </c>
    </row>
    <row r="11" spans="1:52" x14ac:dyDescent="0.25">
      <c r="A11" t="s">
        <v>33</v>
      </c>
      <c r="C11" s="24">
        <f>AU25</f>
        <v>1785.918965282586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1.1968530999999999E-2</v>
      </c>
      <c r="O11">
        <f t="shared" si="30"/>
        <v>1265.3264767057426</v>
      </c>
      <c r="P11">
        <f t="shared" si="31"/>
        <v>63.266323835287132</v>
      </c>
      <c r="Q11" s="5">
        <f t="shared" si="32"/>
        <v>25</v>
      </c>
      <c r="R11">
        <f t="shared" si="0"/>
        <v>50000</v>
      </c>
      <c r="S11">
        <f t="shared" si="20"/>
        <v>3000.936619491958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2559.164697298886</v>
      </c>
      <c r="AC11">
        <f t="shared" si="1"/>
        <v>2632.027408045039</v>
      </c>
      <c r="AE11">
        <f t="shared" si="2"/>
        <v>1109.7781756478387</v>
      </c>
      <c r="AF11">
        <f t="shared" si="3"/>
        <v>-55.488908782391931</v>
      </c>
      <c r="AG11">
        <f t="shared" si="4"/>
        <v>-21.926716070486577</v>
      </c>
      <c r="AH11">
        <f t="shared" si="5"/>
        <v>-536.65058709438472</v>
      </c>
      <c r="AI11">
        <f t="shared" si="6"/>
        <v>495.71196370057532</v>
      </c>
      <c r="AJ11">
        <f t="shared" si="7"/>
        <v>-72.86271074615297</v>
      </c>
      <c r="AK11">
        <f t="shared" si="28"/>
        <v>186.09287915446316</v>
      </c>
      <c r="AL11">
        <f t="shared" si="8"/>
        <v>608.94213210888552</v>
      </c>
      <c r="AN11">
        <f t="shared" si="9"/>
        <v>626.47740160410024</v>
      </c>
      <c r="AO11">
        <f t="shared" si="10"/>
        <v>-31.323870080205012</v>
      </c>
      <c r="AP11">
        <f t="shared" si="11"/>
        <v>-12.377781804485831</v>
      </c>
      <c r="AQ11">
        <f t="shared" si="12"/>
        <v>-302.94294188651429</v>
      </c>
      <c r="AR11">
        <f t="shared" si="13"/>
        <v>279.83280783289507</v>
      </c>
      <c r="AS11">
        <f t="shared" si="14"/>
        <v>-41.131500604104502</v>
      </c>
      <c r="AT11">
        <f t="shared" si="15"/>
        <v>105.05070828380457</v>
      </c>
      <c r="AU11">
        <f t="shared" si="16"/>
        <v>343.75201551259511</v>
      </c>
      <c r="AW11">
        <v>8</v>
      </c>
      <c r="AX11">
        <f>(R11*SUMPRODUCT(K12:$K$23, X12:$X$23)-$AZ$3*SUMPRODUCT(K11:$K$22, W12:$W$23))/Z11</f>
        <v>3000.936619491958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1.4271456E-2</v>
      </c>
      <c r="O12">
        <f t="shared" si="30"/>
        <v>1265.3264767057426</v>
      </c>
      <c r="P12">
        <f t="shared" si="31"/>
        <v>63.266323835287132</v>
      </c>
      <c r="Q12" s="5">
        <f t="shared" si="32"/>
        <v>25</v>
      </c>
      <c r="R12">
        <f t="shared" si="0"/>
        <v>50000</v>
      </c>
      <c r="S12">
        <f t="shared" si="20"/>
        <v>3091.5727861654227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2632.027408045039</v>
      </c>
      <c r="AC12">
        <f t="shared" si="1"/>
        <v>2645.7089718006773</v>
      </c>
      <c r="AE12">
        <f t="shared" si="2"/>
        <v>1082.8422434878419</v>
      </c>
      <c r="AF12">
        <f t="shared" si="3"/>
        <v>-54.142112174392089</v>
      </c>
      <c r="AG12">
        <f t="shared" si="4"/>
        <v>-21.394522746157268</v>
      </c>
      <c r="AH12">
        <f t="shared" si="5"/>
        <v>-625.85232724888419</v>
      </c>
      <c r="AI12">
        <f t="shared" si="6"/>
        <v>381.45328131840824</v>
      </c>
      <c r="AJ12">
        <f t="shared" si="7"/>
        <v>-13.681563755638308</v>
      </c>
      <c r="AK12">
        <f t="shared" si="28"/>
        <v>189.99175929270558</v>
      </c>
      <c r="AL12">
        <f t="shared" si="8"/>
        <v>557.76347685547557</v>
      </c>
      <c r="AN12">
        <f t="shared" si="9"/>
        <v>581.11216172266563</v>
      </c>
      <c r="AO12">
        <f t="shared" si="10"/>
        <v>-29.055608086133279</v>
      </c>
      <c r="AP12">
        <f t="shared" si="11"/>
        <v>-11.481466886624824</v>
      </c>
      <c r="AQ12">
        <f t="shared" si="12"/>
        <v>-335.86646715528121</v>
      </c>
      <c r="AR12">
        <f t="shared" si="13"/>
        <v>204.7086195946263</v>
      </c>
      <c r="AS12">
        <f t="shared" si="14"/>
        <v>-7.3422727434208355</v>
      </c>
      <c r="AT12">
        <f t="shared" si="15"/>
        <v>101.95993240571809</v>
      </c>
      <c r="AU12">
        <f t="shared" si="16"/>
        <v>299.32627925692361</v>
      </c>
      <c r="AW12">
        <v>9</v>
      </c>
      <c r="AX12">
        <f>(R12*SUMPRODUCT(K13:$K$23, X13:$X$23)-$AZ$3*SUMPRODUCT(K12:$K$22, W13:$W$23))/Z12</f>
        <v>3091.5727861654227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1.6820735999999999E-2</v>
      </c>
      <c r="O13">
        <f t="shared" si="30"/>
        <v>1265.3264767057426</v>
      </c>
      <c r="P13">
        <f t="shared" si="31"/>
        <v>63.266323835287132</v>
      </c>
      <c r="Q13" s="5">
        <f t="shared" si="32"/>
        <v>25</v>
      </c>
      <c r="R13">
        <f t="shared" si="0"/>
        <v>50000</v>
      </c>
      <c r="S13">
        <f t="shared" si="20"/>
        <v>3125.109344828501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2645.7089718006773</v>
      </c>
      <c r="AC13">
        <f t="shared" si="1"/>
        <v>2602.6793029277087</v>
      </c>
      <c r="AE13">
        <f t="shared" si="2"/>
        <v>1053.7996175456067</v>
      </c>
      <c r="AF13">
        <f t="shared" si="3"/>
        <v>-52.689980877280334</v>
      </c>
      <c r="AG13">
        <f t="shared" si="4"/>
        <v>-20.820705899736588</v>
      </c>
      <c r="AH13">
        <f t="shared" si="5"/>
        <v>-719.7432379182128</v>
      </c>
      <c r="AI13">
        <f t="shared" si="6"/>
        <v>260.54569285037701</v>
      </c>
      <c r="AJ13">
        <f t="shared" si="7"/>
        <v>43.029668872968614</v>
      </c>
      <c r="AK13">
        <f t="shared" si="28"/>
        <v>188.54052205784748</v>
      </c>
      <c r="AL13">
        <f t="shared" si="8"/>
        <v>492.11588378119313</v>
      </c>
      <c r="AN13">
        <f t="shared" si="9"/>
        <v>537.72587795636832</v>
      </c>
      <c r="AO13">
        <f t="shared" si="10"/>
        <v>-26.886293897818419</v>
      </c>
      <c r="AP13">
        <f t="shared" si="11"/>
        <v>-10.624251682386532</v>
      </c>
      <c r="AQ13">
        <f t="shared" si="12"/>
        <v>-367.26580468319492</v>
      </c>
      <c r="AR13">
        <f t="shared" si="13"/>
        <v>132.94952769296853</v>
      </c>
      <c r="AS13">
        <f t="shared" si="14"/>
        <v>21.956893974567688</v>
      </c>
      <c r="AT13">
        <f t="shared" si="15"/>
        <v>96.207206821765979</v>
      </c>
      <c r="AU13">
        <f t="shared" si="16"/>
        <v>251.11362848930219</v>
      </c>
      <c r="AW13">
        <v>10</v>
      </c>
      <c r="AX13">
        <f>(R13*SUMPRODUCT(K14:$K$23, X14:$X$23)-$AZ$3*SUMPRODUCT(K13:$K$22, W14:$W$23))/Z13</f>
        <v>3125.109344828501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1.9715634999999999E-2</v>
      </c>
      <c r="O14">
        <f t="shared" si="30"/>
        <v>1265.3264767057426</v>
      </c>
      <c r="P14">
        <f t="shared" si="31"/>
        <v>63.266323835287132</v>
      </c>
      <c r="Q14" s="5">
        <f t="shared" si="32"/>
        <v>25</v>
      </c>
      <c r="R14">
        <f t="shared" si="0"/>
        <v>50000</v>
      </c>
      <c r="S14">
        <f t="shared" si="20"/>
        <v>3099.0242485056624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2602.6793029277087</v>
      </c>
      <c r="AC14">
        <f t="shared" si="1"/>
        <v>2504.2601844660157</v>
      </c>
      <c r="AE14">
        <f t="shared" si="2"/>
        <v>1022.4852927474817</v>
      </c>
      <c r="AF14">
        <f t="shared" si="3"/>
        <v>-51.12426463737409</v>
      </c>
      <c r="AG14">
        <f t="shared" si="4"/>
        <v>-20.202005402777669</v>
      </c>
      <c r="AH14">
        <f t="shared" si="5"/>
        <v>-820.98687592310637</v>
      </c>
      <c r="AI14">
        <f t="shared" si="6"/>
        <v>130.17214678422363</v>
      </c>
      <c r="AJ14">
        <f t="shared" si="7"/>
        <v>98.41911846169296</v>
      </c>
      <c r="AK14">
        <f t="shared" si="28"/>
        <v>183.70567301534376</v>
      </c>
      <c r="AL14">
        <f t="shared" si="8"/>
        <v>412.29693826126038</v>
      </c>
      <c r="AN14">
        <f t="shared" si="9"/>
        <v>496.24026254228858</v>
      </c>
      <c r="AO14">
        <f t="shared" si="10"/>
        <v>-24.81201312711443</v>
      </c>
      <c r="AP14">
        <f t="shared" si="11"/>
        <v>-9.8045894019826854</v>
      </c>
      <c r="AQ14">
        <f t="shared" si="12"/>
        <v>-398.44753341843023</v>
      </c>
      <c r="AR14">
        <f t="shared" si="13"/>
        <v>63.176126594761286</v>
      </c>
      <c r="AS14">
        <f t="shared" si="14"/>
        <v>47.765507759408699</v>
      </c>
      <c r="AT14">
        <f t="shared" si="15"/>
        <v>89.15742070253512</v>
      </c>
      <c r="AU14">
        <f t="shared" si="16"/>
        <v>200.09905505670511</v>
      </c>
      <c r="AW14">
        <v>11</v>
      </c>
      <c r="AX14">
        <f>(R14*SUMPRODUCT(K15:$K$23, X15:$X$23)-$AZ$3*SUMPRODUCT(K14:$K$22, W15:$W$23))/Z14</f>
        <v>3099.0242485056624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2.2996762E-2</v>
      </c>
      <c r="O15">
        <f t="shared" si="30"/>
        <v>1265.3264767057426</v>
      </c>
      <c r="P15">
        <f t="shared" si="31"/>
        <v>63.266323835287132</v>
      </c>
      <c r="Q15" s="5">
        <f t="shared" si="32"/>
        <v>25</v>
      </c>
      <c r="R15">
        <f t="shared" si="0"/>
        <v>50000</v>
      </c>
      <c r="S15">
        <f t="shared" si="20"/>
        <v>3010.486898982093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2504.2601844660157</v>
      </c>
      <c r="AC15">
        <f t="shared" si="1"/>
        <v>2352.4431892303037</v>
      </c>
      <c r="AE15">
        <f t="shared" si="2"/>
        <v>988.74658889419266</v>
      </c>
      <c r="AF15">
        <f t="shared" si="3"/>
        <v>-49.437329444709633</v>
      </c>
      <c r="AG15">
        <f t="shared" si="4"/>
        <v>-19.535404638579497</v>
      </c>
      <c r="AH15">
        <f t="shared" si="5"/>
        <v>-929.16142034078428</v>
      </c>
      <c r="AI15">
        <f t="shared" si="6"/>
        <v>-9.3875655298807033</v>
      </c>
      <c r="AJ15">
        <f t="shared" si="7"/>
        <v>151.81699523571206</v>
      </c>
      <c r="AK15">
        <f t="shared" si="28"/>
        <v>178.72125413921438</v>
      </c>
      <c r="AL15">
        <f t="shared" si="8"/>
        <v>321.15068384504571</v>
      </c>
      <c r="AN15">
        <f t="shared" si="9"/>
        <v>456.18969550752269</v>
      </c>
      <c r="AO15">
        <f t="shared" si="10"/>
        <v>-22.809484775376134</v>
      </c>
      <c r="AP15">
        <f t="shared" si="11"/>
        <v>-9.0132804439373881</v>
      </c>
      <c r="AQ15">
        <f t="shared" si="12"/>
        <v>-428.69818230842878</v>
      </c>
      <c r="AR15">
        <f t="shared" si="13"/>
        <v>-4.3312520202195834</v>
      </c>
      <c r="AS15">
        <f t="shared" si="14"/>
        <v>70.045600771076693</v>
      </c>
      <c r="AT15">
        <f t="shared" si="15"/>
        <v>82.45873656836001</v>
      </c>
      <c r="AU15">
        <f t="shared" si="16"/>
        <v>148.17308531921711</v>
      </c>
      <c r="AW15">
        <v>12</v>
      </c>
      <c r="AX15">
        <f>(R15*SUMPRODUCT(K16:$K$23, X16:$X$23)-$AZ$3*SUMPRODUCT(K15:$K$22, W16:$W$23))/Z15</f>
        <v>3010.486898982093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2.6417759999999998E-2</v>
      </c>
      <c r="O16">
        <f t="shared" si="30"/>
        <v>1265.3264767057426</v>
      </c>
      <c r="P16">
        <f t="shared" si="31"/>
        <v>63.266323835287132</v>
      </c>
      <c r="Q16" s="5">
        <f t="shared" si="32"/>
        <v>25</v>
      </c>
      <c r="R16">
        <f t="shared" si="0"/>
        <v>50000</v>
      </c>
      <c r="S16">
        <f t="shared" si="20"/>
        <v>2862.6465559590265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2352.4431892303037</v>
      </c>
      <c r="AC16">
        <f t="shared" si="1"/>
        <v>2155.4547966215905</v>
      </c>
      <c r="AE16">
        <f t="shared" si="2"/>
        <v>952.7386529190253</v>
      </c>
      <c r="AF16">
        <f t="shared" si="3"/>
        <v>-47.636932645951262</v>
      </c>
      <c r="AG16">
        <f t="shared" si="4"/>
        <v>-18.823968960948822</v>
      </c>
      <c r="AH16">
        <f t="shared" si="5"/>
        <v>-1032.1632624897597</v>
      </c>
      <c r="AI16">
        <f t="shared" si="6"/>
        <v>-145.8855111776345</v>
      </c>
      <c r="AJ16">
        <f t="shared" si="7"/>
        <v>196.98839260871318</v>
      </c>
      <c r="AK16">
        <f t="shared" si="28"/>
        <v>178.18770654983479</v>
      </c>
      <c r="AL16">
        <f t="shared" si="8"/>
        <v>229.29058798091347</v>
      </c>
      <c r="AN16">
        <f t="shared" si="9"/>
        <v>416.77850446767491</v>
      </c>
      <c r="AO16">
        <f t="shared" si="10"/>
        <v>-20.838925223383743</v>
      </c>
      <c r="AP16">
        <f t="shared" si="11"/>
        <v>-8.2346041148358626</v>
      </c>
      <c r="AQ16">
        <f t="shared" si="12"/>
        <v>-451.52304841306795</v>
      </c>
      <c r="AR16">
        <f t="shared" si="13"/>
        <v>-63.818073283612669</v>
      </c>
      <c r="AS16">
        <f t="shared" si="14"/>
        <v>86.173188646654509</v>
      </c>
      <c r="AT16">
        <f t="shared" si="15"/>
        <v>77.948769710172485</v>
      </c>
      <c r="AU16">
        <f t="shared" si="16"/>
        <v>100.30388507321433</v>
      </c>
      <c r="AW16">
        <v>13</v>
      </c>
      <c r="AX16">
        <f>(R16*SUMPRODUCT(K17:$K$23, X17:$X$23)-$AZ$3*SUMPRODUCT(K16:$K$22, W17:$W$23))/Z16</f>
        <v>2862.6465559590265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3.0077894000000001E-2</v>
      </c>
      <c r="O17">
        <f t="shared" si="30"/>
        <v>1265.3264767057426</v>
      </c>
      <c r="P17">
        <f t="shared" si="31"/>
        <v>63.266323835287132</v>
      </c>
      <c r="Q17" s="5">
        <f t="shared" si="32"/>
        <v>25</v>
      </c>
      <c r="R17">
        <f t="shared" si="0"/>
        <v>50000</v>
      </c>
      <c r="S17">
        <f t="shared" si="20"/>
        <v>2658.3792649289189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2155.4547966215905</v>
      </c>
      <c r="AC17">
        <f t="shared" si="1"/>
        <v>1921.4280362256879</v>
      </c>
      <c r="AE17">
        <f t="shared" si="2"/>
        <v>914.55489417763386</v>
      </c>
      <c r="AF17">
        <f t="shared" si="3"/>
        <v>-45.727744708881694</v>
      </c>
      <c r="AG17">
        <f t="shared" si="4"/>
        <v>-18.069543928272626</v>
      </c>
      <c r="AH17">
        <f t="shared" si="5"/>
        <v>-1132.3706861334176</v>
      </c>
      <c r="AI17">
        <f t="shared" si="6"/>
        <v>-281.6130805929381</v>
      </c>
      <c r="AJ17">
        <f t="shared" si="7"/>
        <v>234.02676039590256</v>
      </c>
      <c r="AK17">
        <f t="shared" si="28"/>
        <v>186.59819607377415</v>
      </c>
      <c r="AL17">
        <f t="shared" si="8"/>
        <v>139.0118758767386</v>
      </c>
      <c r="AN17">
        <f t="shared" si="9"/>
        <v>376.8248090271648</v>
      </c>
      <c r="AO17">
        <f t="shared" si="10"/>
        <v>-18.841240451358242</v>
      </c>
      <c r="AP17">
        <f t="shared" si="11"/>
        <v>-7.4452091212108007</v>
      </c>
      <c r="AQ17">
        <f t="shared" si="12"/>
        <v>-466.57162983516412</v>
      </c>
      <c r="AR17">
        <f t="shared" si="13"/>
        <v>-116.03327038056837</v>
      </c>
      <c r="AS17">
        <f t="shared" si="14"/>
        <v>96.426239534511168</v>
      </c>
      <c r="AT17">
        <f t="shared" si="15"/>
        <v>76.884208971994369</v>
      </c>
      <c r="AU17">
        <f t="shared" si="16"/>
        <v>57.277178125937183</v>
      </c>
      <c r="AW17">
        <v>14</v>
      </c>
      <c r="AX17">
        <f>(R17*SUMPRODUCT(K18:$K$23, X18:$X$23)-$AZ$3*SUMPRODUCT(K17:$K$22, W18:$W$23))/Z17</f>
        <v>2658.3792649289189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3.4111622000000001E-2</v>
      </c>
      <c r="O18">
        <f t="shared" si="30"/>
        <v>1265.3264767057426</v>
      </c>
      <c r="P18">
        <f t="shared" si="31"/>
        <v>63.266323835287132</v>
      </c>
      <c r="Q18" s="5">
        <f t="shared" si="32"/>
        <v>25</v>
      </c>
      <c r="R18">
        <f t="shared" si="0"/>
        <v>50000</v>
      </c>
      <c r="S18">
        <f t="shared" si="20"/>
        <v>2398.3515823087996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1921.4280362256879</v>
      </c>
      <c r="AC18">
        <f t="shared" si="1"/>
        <v>1657.0179459230765</v>
      </c>
      <c r="AE18">
        <f t="shared" si="2"/>
        <v>874.21239438741998</v>
      </c>
      <c r="AF18">
        <f t="shared" si="3"/>
        <v>-43.710619719371003</v>
      </c>
      <c r="AG18">
        <f t="shared" si="4"/>
        <v>-17.272467036796268</v>
      </c>
      <c r="AH18">
        <f t="shared" si="5"/>
        <v>-1232.7629043872621</v>
      </c>
      <c r="AI18">
        <f t="shared" si="6"/>
        <v>-419.53359675600939</v>
      </c>
      <c r="AJ18">
        <f t="shared" si="7"/>
        <v>264.41009030261148</v>
      </c>
      <c r="AK18">
        <f t="shared" si="28"/>
        <v>192.91027974365093</v>
      </c>
      <c r="AL18">
        <f t="shared" si="8"/>
        <v>37.786773290253024</v>
      </c>
      <c r="AN18">
        <f t="shared" si="9"/>
        <v>336.60635033280658</v>
      </c>
      <c r="AO18">
        <f t="shared" si="10"/>
        <v>-16.830317516640331</v>
      </c>
      <c r="AP18">
        <f t="shared" si="11"/>
        <v>-6.6505830022848311</v>
      </c>
      <c r="AQ18">
        <f t="shared" si="12"/>
        <v>-474.66247874721068</v>
      </c>
      <c r="AR18">
        <f t="shared" si="13"/>
        <v>-161.53702893332925</v>
      </c>
      <c r="AS18">
        <f t="shared" si="14"/>
        <v>101.80834321194408</v>
      </c>
      <c r="AT18">
        <f t="shared" si="15"/>
        <v>74.27808805169407</v>
      </c>
      <c r="AU18">
        <f t="shared" si="16"/>
        <v>14.549402330308896</v>
      </c>
      <c r="AW18">
        <v>15</v>
      </c>
      <c r="AX18">
        <f>(R18*SUMPRODUCT(K19:$K$23, X19:$X$23)-$AZ$3*SUMPRODUCT(K18:$K$22, W19:$W$23))/Z18</f>
        <v>2398.3515823087996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3.8936755000000003E-2</v>
      </c>
      <c r="O19">
        <f t="shared" si="30"/>
        <v>1265.3264767057426</v>
      </c>
      <c r="P19">
        <f t="shared" si="31"/>
        <v>63.266323835287132</v>
      </c>
      <c r="Q19" s="5">
        <f t="shared" si="32"/>
        <v>25</v>
      </c>
      <c r="R19">
        <f t="shared" si="0"/>
        <v>50000</v>
      </c>
      <c r="S19">
        <f t="shared" si="20"/>
        <v>2073.2990190773712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1657.0179459230765</v>
      </c>
      <c r="AC19">
        <f t="shared" si="1"/>
        <v>1362.3406148470251</v>
      </c>
      <c r="AE19">
        <f t="shared" si="2"/>
        <v>831.43127662531947</v>
      </c>
      <c r="AF19">
        <f t="shared" si="3"/>
        <v>-41.571563831265976</v>
      </c>
      <c r="AG19">
        <f t="shared" si="4"/>
        <v>-16.427208549170995</v>
      </c>
      <c r="AH19">
        <f t="shared" si="5"/>
        <v>-1345.0676345146246</v>
      </c>
      <c r="AI19">
        <f t="shared" si="6"/>
        <v>-571.63513026974215</v>
      </c>
      <c r="AJ19">
        <f t="shared" si="7"/>
        <v>294.67733107605136</v>
      </c>
      <c r="AK19">
        <f t="shared" si="28"/>
        <v>179.60082014983738</v>
      </c>
      <c r="AL19">
        <f t="shared" si="8"/>
        <v>-97.356979043853414</v>
      </c>
      <c r="AN19">
        <f t="shared" si="9"/>
        <v>298.24289904520765</v>
      </c>
      <c r="AO19">
        <f t="shared" si="10"/>
        <v>-14.912144952260382</v>
      </c>
      <c r="AP19">
        <f t="shared" si="11"/>
        <v>-5.8926076497995661</v>
      </c>
      <c r="AQ19">
        <f t="shared" si="12"/>
        <v>-482.4895117703166</v>
      </c>
      <c r="AR19">
        <f t="shared" si="13"/>
        <v>-205.05136532716892</v>
      </c>
      <c r="AS19">
        <f t="shared" si="14"/>
        <v>105.70377128431164</v>
      </c>
      <c r="AT19">
        <f t="shared" si="15"/>
        <v>64.424650332853787</v>
      </c>
      <c r="AU19">
        <f t="shared" si="16"/>
        <v>-34.922943710003487</v>
      </c>
      <c r="AW19">
        <v>16</v>
      </c>
      <c r="AX19">
        <f>(R19*SUMPRODUCT(K20:$K$23, X20:$X$23)-$AZ$3*SUMPRODUCT(K19:$K$22, W20:$W$23))/Z19</f>
        <v>2073.2990190773712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4.4081337999999998E-2</v>
      </c>
      <c r="O20">
        <f t="shared" si="30"/>
        <v>1265.3264767057426</v>
      </c>
      <c r="P20">
        <f t="shared" si="31"/>
        <v>63.266323835287132</v>
      </c>
      <c r="Q20" s="5">
        <f t="shared" si="32"/>
        <v>25</v>
      </c>
      <c r="R20">
        <f t="shared" si="0"/>
        <v>50000</v>
      </c>
      <c r="S20">
        <f t="shared" si="20"/>
        <v>1666.7885396459728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1362.3406148470251</v>
      </c>
      <c r="AC20">
        <f t="shared" si="1"/>
        <v>1035.9959591577508</v>
      </c>
      <c r="AE20">
        <f t="shared" si="2"/>
        <v>786.46636073037416</v>
      </c>
      <c r="AF20">
        <f t="shared" si="3"/>
        <v>-39.323318036518707</v>
      </c>
      <c r="AG20">
        <f t="shared" si="4"/>
        <v>-15.538803131226789</v>
      </c>
      <c r="AH20">
        <f t="shared" si="5"/>
        <v>-1448.2666649049922</v>
      </c>
      <c r="AI20">
        <f t="shared" si="6"/>
        <v>-716.66242534236358</v>
      </c>
      <c r="AJ20">
        <f t="shared" si="7"/>
        <v>326.3446556892743</v>
      </c>
      <c r="AK20">
        <f t="shared" si="28"/>
        <v>114.54496260446983</v>
      </c>
      <c r="AL20">
        <f t="shared" si="8"/>
        <v>-275.77280704861943</v>
      </c>
      <c r="AN20">
        <f t="shared" si="9"/>
        <v>267.58372760679492</v>
      </c>
      <c r="AO20">
        <f t="shared" si="10"/>
        <v>-13.379186380339746</v>
      </c>
      <c r="AP20">
        <f t="shared" si="11"/>
        <v>-5.2868515069613675</v>
      </c>
      <c r="AQ20">
        <f t="shared" si="12"/>
        <v>-492.75164471630512</v>
      </c>
      <c r="AR20">
        <f t="shared" si="13"/>
        <v>-243.83395499681131</v>
      </c>
      <c r="AS20">
        <f t="shared" si="14"/>
        <v>111.03401723729884</v>
      </c>
      <c r="AT20">
        <f t="shared" si="15"/>
        <v>38.972255652257829</v>
      </c>
      <c r="AU20">
        <f t="shared" si="16"/>
        <v>-93.827682107254631</v>
      </c>
      <c r="AW20">
        <v>17</v>
      </c>
      <c r="AX20">
        <f>(R20*SUMPRODUCT(K21:$K$23, X21:$X$23)-$AZ$3*SUMPRODUCT(K20:$K$22, W21:$W$23))/Z20</f>
        <v>1666.7885396459728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4.9206066999999999E-2</v>
      </c>
      <c r="O21">
        <f t="shared" si="30"/>
        <v>1265.3264767057426</v>
      </c>
      <c r="P21">
        <f t="shared" si="31"/>
        <v>63.266323835287132</v>
      </c>
      <c r="Q21" s="5">
        <f t="shared" si="32"/>
        <v>25</v>
      </c>
      <c r="R21">
        <f t="shared" si="0"/>
        <v>50000</v>
      </c>
      <c r="S21">
        <f t="shared" si="20"/>
        <v>1180.6611940402163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1035.9959591577508</v>
      </c>
      <c r="AC21">
        <f t="shared" si="1"/>
        <v>690.39454765070673</v>
      </c>
      <c r="AE21">
        <f t="shared" si="2"/>
        <v>739.9027806837255</v>
      </c>
      <c r="AF21">
        <f t="shared" si="3"/>
        <v>-36.995139034186273</v>
      </c>
      <c r="AG21">
        <f t="shared" si="4"/>
        <v>-14.618811711939566</v>
      </c>
      <c r="AH21">
        <f t="shared" si="5"/>
        <v>-1529.2067759499105</v>
      </c>
      <c r="AI21">
        <f t="shared" si="6"/>
        <v>-840.91794601231084</v>
      </c>
      <c r="AJ21">
        <f t="shared" si="7"/>
        <v>345.60141150704408</v>
      </c>
      <c r="AK21">
        <f t="shared" si="28"/>
        <v>89.205754721413996</v>
      </c>
      <c r="AL21">
        <f t="shared" si="8"/>
        <v>-406.11077978385276</v>
      </c>
      <c r="AN21">
        <f t="shared" si="9"/>
        <v>239.45700323599101</v>
      </c>
      <c r="AO21">
        <f t="shared" si="10"/>
        <v>-11.972850161799549</v>
      </c>
      <c r="AP21">
        <f t="shared" si="11"/>
        <v>-4.7311308117770023</v>
      </c>
      <c r="AQ21">
        <f t="shared" si="12"/>
        <v>-494.90187286329706</v>
      </c>
      <c r="AR21">
        <f t="shared" si="13"/>
        <v>-272.14885060088261</v>
      </c>
      <c r="AS21">
        <f t="shared" si="14"/>
        <v>111.84804338366177</v>
      </c>
      <c r="AT21">
        <f t="shared" si="15"/>
        <v>28.869931637850506</v>
      </c>
      <c r="AU21">
        <f t="shared" si="16"/>
        <v>-131.43087557937034</v>
      </c>
      <c r="AW21">
        <v>18</v>
      </c>
      <c r="AX21">
        <f>(R21*SUMPRODUCT(K22:$K$23, X22:$X$23)-$AZ$3*SUMPRODUCT(K21:$K$22, W22:$W$23))/Z21</f>
        <v>1180.6611940402163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5.4843360000000001E-2</v>
      </c>
      <c r="O22">
        <f t="shared" si="30"/>
        <v>1265.3264767057426</v>
      </c>
      <c r="P22">
        <f t="shared" si="31"/>
        <v>63.266323835287132</v>
      </c>
      <c r="Q22" s="5">
        <f t="shared" si="32"/>
        <v>25</v>
      </c>
      <c r="R22">
        <f t="shared" si="0"/>
        <v>50000</v>
      </c>
      <c r="S22">
        <f t="shared" si="20"/>
        <v>619.9468860343319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690.39454765070673</v>
      </c>
      <c r="AC22">
        <f t="shared" si="1"/>
        <v>339.00875068140806</v>
      </c>
      <c r="AE22">
        <f t="shared" si="2"/>
        <v>691.92499831084967</v>
      </c>
      <c r="AF22">
        <f t="shared" si="3"/>
        <v>-34.596249915542479</v>
      </c>
      <c r="AG22">
        <f t="shared" si="4"/>
        <v>-13.670878841330053</v>
      </c>
      <c r="AH22">
        <f t="shared" si="5"/>
        <v>-1603.4895069802358</v>
      </c>
      <c r="AI22">
        <f t="shared" si="6"/>
        <v>-959.83163742625857</v>
      </c>
      <c r="AJ22">
        <f t="shared" si="7"/>
        <v>351.38579696929867</v>
      </c>
      <c r="AK22">
        <f t="shared" si="28"/>
        <v>94.340630723220968</v>
      </c>
      <c r="AL22">
        <f t="shared" si="8"/>
        <v>-514.10520973373889</v>
      </c>
      <c r="AN22">
        <f t="shared" si="9"/>
        <v>209.28019305667146</v>
      </c>
      <c r="AO22">
        <f t="shared" si="10"/>
        <v>-10.464009652833573</v>
      </c>
      <c r="AP22">
        <f t="shared" si="11"/>
        <v>-4.1349050405064061</v>
      </c>
      <c r="AQ22">
        <f t="shared" si="12"/>
        <v>-484.99272956519326</v>
      </c>
      <c r="AR22">
        <f t="shared" si="13"/>
        <v>-290.3114512018617</v>
      </c>
      <c r="AS22">
        <f t="shared" si="14"/>
        <v>106.28043155924532</v>
      </c>
      <c r="AT22">
        <f t="shared" si="15"/>
        <v>28.534343258362728</v>
      </c>
      <c r="AU22">
        <f t="shared" si="16"/>
        <v>-155.49667638425367</v>
      </c>
      <c r="AW22">
        <v>19</v>
      </c>
      <c r="AX22">
        <f>(R22*SUMPRODUCT(K23:$K$23, X23:$X$23)-$AZ$3*SUMPRODUCT(K22:$K$22, W23:$W$23))/Z22</f>
        <v>619.9468860343319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6.0839808000000002E-2</v>
      </c>
      <c r="O23">
        <f t="shared" si="30"/>
        <v>1265.3264767057426</v>
      </c>
      <c r="P23">
        <f t="shared" si="31"/>
        <v>63.266323835287132</v>
      </c>
      <c r="Q23" s="5">
        <f t="shared" si="32"/>
        <v>25</v>
      </c>
      <c r="R23">
        <f t="shared" si="0"/>
        <v>50000</v>
      </c>
      <c r="S23">
        <f t="shared" si="20"/>
        <v>667.21206027984022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339.00875068140806</v>
      </c>
      <c r="AC23">
        <f t="shared" si="1"/>
        <v>339.00875068140806</v>
      </c>
      <c r="AE23">
        <f t="shared" si="2"/>
        <v>642.90916428010871</v>
      </c>
      <c r="AF23">
        <f t="shared" si="3"/>
        <v>-32.145458214005437</v>
      </c>
      <c r="AG23">
        <f t="shared" si="4"/>
        <v>-12.702436409018969</v>
      </c>
      <c r="AH23">
        <f t="shared" si="5"/>
        <v>-1663.4672877955659</v>
      </c>
      <c r="AI23">
        <f t="shared" si="6"/>
        <v>-1065.4060181384816</v>
      </c>
      <c r="AJ23">
        <f t="shared" si="7"/>
        <v>0</v>
      </c>
      <c r="AK23">
        <f t="shared" si="28"/>
        <v>98.681358256066432</v>
      </c>
      <c r="AL23">
        <f t="shared" si="8"/>
        <v>-966.72465988241515</v>
      </c>
      <c r="AN23">
        <f t="shared" si="9"/>
        <v>176.15257211915383</v>
      </c>
      <c r="AO23">
        <f t="shared" si="10"/>
        <v>-8.8076286059576923</v>
      </c>
      <c r="AP23">
        <f t="shared" si="11"/>
        <v>-3.4803778977613007</v>
      </c>
      <c r="AQ23">
        <f t="shared" si="12"/>
        <v>-455.77829289363524</v>
      </c>
      <c r="AR23">
        <f t="shared" si="13"/>
        <v>-291.91372727820044</v>
      </c>
      <c r="AS23">
        <f t="shared" si="14"/>
        <v>0</v>
      </c>
      <c r="AT23">
        <f t="shared" si="15"/>
        <v>27.037995478695994</v>
      </c>
      <c r="AU23">
        <f t="shared" si="16"/>
        <v>-264.87573179950442</v>
      </c>
      <c r="AW23">
        <v>20</v>
      </c>
      <c r="AX23">
        <f>(R23*SUMPRODUCT(K$23:$K24, X$23:$X24)-$AZ$3*SUMPRODUCT(K$22:$K23, W$23:$W24))/Z23</f>
        <v>667.21206027984022</v>
      </c>
    </row>
    <row r="25" spans="5:50" x14ac:dyDescent="0.25">
      <c r="AN25" s="6">
        <f t="shared" ref="AN25:AU25" si="33">SUM(AN3:AN23)</f>
        <v>11315.454309513903</v>
      </c>
      <c r="AO25" s="6">
        <f t="shared" si="33"/>
        <v>-1514.7675730050021</v>
      </c>
      <c r="AP25" s="6">
        <f t="shared" si="33"/>
        <v>-1721.0004668679194</v>
      </c>
      <c r="AQ25" s="6">
        <f t="shared" si="33"/>
        <v>-6869.4807721792295</v>
      </c>
      <c r="AR25" s="6">
        <f t="shared" si="33"/>
        <v>1210.2054974617538</v>
      </c>
      <c r="AS25" s="6">
        <f t="shared" si="33"/>
        <v>-1211.2227415113766</v>
      </c>
      <c r="AT25" s="6">
        <f t="shared" si="33"/>
        <v>1786.9362093322084</v>
      </c>
      <c r="AU25" s="7">
        <f t="shared" si="33"/>
        <v>1785.918965282586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4017.4505362314671</v>
      </c>
      <c r="K3">
        <v>1</v>
      </c>
      <c r="L3" s="2">
        <v>0</v>
      </c>
      <c r="O3">
        <f>$C$3</f>
        <v>4017.4505362314671</v>
      </c>
      <c r="P3">
        <f>O3*B5</f>
        <v>3213.9604289851741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4017.4505362314671</v>
      </c>
      <c r="AF3">
        <f t="shared" ref="AF3:AF23" si="3">-$Z3*P3</f>
        <v>-3213.9604289851741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-718.94247975370695</v>
      </c>
      <c r="AJ3">
        <f t="shared" ref="AJ3:AJ23" si="7">AB3-AC3</f>
        <v>0</v>
      </c>
      <c r="AL3">
        <f t="shared" ref="AL3:AL23" si="8">SUM(AI3:AK3)</f>
        <v>-718.94247975370695</v>
      </c>
      <c r="AN3">
        <f t="shared" ref="AN3:AN23" si="9">AE3*$K3</f>
        <v>4017.4505362314671</v>
      </c>
      <c r="AO3">
        <f t="shared" ref="AO3:AO23" si="10">AF3*$K3</f>
        <v>-3213.9604289851741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-718.94247975370695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-718.94247975370695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2222.6614990250237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</v>
      </c>
      <c r="S4">
        <f t="shared" ref="S4:S23" si="20">AX4</f>
        <v>1337.5732207748151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1"/>
        <v>1297.8263831604963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-1297.8263831604963</v>
      </c>
      <c r="AK4">
        <f t="shared" ref="AK4:AK23" si="28">H4*SUM(AB4:AB4, AE4:AF4)</f>
        <v>0</v>
      </c>
      <c r="AL4">
        <f t="shared" si="8"/>
        <v>-2283.6081331604964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-924.83511586452755</v>
      </c>
      <c r="AR4">
        <f t="shared" si="13"/>
        <v>-924.83511586452755</v>
      </c>
      <c r="AS4">
        <f t="shared" si="14"/>
        <v>-1217.5873751388463</v>
      </c>
      <c r="AT4">
        <f t="shared" si="15"/>
        <v>0</v>
      </c>
      <c r="AU4">
        <f t="shared" si="16"/>
        <v>-2142.422491003374</v>
      </c>
      <c r="AW4">
        <v>1</v>
      </c>
      <c r="AX4">
        <f>(R4*SUMPRODUCT(K5:$K$23, X5:$X$23)-$AZ$3*SUMPRODUCT(K4:$K$22, W5:$W$23))/Z4</f>
        <v>1337.5732207748151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2.2996762E-2</v>
      </c>
      <c r="O5">
        <f t="shared" ref="O5:O23" si="30">$C$3</f>
        <v>4017.4505362314671</v>
      </c>
      <c r="P5">
        <f t="shared" ref="P5:P23" si="31">O5*$C$5</f>
        <v>200.87252681157338</v>
      </c>
      <c r="Q5" s="5">
        <f t="shared" ref="Q5:Q23" si="32">$C$8</f>
        <v>25</v>
      </c>
      <c r="R5">
        <f t="shared" si="0"/>
        <v>50000</v>
      </c>
      <c r="S5">
        <f t="shared" si="20"/>
        <v>2512.7734550731525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1297.8263831604963</v>
      </c>
      <c r="AC5">
        <f t="shared" si="1"/>
        <v>2357.6552325517714</v>
      </c>
      <c r="AE5">
        <f t="shared" si="2"/>
        <v>3769.4457728137272</v>
      </c>
      <c r="AF5">
        <f t="shared" si="3"/>
        <v>-188.47228864068637</v>
      </c>
      <c r="AG5">
        <f t="shared" si="4"/>
        <v>-23.456703068394351</v>
      </c>
      <c r="AH5">
        <f t="shared" si="5"/>
        <v>-1115.6699307113065</v>
      </c>
      <c r="AI5">
        <f t="shared" si="6"/>
        <v>2441.84685039334</v>
      </c>
      <c r="AJ5">
        <f t="shared" si="7"/>
        <v>-1059.8288493912751</v>
      </c>
      <c r="AK5">
        <f t="shared" si="28"/>
        <v>421.5283085376177</v>
      </c>
      <c r="AL5">
        <f t="shared" si="8"/>
        <v>1803.5463095396826</v>
      </c>
      <c r="AN5">
        <f t="shared" si="9"/>
        <v>3255.1520595531765</v>
      </c>
      <c r="AO5">
        <f t="shared" si="10"/>
        <v>-162.75760297765882</v>
      </c>
      <c r="AP5">
        <f t="shared" si="11"/>
        <v>-20.256329419594064</v>
      </c>
      <c r="AQ5">
        <f t="shared" si="12"/>
        <v>-963.45072767171587</v>
      </c>
      <c r="AR5">
        <f t="shared" si="13"/>
        <v>2108.6873994842076</v>
      </c>
      <c r="AS5">
        <f t="shared" si="14"/>
        <v>-915.22846322701685</v>
      </c>
      <c r="AT5">
        <f t="shared" si="15"/>
        <v>364.01604490305516</v>
      </c>
      <c r="AU5">
        <f t="shared" si="16"/>
        <v>1557.474981160246</v>
      </c>
      <c r="AW5">
        <v>2</v>
      </c>
      <c r="AX5">
        <f>(R5*SUMPRODUCT(K6:$K$23, X6:$X$23)-$AZ$3*SUMPRODUCT(K5:$K$22, W6:$W$23))/Z5</f>
        <v>2512.7734550731525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2.6417759999999998E-2</v>
      </c>
      <c r="O6">
        <f t="shared" si="30"/>
        <v>4017.4505362314671</v>
      </c>
      <c r="P6">
        <f t="shared" si="31"/>
        <v>200.87252681157338</v>
      </c>
      <c r="Q6" s="5">
        <f t="shared" si="32"/>
        <v>25</v>
      </c>
      <c r="R6">
        <f t="shared" si="0"/>
        <v>50000</v>
      </c>
      <c r="S6">
        <f t="shared" si="20"/>
        <v>3532.0684148905211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2357.6552325517714</v>
      </c>
      <c r="AC6">
        <f t="shared" si="1"/>
        <v>3193.3377537736633</v>
      </c>
      <c r="AE6">
        <f t="shared" si="2"/>
        <v>3632.1710013263823</v>
      </c>
      <c r="AF6">
        <f t="shared" si="3"/>
        <v>-181.60855006631914</v>
      </c>
      <c r="AG6">
        <f t="shared" si="4"/>
        <v>-22.6024624856583</v>
      </c>
      <c r="AH6">
        <f t="shared" si="5"/>
        <v>-1239.347104104211</v>
      </c>
      <c r="AI6">
        <f t="shared" si="6"/>
        <v>2188.612884670194</v>
      </c>
      <c r="AJ6">
        <f t="shared" si="7"/>
        <v>-835.68252122189188</v>
      </c>
      <c r="AK6">
        <f t="shared" si="28"/>
        <v>631.9340839987276</v>
      </c>
      <c r="AL6">
        <f t="shared" si="8"/>
        <v>1984.8644474470298</v>
      </c>
      <c r="AN6">
        <f t="shared" si="9"/>
        <v>2828.830008193419</v>
      </c>
      <c r="AO6">
        <f t="shared" si="10"/>
        <v>-141.44150040967097</v>
      </c>
      <c r="AP6">
        <f t="shared" si="11"/>
        <v>-17.603390400712794</v>
      </c>
      <c r="AQ6">
        <f t="shared" si="12"/>
        <v>-965.23601927809386</v>
      </c>
      <c r="AR6">
        <f t="shared" si="13"/>
        <v>1704.5490981049415</v>
      </c>
      <c r="AS6">
        <f t="shared" si="14"/>
        <v>-650.85145839552808</v>
      </c>
      <c r="AT6">
        <f t="shared" si="15"/>
        <v>492.16683337954629</v>
      </c>
      <c r="AU6">
        <f t="shared" si="16"/>
        <v>1545.8644730889598</v>
      </c>
      <c r="AW6">
        <v>3</v>
      </c>
      <c r="AX6">
        <f>(R6*SUMPRODUCT(K7:$K$23, X7:$X$23)-$AZ$3*SUMPRODUCT(K6:$K$22, W7:$W$23))/Z6</f>
        <v>3532.0684148905211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3.0077894000000001E-2</v>
      </c>
      <c r="O7">
        <f t="shared" si="30"/>
        <v>4017.4505362314671</v>
      </c>
      <c r="P7">
        <f t="shared" si="31"/>
        <v>200.87252681157338</v>
      </c>
      <c r="Q7" s="5">
        <f t="shared" si="32"/>
        <v>25</v>
      </c>
      <c r="R7">
        <f t="shared" si="0"/>
        <v>50000</v>
      </c>
      <c r="S7">
        <f t="shared" si="20"/>
        <v>4378.3473278641968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3193.3377537736633</v>
      </c>
      <c r="AC7">
        <f t="shared" si="1"/>
        <v>3799.8106190567783</v>
      </c>
      <c r="AE7">
        <f t="shared" si="2"/>
        <v>3486.6012369453501</v>
      </c>
      <c r="AF7">
        <f t="shared" si="3"/>
        <v>-174.33006184726753</v>
      </c>
      <c r="AG7">
        <f t="shared" si="4"/>
        <v>-21.696603390019114</v>
      </c>
      <c r="AH7">
        <f t="shared" si="5"/>
        <v>-1359.6689415652138</v>
      </c>
      <c r="AI7">
        <f t="shared" si="6"/>
        <v>1930.9056301428498</v>
      </c>
      <c r="AJ7">
        <f t="shared" si="7"/>
        <v>-606.47286528311497</v>
      </c>
      <c r="AK7">
        <f t="shared" si="28"/>
        <v>681.13725485287182</v>
      </c>
      <c r="AL7">
        <f t="shared" si="8"/>
        <v>2005.5700197126066</v>
      </c>
      <c r="AN7">
        <f t="shared" si="9"/>
        <v>2458.0940155526609</v>
      </c>
      <c r="AO7">
        <f t="shared" si="10"/>
        <v>-122.90470077763305</v>
      </c>
      <c r="AP7">
        <f t="shared" si="11"/>
        <v>-15.296355197060208</v>
      </c>
      <c r="AQ7">
        <f t="shared" si="12"/>
        <v>-958.58225855572914</v>
      </c>
      <c r="AR7">
        <f t="shared" si="13"/>
        <v>1361.3107010222386</v>
      </c>
      <c r="AS7">
        <f t="shared" si="14"/>
        <v>-427.57035274087661</v>
      </c>
      <c r="AT7">
        <f t="shared" si="15"/>
        <v>480.20960704720108</v>
      </c>
      <c r="AU7">
        <f t="shared" si="16"/>
        <v>1413.949955328563</v>
      </c>
      <c r="AW7">
        <v>4</v>
      </c>
      <c r="AX7">
        <f>(R7*SUMPRODUCT(K8:$K$23, X8:$X$23)-$AZ$3*SUMPRODUCT(K7:$K$22, W8:$W$23))/Z7</f>
        <v>4378.3473278641968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3.4111622000000001E-2</v>
      </c>
      <c r="O8">
        <f t="shared" si="30"/>
        <v>4017.4505362314671</v>
      </c>
      <c r="P8">
        <f t="shared" si="31"/>
        <v>200.87252681157338</v>
      </c>
      <c r="Q8" s="5">
        <f t="shared" si="32"/>
        <v>25</v>
      </c>
      <c r="R8">
        <f t="shared" si="0"/>
        <v>50000</v>
      </c>
      <c r="S8">
        <f t="shared" si="20"/>
        <v>5046.8023924927111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3799.8106190567783</v>
      </c>
      <c r="AC8">
        <f t="shared" si="1"/>
        <v>4186.7325913603036</v>
      </c>
      <c r="AE8">
        <f t="shared" si="2"/>
        <v>3332.8016011164841</v>
      </c>
      <c r="AF8">
        <f t="shared" si="3"/>
        <v>-166.64008005582423</v>
      </c>
      <c r="AG8">
        <f t="shared" si="4"/>
        <v>-20.739531022594669</v>
      </c>
      <c r="AH8">
        <f t="shared" si="5"/>
        <v>-1480.2126670485011</v>
      </c>
      <c r="AI8">
        <f t="shared" si="6"/>
        <v>1665.2093229895638</v>
      </c>
      <c r="AJ8">
        <f t="shared" si="7"/>
        <v>-386.92197230352531</v>
      </c>
      <c r="AK8">
        <f t="shared" si="28"/>
        <v>505.03298015851436</v>
      </c>
      <c r="AL8">
        <f t="shared" si="8"/>
        <v>1783.3203308445529</v>
      </c>
      <c r="AN8">
        <f t="shared" si="9"/>
        <v>2190.8284396253048</v>
      </c>
      <c r="AO8">
        <f t="shared" si="10"/>
        <v>-109.54142198126524</v>
      </c>
      <c r="AP8">
        <f t="shared" si="11"/>
        <v>-13.633201080307458</v>
      </c>
      <c r="AQ8">
        <f t="shared" si="12"/>
        <v>-973.0228185731529</v>
      </c>
      <c r="AR8">
        <f t="shared" si="13"/>
        <v>1094.6309979905789</v>
      </c>
      <c r="AS8">
        <f t="shared" si="14"/>
        <v>-254.34447119639708</v>
      </c>
      <c r="AT8">
        <f t="shared" si="15"/>
        <v>331.98514292280083</v>
      </c>
      <c r="AU8">
        <f t="shared" si="16"/>
        <v>1172.2716697169826</v>
      </c>
      <c r="AW8">
        <v>5</v>
      </c>
      <c r="AX8">
        <f>(R8*SUMPRODUCT(K9:$K$23, X9:$X$23)-$AZ$3*SUMPRODUCT(K8:$K$22, W9:$W$23))/Z8</f>
        <v>5046.8023924927111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3.8936755000000003E-2</v>
      </c>
      <c r="O9">
        <f t="shared" si="30"/>
        <v>4017.4505362314671</v>
      </c>
      <c r="P9">
        <f t="shared" si="31"/>
        <v>200.87252681157338</v>
      </c>
      <c r="Q9" s="5">
        <f t="shared" si="32"/>
        <v>25</v>
      </c>
      <c r="R9">
        <f t="shared" si="0"/>
        <v>50000</v>
      </c>
      <c r="S9">
        <f t="shared" si="20"/>
        <v>5563.8838388327249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4186.7325913603036</v>
      </c>
      <c r="AC9">
        <f t="shared" si="1"/>
        <v>4389.8165895049515</v>
      </c>
      <c r="AE9">
        <f t="shared" si="2"/>
        <v>3169.705105699039</v>
      </c>
      <c r="AF9">
        <f t="shared" si="3"/>
        <v>-158.48525528495196</v>
      </c>
      <c r="AG9">
        <f t="shared" si="4"/>
        <v>-19.724605674127055</v>
      </c>
      <c r="AH9">
        <f t="shared" si="5"/>
        <v>-1615.0600764833364</v>
      </c>
      <c r="AI9">
        <f t="shared" si="6"/>
        <v>1376.4351682566237</v>
      </c>
      <c r="AJ9">
        <f t="shared" si="7"/>
        <v>-203.08399814464792</v>
      </c>
      <c r="AK9">
        <f t="shared" si="28"/>
        <v>375.73311746062319</v>
      </c>
      <c r="AL9">
        <f t="shared" si="8"/>
        <v>1549.0842875725989</v>
      </c>
      <c r="AN9">
        <f t="shared" si="9"/>
        <v>1980.2474862462736</v>
      </c>
      <c r="AO9">
        <f t="shared" si="10"/>
        <v>-99.012374312313682</v>
      </c>
      <c r="AP9">
        <f t="shared" si="11"/>
        <v>-12.322786978877323</v>
      </c>
      <c r="AQ9">
        <f t="shared" si="12"/>
        <v>-1008.9956478419824</v>
      </c>
      <c r="AR9">
        <f t="shared" si="13"/>
        <v>859.91667711310026</v>
      </c>
      <c r="AS9">
        <f t="shared" si="14"/>
        <v>-126.87507620179427</v>
      </c>
      <c r="AT9">
        <f t="shared" si="15"/>
        <v>234.73620937578835</v>
      </c>
      <c r="AU9">
        <f t="shared" si="16"/>
        <v>967.77781028709421</v>
      </c>
      <c r="AW9">
        <v>6</v>
      </c>
      <c r="AX9">
        <f>(R9*SUMPRODUCT(K10:$K$23, X10:$X$23)-$AZ$3*SUMPRODUCT(K9:$K$22, W10:$W$23))/Z9</f>
        <v>5563.8838388327249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4.4081337999999998E-2</v>
      </c>
      <c r="O10">
        <f t="shared" si="30"/>
        <v>4017.4505362314671</v>
      </c>
      <c r="P10">
        <f t="shared" si="31"/>
        <v>200.87252681157338</v>
      </c>
      <c r="Q10" s="5">
        <f t="shared" si="32"/>
        <v>25</v>
      </c>
      <c r="R10">
        <f t="shared" si="0"/>
        <v>50000</v>
      </c>
      <c r="S10">
        <f t="shared" si="20"/>
        <v>5966.8827750705987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4389.8165895049515</v>
      </c>
      <c r="AC10">
        <f t="shared" si="1"/>
        <v>4453.1735473052931</v>
      </c>
      <c r="AE10">
        <f t="shared" si="2"/>
        <v>2998.2832125174036</v>
      </c>
      <c r="AF10">
        <f t="shared" si="3"/>
        <v>-149.91416062587021</v>
      </c>
      <c r="AG10">
        <f t="shared" si="4"/>
        <v>-18.657872607747873</v>
      </c>
      <c r="AH10">
        <f t="shared" si="5"/>
        <v>-1738.9740192758252</v>
      </c>
      <c r="AI10">
        <f t="shared" si="6"/>
        <v>1090.7371600079603</v>
      </c>
      <c r="AJ10">
        <f t="shared" si="7"/>
        <v>-63.356957800341661</v>
      </c>
      <c r="AK10">
        <f t="shared" si="28"/>
        <v>380.00474617331548</v>
      </c>
      <c r="AL10">
        <f t="shared" si="8"/>
        <v>1407.384948380934</v>
      </c>
      <c r="AN10">
        <f t="shared" si="9"/>
        <v>1779.7178647210817</v>
      </c>
      <c r="AO10">
        <f t="shared" si="10"/>
        <v>-88.98589323605411</v>
      </c>
      <c r="AP10">
        <f t="shared" si="11"/>
        <v>-11.074920827715591</v>
      </c>
      <c r="AQ10">
        <f t="shared" si="12"/>
        <v>-1032.2184093451594</v>
      </c>
      <c r="AR10">
        <f t="shared" si="13"/>
        <v>647.43864131215264</v>
      </c>
      <c r="AS10">
        <f t="shared" si="14"/>
        <v>-37.607357830941808</v>
      </c>
      <c r="AT10">
        <f t="shared" si="15"/>
        <v>225.56282629338975</v>
      </c>
      <c r="AU10">
        <f t="shared" si="16"/>
        <v>835.39410977460045</v>
      </c>
      <c r="AW10">
        <v>7</v>
      </c>
      <c r="AX10">
        <f>(R10*SUMPRODUCT(K11:$K$23, X11:$X$23)-$AZ$3*SUMPRODUCT(K10:$K$22, W11:$W$23))/Z10</f>
        <v>5966.8827750705987</v>
      </c>
    </row>
    <row r="11" spans="1:52" x14ac:dyDescent="0.25">
      <c r="A11" t="s">
        <v>33</v>
      </c>
      <c r="C11" s="24">
        <f>AU25</f>
        <v>6272.508299194119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4.9206066999999999E-2</v>
      </c>
      <c r="O11">
        <f t="shared" si="30"/>
        <v>4017.4505362314671</v>
      </c>
      <c r="P11">
        <f t="shared" si="31"/>
        <v>200.87252681157338</v>
      </c>
      <c r="Q11" s="5">
        <f t="shared" si="32"/>
        <v>25</v>
      </c>
      <c r="R11">
        <f t="shared" si="0"/>
        <v>50000</v>
      </c>
      <c r="S11">
        <f t="shared" si="20"/>
        <v>6268.481924533422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4453.1735473052931</v>
      </c>
      <c r="AC11">
        <f t="shared" si="1"/>
        <v>4401.2800245936915</v>
      </c>
      <c r="AE11">
        <f t="shared" si="2"/>
        <v>2820.7666557521229</v>
      </c>
      <c r="AF11">
        <f t="shared" si="3"/>
        <v>-141.03833278760615</v>
      </c>
      <c r="AG11">
        <f t="shared" si="4"/>
        <v>-17.553213352056083</v>
      </c>
      <c r="AH11">
        <f t="shared" si="5"/>
        <v>-1836.1610592286131</v>
      </c>
      <c r="AI11">
        <f t="shared" si="6"/>
        <v>826.01405038384769</v>
      </c>
      <c r="AJ11">
        <f t="shared" si="7"/>
        <v>51.89352271160169</v>
      </c>
      <c r="AK11">
        <f t="shared" si="28"/>
        <v>367.34444631889528</v>
      </c>
      <c r="AL11">
        <f t="shared" si="8"/>
        <v>1245.2520194143447</v>
      </c>
      <c r="AN11">
        <f t="shared" si="9"/>
        <v>1592.3421489123236</v>
      </c>
      <c r="AO11">
        <f t="shared" si="10"/>
        <v>-79.617107445616185</v>
      </c>
      <c r="AP11">
        <f t="shared" si="11"/>
        <v>-9.9089094847077153</v>
      </c>
      <c r="AQ11">
        <f t="shared" si="12"/>
        <v>-1036.5255278521518</v>
      </c>
      <c r="AR11">
        <f t="shared" si="13"/>
        <v>466.29060412984802</v>
      </c>
      <c r="AS11">
        <f t="shared" si="14"/>
        <v>29.294249951770446</v>
      </c>
      <c r="AT11">
        <f t="shared" si="15"/>
        <v>207.36846270131156</v>
      </c>
      <c r="AU11">
        <f t="shared" si="16"/>
        <v>702.95331678292996</v>
      </c>
      <c r="AW11">
        <v>8</v>
      </c>
      <c r="AX11">
        <f>(R11*SUMPRODUCT(K12:$K$23, X12:$X$23)-$AZ$3*SUMPRODUCT(K11:$K$22, W12:$W$23))/Z11</f>
        <v>6268.481924533422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5.4843360000000001E-2</v>
      </c>
      <c r="O12">
        <f t="shared" si="30"/>
        <v>4017.4505362314671</v>
      </c>
      <c r="P12">
        <f t="shared" si="31"/>
        <v>200.87252681157338</v>
      </c>
      <c r="Q12" s="5">
        <f t="shared" si="32"/>
        <v>25</v>
      </c>
      <c r="R12">
        <f t="shared" si="0"/>
        <v>50000</v>
      </c>
      <c r="S12">
        <f t="shared" si="20"/>
        <v>6471.2076584571432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4401.2800245936915</v>
      </c>
      <c r="AC12">
        <f t="shared" si="1"/>
        <v>4248.9959889868096</v>
      </c>
      <c r="AE12">
        <f t="shared" si="2"/>
        <v>2637.8586680171916</v>
      </c>
      <c r="AF12">
        <f t="shared" si="3"/>
        <v>-131.89293340085959</v>
      </c>
      <c r="AG12">
        <f t="shared" si="4"/>
        <v>-16.415004019511905</v>
      </c>
      <c r="AH12">
        <f t="shared" si="5"/>
        <v>-1925.3543980472371</v>
      </c>
      <c r="AI12">
        <f t="shared" si="6"/>
        <v>564.1963325495833</v>
      </c>
      <c r="AJ12">
        <f t="shared" si="7"/>
        <v>152.28403560688184</v>
      </c>
      <c r="AK12">
        <f t="shared" si="28"/>
        <v>358.48605490300019</v>
      </c>
      <c r="AL12">
        <f t="shared" si="8"/>
        <v>1074.9664230594653</v>
      </c>
      <c r="AN12">
        <f t="shared" si="9"/>
        <v>1415.6187220336799</v>
      </c>
      <c r="AO12">
        <f t="shared" si="10"/>
        <v>-70.780936101684006</v>
      </c>
      <c r="AP12">
        <f t="shared" si="11"/>
        <v>-8.8091857588966622</v>
      </c>
      <c r="AQ12">
        <f t="shared" si="12"/>
        <v>-1033.250099966232</v>
      </c>
      <c r="AR12">
        <f t="shared" si="13"/>
        <v>302.77850020686742</v>
      </c>
      <c r="AS12">
        <f t="shared" si="14"/>
        <v>81.723912841012194</v>
      </c>
      <c r="AT12">
        <f t="shared" si="15"/>
        <v>192.38315420823503</v>
      </c>
      <c r="AU12">
        <f t="shared" si="16"/>
        <v>576.88556725611465</v>
      </c>
      <c r="AW12">
        <v>9</v>
      </c>
      <c r="AX12">
        <f>(R12*SUMPRODUCT(K13:$K$23, X13:$X$23)-$AZ$3*SUMPRODUCT(K12:$K$22, W13:$W$23))/Z12</f>
        <v>6471.2076584571432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6.0839808000000002E-2</v>
      </c>
      <c r="O13">
        <f t="shared" si="30"/>
        <v>4017.4505362314671</v>
      </c>
      <c r="P13">
        <f t="shared" si="31"/>
        <v>200.87252681157338</v>
      </c>
      <c r="Q13" s="5">
        <f t="shared" si="32"/>
        <v>25</v>
      </c>
      <c r="R13">
        <f t="shared" si="0"/>
        <v>50000</v>
      </c>
      <c r="S13">
        <f t="shared" si="20"/>
        <v>6577.7272030935765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4248.9959889868096</v>
      </c>
      <c r="AC13">
        <f t="shared" si="1"/>
        <v>4012.984089757852</v>
      </c>
      <c r="AE13">
        <f t="shared" si="2"/>
        <v>2450.9932664437183</v>
      </c>
      <c r="AF13">
        <f t="shared" si="3"/>
        <v>-122.54966332218592</v>
      </c>
      <c r="AG13">
        <f t="shared" si="4"/>
        <v>-15.252168286450454</v>
      </c>
      <c r="AH13">
        <f t="shared" si="5"/>
        <v>-1997.3713857326652</v>
      </c>
      <c r="AI13">
        <f t="shared" si="6"/>
        <v>315.82004910241676</v>
      </c>
      <c r="AJ13">
        <f t="shared" si="7"/>
        <v>236.01189922895765</v>
      </c>
      <c r="AK13">
        <f t="shared" si="28"/>
        <v>340.05362691200133</v>
      </c>
      <c r="AL13">
        <f t="shared" si="8"/>
        <v>891.8855752433758</v>
      </c>
      <c r="AN13">
        <f t="shared" si="9"/>
        <v>1250.6765841624119</v>
      </c>
      <c r="AO13">
        <f t="shared" si="10"/>
        <v>-62.533829208120601</v>
      </c>
      <c r="AP13">
        <f t="shared" si="11"/>
        <v>-7.782775250641901</v>
      </c>
      <c r="AQ13">
        <f t="shared" si="12"/>
        <v>-1019.205420191323</v>
      </c>
      <c r="AR13">
        <f t="shared" si="13"/>
        <v>161.15455951232653</v>
      </c>
      <c r="AS13">
        <f t="shared" si="14"/>
        <v>120.43058624050862</v>
      </c>
      <c r="AT13">
        <f t="shared" si="15"/>
        <v>173.52030883194885</v>
      </c>
      <c r="AU13">
        <f t="shared" si="16"/>
        <v>455.10545458478401</v>
      </c>
      <c r="AW13">
        <v>10</v>
      </c>
      <c r="AX13">
        <f>(R13*SUMPRODUCT(K14:$K$23, X14:$X$23)-$AZ$3*SUMPRODUCT(K13:$K$22, W14:$W$23))/Z13</f>
        <v>6577.7272030935765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6.7515763000000006E-2</v>
      </c>
      <c r="O14">
        <f t="shared" si="30"/>
        <v>4017.4505362314671</v>
      </c>
      <c r="P14">
        <f t="shared" si="31"/>
        <v>200.87252681157338</v>
      </c>
      <c r="Q14" s="5">
        <f t="shared" si="32"/>
        <v>25</v>
      </c>
      <c r="R14">
        <f t="shared" si="0"/>
        <v>50000</v>
      </c>
      <c r="S14">
        <f t="shared" si="20"/>
        <v>6583.8840343680713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4012.984089757852</v>
      </c>
      <c r="AC14">
        <f t="shared" si="1"/>
        <v>3705.3796024100088</v>
      </c>
      <c r="AE14">
        <f t="shared" si="2"/>
        <v>2261.0026532874713</v>
      </c>
      <c r="AF14">
        <f t="shared" si="3"/>
        <v>-113.05013266437358</v>
      </c>
      <c r="AG14">
        <f t="shared" si="4"/>
        <v>-14.069884824321846</v>
      </c>
      <c r="AH14">
        <f t="shared" si="5"/>
        <v>-2059.5235585282098</v>
      </c>
      <c r="AI14">
        <f t="shared" si="6"/>
        <v>74.359077270566104</v>
      </c>
      <c r="AJ14">
        <f t="shared" si="7"/>
        <v>307.60448734784313</v>
      </c>
      <c r="AK14">
        <f t="shared" si="28"/>
        <v>316.67214177358085</v>
      </c>
      <c r="AL14">
        <f t="shared" si="8"/>
        <v>698.63570639199008</v>
      </c>
      <c r="AN14">
        <f t="shared" si="9"/>
        <v>1097.3268351482106</v>
      </c>
      <c r="AO14">
        <f t="shared" si="10"/>
        <v>-54.866341757410545</v>
      </c>
      <c r="AP14">
        <f t="shared" si="11"/>
        <v>-6.8285024622701904</v>
      </c>
      <c r="AQ14">
        <f t="shared" si="12"/>
        <v>-999.54348355450657</v>
      </c>
      <c r="AR14">
        <f t="shared" si="13"/>
        <v>36.088507374023479</v>
      </c>
      <c r="AS14">
        <f t="shared" si="14"/>
        <v>149.28892634779243</v>
      </c>
      <c r="AT14">
        <f t="shared" si="15"/>
        <v>153.68970868157029</v>
      </c>
      <c r="AU14">
        <f t="shared" si="16"/>
        <v>339.06714240338619</v>
      </c>
      <c r="AW14">
        <v>11</v>
      </c>
      <c r="AX14">
        <f>(R14*SUMPRODUCT(K15:$K$23, X15:$X$23)-$AZ$3*SUMPRODUCT(K14:$K$22, W15:$W$23))/Z14</f>
        <v>6583.8840343680713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7.5215941999999994E-2</v>
      </c>
      <c r="O15">
        <f t="shared" si="30"/>
        <v>4017.4505362314671</v>
      </c>
      <c r="P15">
        <f t="shared" si="31"/>
        <v>200.87252681157338</v>
      </c>
      <c r="Q15" s="5">
        <f t="shared" si="32"/>
        <v>25</v>
      </c>
      <c r="R15">
        <f t="shared" si="0"/>
        <v>50000</v>
      </c>
      <c r="S15">
        <f t="shared" si="20"/>
        <v>6479.6051145188039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3705.3796024100088</v>
      </c>
      <c r="AC15">
        <f t="shared" si="1"/>
        <v>3335.9356207184837</v>
      </c>
      <c r="AE15">
        <f t="shared" si="2"/>
        <v>2068.3291823230802</v>
      </c>
      <c r="AF15">
        <f t="shared" si="3"/>
        <v>-103.41645911615402</v>
      </c>
      <c r="AG15">
        <f t="shared" si="4"/>
        <v>-12.870906335185756</v>
      </c>
      <c r="AH15">
        <f t="shared" si="5"/>
        <v>-2116.5592817857441</v>
      </c>
      <c r="AI15">
        <f t="shared" si="6"/>
        <v>-164.51746491400377</v>
      </c>
      <c r="AJ15">
        <f t="shared" si="7"/>
        <v>369.4439816915251</v>
      </c>
      <c r="AK15">
        <f t="shared" si="28"/>
        <v>294.28817169951895</v>
      </c>
      <c r="AL15">
        <f t="shared" si="8"/>
        <v>499.21468847704028</v>
      </c>
      <c r="AN15">
        <f t="shared" si="9"/>
        <v>954.28947163150235</v>
      </c>
      <c r="AO15">
        <f t="shared" si="10"/>
        <v>-47.71447358157512</v>
      </c>
      <c r="AP15">
        <f t="shared" si="11"/>
        <v>-5.9384021223486227</v>
      </c>
      <c r="AQ15">
        <f t="shared" si="12"/>
        <v>-976.54196244694697</v>
      </c>
      <c r="AR15">
        <f t="shared" si="13"/>
        <v>-75.905366519368371</v>
      </c>
      <c r="AS15">
        <f t="shared" si="14"/>
        <v>170.45473471967546</v>
      </c>
      <c r="AT15">
        <f t="shared" si="15"/>
        <v>135.77921071688829</v>
      </c>
      <c r="AU15">
        <f t="shared" si="16"/>
        <v>230.32857891719539</v>
      </c>
      <c r="AW15">
        <v>12</v>
      </c>
      <c r="AX15">
        <f>(R15*SUMPRODUCT(K16:$K$23, X16:$X$23)-$AZ$3*SUMPRODUCT(K15:$K$22, W16:$W$23))/Z15</f>
        <v>6479.6051145188039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8.3448538000000003E-2</v>
      </c>
      <c r="O16">
        <f t="shared" si="30"/>
        <v>4017.4505362314671</v>
      </c>
      <c r="P16">
        <f t="shared" si="31"/>
        <v>200.87252681157338</v>
      </c>
      <c r="Q16" s="5">
        <f t="shared" si="32"/>
        <v>25</v>
      </c>
      <c r="R16">
        <f t="shared" si="0"/>
        <v>50000</v>
      </c>
      <c r="S16">
        <f t="shared" si="20"/>
        <v>6265.3470291354733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3335.9356207184837</v>
      </c>
      <c r="AC16">
        <f t="shared" si="1"/>
        <v>2924.1975895971555</v>
      </c>
      <c r="AE16">
        <f t="shared" si="2"/>
        <v>1875.0468441322528</v>
      </c>
      <c r="AF16">
        <f t="shared" si="3"/>
        <v>-93.752342206612653</v>
      </c>
      <c r="AG16">
        <f t="shared" si="4"/>
        <v>-11.668138955427709</v>
      </c>
      <c r="AH16">
        <f t="shared" si="5"/>
        <v>-2148.1166328123786</v>
      </c>
      <c r="AI16">
        <f t="shared" si="6"/>
        <v>-378.4902698421663</v>
      </c>
      <c r="AJ16">
        <f t="shared" si="7"/>
        <v>411.73803112132828</v>
      </c>
      <c r="AK16">
        <f t="shared" si="28"/>
        <v>279.91248770863359</v>
      </c>
      <c r="AL16">
        <f t="shared" si="8"/>
        <v>313.16024898779557</v>
      </c>
      <c r="AN16">
        <f t="shared" si="9"/>
        <v>820.24510825708353</v>
      </c>
      <c r="AO16">
        <f t="shared" si="10"/>
        <v>-41.012255412854181</v>
      </c>
      <c r="AP16">
        <f t="shared" si="11"/>
        <v>-5.1042638911150542</v>
      </c>
      <c r="AQ16">
        <f t="shared" si="12"/>
        <v>-939.70034164423953</v>
      </c>
      <c r="AR16">
        <f t="shared" si="13"/>
        <v>-165.57175269112537</v>
      </c>
      <c r="AS16">
        <f t="shared" si="14"/>
        <v>180.11608988199308</v>
      </c>
      <c r="AT16">
        <f t="shared" si="15"/>
        <v>122.4485934853175</v>
      </c>
      <c r="AU16">
        <f t="shared" si="16"/>
        <v>136.99293067618524</v>
      </c>
      <c r="AW16">
        <v>13</v>
      </c>
      <c r="AX16">
        <f>(R16*SUMPRODUCT(K17:$K$23, X17:$X$23)-$AZ$3*SUMPRODUCT(K16:$K$22, W17:$W$23))/Z16</f>
        <v>6265.3470291354733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9.2193696000000006E-2</v>
      </c>
      <c r="O17">
        <f t="shared" si="30"/>
        <v>4017.4505362314671</v>
      </c>
      <c r="P17">
        <f t="shared" si="31"/>
        <v>200.87252681157338</v>
      </c>
      <c r="Q17" s="5">
        <f t="shared" si="32"/>
        <v>25</v>
      </c>
      <c r="R17">
        <f t="shared" si="0"/>
        <v>50000</v>
      </c>
      <c r="S17">
        <f t="shared" si="20"/>
        <v>5945.9651746621221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2924.1975895971555</v>
      </c>
      <c r="AC17">
        <f t="shared" si="1"/>
        <v>2491.5327235858767</v>
      </c>
      <c r="AE17">
        <f t="shared" si="2"/>
        <v>1683.4288769572422</v>
      </c>
      <c r="AF17">
        <f t="shared" si="3"/>
        <v>-84.171443847862122</v>
      </c>
      <c r="AG17">
        <f t="shared" si="4"/>
        <v>-10.475728710130973</v>
      </c>
      <c r="AH17">
        <f t="shared" si="5"/>
        <v>-2151.4577114849194</v>
      </c>
      <c r="AI17">
        <f t="shared" si="6"/>
        <v>-562.67600708567034</v>
      </c>
      <c r="AJ17">
        <f t="shared" si="7"/>
        <v>432.66486601127872</v>
      </c>
      <c r="AK17">
        <f t="shared" si="28"/>
        <v>279.09717490099325</v>
      </c>
      <c r="AL17">
        <f t="shared" si="8"/>
        <v>149.08603382660164</v>
      </c>
      <c r="AN17">
        <f t="shared" si="9"/>
        <v>693.6245917098729</v>
      </c>
      <c r="AO17">
        <f t="shared" si="10"/>
        <v>-34.681229585493654</v>
      </c>
      <c r="AP17">
        <f t="shared" si="11"/>
        <v>-4.3163231597651555</v>
      </c>
      <c r="AQ17">
        <f t="shared" si="12"/>
        <v>-886.46689927708076</v>
      </c>
      <c r="AR17">
        <f t="shared" si="13"/>
        <v>-231.83986031246667</v>
      </c>
      <c r="AS17">
        <f t="shared" si="14"/>
        <v>178.27126238722741</v>
      </c>
      <c r="AT17">
        <f t="shared" si="15"/>
        <v>114.99663967864646</v>
      </c>
      <c r="AU17">
        <f t="shared" si="16"/>
        <v>61.4280417534072</v>
      </c>
      <c r="AW17">
        <v>14</v>
      </c>
      <c r="AX17">
        <f>(R17*SUMPRODUCT(K18:$K$23, X18:$X$23)-$AZ$3*SUMPRODUCT(K17:$K$22, W18:$W$23))/Z17</f>
        <v>5945.9651746621221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0.10204429399999999</v>
      </c>
      <c r="O18">
        <f t="shared" si="30"/>
        <v>4017.4505362314671</v>
      </c>
      <c r="P18">
        <f t="shared" si="31"/>
        <v>200.87252681157338</v>
      </c>
      <c r="Q18" s="5">
        <f t="shared" si="32"/>
        <v>25</v>
      </c>
      <c r="R18">
        <f t="shared" si="0"/>
        <v>50000</v>
      </c>
      <c r="S18">
        <f t="shared" si="20"/>
        <v>5515.1577093196292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2491.5327235858767</v>
      </c>
      <c r="AC18">
        <f t="shared" si="1"/>
        <v>2052.0761484136683</v>
      </c>
      <c r="AE18">
        <f t="shared" si="2"/>
        <v>1494.8102769393552</v>
      </c>
      <c r="AF18">
        <f t="shared" si="3"/>
        <v>-74.740513846967772</v>
      </c>
      <c r="AG18">
        <f t="shared" si="4"/>
        <v>-9.3019830826688192</v>
      </c>
      <c r="AH18">
        <f t="shared" si="5"/>
        <v>-2137.9766807216911</v>
      </c>
      <c r="AI18">
        <f t="shared" si="6"/>
        <v>-727.20890071197255</v>
      </c>
      <c r="AJ18">
        <f t="shared" si="7"/>
        <v>439.45657517220843</v>
      </c>
      <c r="AK18">
        <f t="shared" si="28"/>
        <v>274.20333431614631</v>
      </c>
      <c r="AL18">
        <f t="shared" si="8"/>
        <v>-13.548991223617804</v>
      </c>
      <c r="AN18">
        <f t="shared" si="9"/>
        <v>575.56108217054668</v>
      </c>
      <c r="AO18">
        <f t="shared" si="10"/>
        <v>-28.778054108527339</v>
      </c>
      <c r="AP18">
        <f t="shared" si="11"/>
        <v>-3.5816314163661529</v>
      </c>
      <c r="AQ18">
        <f t="shared" si="12"/>
        <v>-823.20558735461054</v>
      </c>
      <c r="AR18">
        <f t="shared" si="13"/>
        <v>-280.00419070895737</v>
      </c>
      <c r="AS18">
        <f t="shared" si="14"/>
        <v>169.20816365469776</v>
      </c>
      <c r="AT18">
        <f t="shared" si="15"/>
        <v>105.5791295179704</v>
      </c>
      <c r="AU18">
        <f t="shared" si="16"/>
        <v>-5.2168975362892027</v>
      </c>
      <c r="AW18">
        <v>15</v>
      </c>
      <c r="AX18">
        <f>(R18*SUMPRODUCT(K19:$K$23, X19:$X$23)-$AZ$3*SUMPRODUCT(K18:$K$22, W19:$W$23))/Z18</f>
        <v>5515.1577093196292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0.11315193599999999</v>
      </c>
      <c r="O19">
        <f t="shared" si="30"/>
        <v>4017.4505362314671</v>
      </c>
      <c r="P19">
        <f t="shared" si="31"/>
        <v>200.87252681157338</v>
      </c>
      <c r="Q19" s="5">
        <f t="shared" si="32"/>
        <v>25</v>
      </c>
      <c r="R19">
        <f t="shared" si="0"/>
        <v>50000</v>
      </c>
      <c r="S19">
        <f t="shared" si="20"/>
        <v>4951.2939209221713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2052.0761484136683</v>
      </c>
      <c r="AC19">
        <f t="shared" si="1"/>
        <v>1615.3944705676645</v>
      </c>
      <c r="AE19">
        <f t="shared" si="2"/>
        <v>1310.7214973815776</v>
      </c>
      <c r="AF19">
        <f t="shared" si="3"/>
        <v>-65.536074869078888</v>
      </c>
      <c r="AG19">
        <f t="shared" si="4"/>
        <v>-8.1564258573989061</v>
      </c>
      <c r="AH19">
        <f t="shared" si="5"/>
        <v>-2105.0747888864498</v>
      </c>
      <c r="AI19">
        <f t="shared" si="6"/>
        <v>-868.04579223135011</v>
      </c>
      <c r="AJ19">
        <f t="shared" si="7"/>
        <v>436.68167784600382</v>
      </c>
      <c r="AK19">
        <f t="shared" si="28"/>
        <v>242.01899930598069</v>
      </c>
      <c r="AL19">
        <f t="shared" si="8"/>
        <v>-189.3451150793656</v>
      </c>
      <c r="AN19">
        <f t="shared" si="9"/>
        <v>470.1692012437012</v>
      </c>
      <c r="AO19">
        <f t="shared" si="10"/>
        <v>-23.508460062185062</v>
      </c>
      <c r="AP19">
        <f t="shared" si="11"/>
        <v>-2.9257933420926392</v>
      </c>
      <c r="AQ19">
        <f t="shared" si="12"/>
        <v>-755.11184796022405</v>
      </c>
      <c r="AR19">
        <f t="shared" si="13"/>
        <v>-311.3769001208006</v>
      </c>
      <c r="AS19">
        <f t="shared" si="14"/>
        <v>156.64218224906685</v>
      </c>
      <c r="AT19">
        <f t="shared" si="15"/>
        <v>86.81468932706936</v>
      </c>
      <c r="AU19">
        <f t="shared" si="16"/>
        <v>-67.92002854466439</v>
      </c>
      <c r="AW19">
        <v>16</v>
      </c>
      <c r="AX19">
        <f>(R19*SUMPRODUCT(K20:$K$23, X20:$X$23)-$AZ$3*SUMPRODUCT(K19:$K$22, W20:$W$23))/Z19</f>
        <v>4951.2939209221713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0.12586404500000001</v>
      </c>
      <c r="O20">
        <f t="shared" si="30"/>
        <v>4017.4505362314671</v>
      </c>
      <c r="P20">
        <f t="shared" si="31"/>
        <v>200.87252681157338</v>
      </c>
      <c r="Q20" s="5">
        <f t="shared" si="32"/>
        <v>25</v>
      </c>
      <c r="R20">
        <f t="shared" si="0"/>
        <v>50000</v>
      </c>
      <c r="S20">
        <f t="shared" si="20"/>
        <v>4174.5918243499646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1615.3944705676645</v>
      </c>
      <c r="AC20">
        <f t="shared" si="1"/>
        <v>1176.9444844227814</v>
      </c>
      <c r="AE20">
        <f t="shared" si="2"/>
        <v>1132.6415728788595</v>
      </c>
      <c r="AF20">
        <f t="shared" si="3"/>
        <v>-56.632078643942982</v>
      </c>
      <c r="AG20">
        <f t="shared" si="4"/>
        <v>-7.0482608476700976</v>
      </c>
      <c r="AH20">
        <f t="shared" si="5"/>
        <v>-2053.2015023096392</v>
      </c>
      <c r="AI20">
        <f t="shared" si="6"/>
        <v>-984.24026892239272</v>
      </c>
      <c r="AJ20">
        <f t="shared" si="7"/>
        <v>438.44998614488304</v>
      </c>
      <c r="AK20">
        <f t="shared" si="28"/>
        <v>146.14323528878015</v>
      </c>
      <c r="AL20">
        <f t="shared" si="8"/>
        <v>-399.64704748872953</v>
      </c>
      <c r="AN20">
        <f t="shared" si="9"/>
        <v>385.36480292925438</v>
      </c>
      <c r="AO20">
        <f t="shared" si="10"/>
        <v>-19.26824014646272</v>
      </c>
      <c r="AP20">
        <f t="shared" si="11"/>
        <v>-2.3980681246342259</v>
      </c>
      <c r="AQ20">
        <f t="shared" si="12"/>
        <v>-698.57191476780486</v>
      </c>
      <c r="AR20">
        <f t="shared" si="13"/>
        <v>-334.87342010964744</v>
      </c>
      <c r="AS20">
        <f t="shared" si="14"/>
        <v>149.17622357406481</v>
      </c>
      <c r="AT20">
        <f t="shared" si="15"/>
        <v>49.723107834863036</v>
      </c>
      <c r="AU20">
        <f t="shared" si="16"/>
        <v>-135.97408870071962</v>
      </c>
      <c r="AW20">
        <v>17</v>
      </c>
      <c r="AX20">
        <f>(R20*SUMPRODUCT(K21:$K$23, X21:$X$23)-$AZ$3*SUMPRODUCT(K20:$K$22, W21:$W$23))/Z20</f>
        <v>4174.5918243499646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0.140533459</v>
      </c>
      <c r="O21">
        <f t="shared" si="30"/>
        <v>4017.4505362314671</v>
      </c>
      <c r="P21">
        <f t="shared" si="31"/>
        <v>200.87252681157338</v>
      </c>
      <c r="Q21" s="5">
        <f t="shared" si="32"/>
        <v>25</v>
      </c>
      <c r="R21">
        <f t="shared" si="0"/>
        <v>50000</v>
      </c>
      <c r="S21">
        <f t="shared" si="20"/>
        <v>3127.5585532421751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1176.9444844227814</v>
      </c>
      <c r="AC21">
        <f t="shared" si="1"/>
        <v>749.02046941175672</v>
      </c>
      <c r="AE21">
        <f t="shared" si="2"/>
        <v>962.1411191062042</v>
      </c>
      <c r="AF21">
        <f t="shared" si="3"/>
        <v>-48.107055955310216</v>
      </c>
      <c r="AG21">
        <f t="shared" si="4"/>
        <v>-5.987261762336046</v>
      </c>
      <c r="AH21">
        <f t="shared" si="5"/>
        <v>-1981.0329537147015</v>
      </c>
      <c r="AI21">
        <f t="shared" si="6"/>
        <v>-1072.9861523261436</v>
      </c>
      <c r="AJ21">
        <f t="shared" si="7"/>
        <v>427.92401501102472</v>
      </c>
      <c r="AK21">
        <f t="shared" si="28"/>
        <v>107.26719949052955</v>
      </c>
      <c r="AL21">
        <f t="shared" si="8"/>
        <v>-537.7949378245894</v>
      </c>
      <c r="AN21">
        <f t="shared" si="9"/>
        <v>311.38067741601867</v>
      </c>
      <c r="AO21">
        <f t="shared" si="10"/>
        <v>-15.569033870800936</v>
      </c>
      <c r="AP21">
        <f t="shared" si="11"/>
        <v>-1.9376758631364912</v>
      </c>
      <c r="AQ21">
        <f t="shared" si="12"/>
        <v>-641.12776271757036</v>
      </c>
      <c r="AR21">
        <f t="shared" si="13"/>
        <v>-347.25379503548913</v>
      </c>
      <c r="AS21">
        <f t="shared" si="14"/>
        <v>138.4903597099119</v>
      </c>
      <c r="AT21">
        <f t="shared" si="15"/>
        <v>34.715212330711545</v>
      </c>
      <c r="AU21">
        <f t="shared" si="16"/>
        <v>-174.04822299486571</v>
      </c>
      <c r="AW21">
        <v>18</v>
      </c>
      <c r="AX21">
        <f>(R21*SUMPRODUCT(K22:$K$23, X22:$X$23)-$AZ$3*SUMPRODUCT(K21:$K$22, W22:$W$23))/Z21</f>
        <v>3127.5585532421751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0.15744443499999999</v>
      </c>
      <c r="O22">
        <f t="shared" si="30"/>
        <v>4017.4505362314671</v>
      </c>
      <c r="P22">
        <f t="shared" si="31"/>
        <v>200.87252681157338</v>
      </c>
      <c r="Q22" s="5">
        <f t="shared" si="32"/>
        <v>25</v>
      </c>
      <c r="R22">
        <f t="shared" si="0"/>
        <v>50000</v>
      </c>
      <c r="S22">
        <f t="shared" si="20"/>
        <v>1760.6593770029849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749.02046941175672</v>
      </c>
      <c r="AC22">
        <f t="shared" si="1"/>
        <v>351.05633079685219</v>
      </c>
      <c r="AE22">
        <f t="shared" si="2"/>
        <v>801.03594302719807</v>
      </c>
      <c r="AF22">
        <f t="shared" si="3"/>
        <v>-40.051797151359906</v>
      </c>
      <c r="AG22">
        <f t="shared" si="4"/>
        <v>-4.9847280993445819</v>
      </c>
      <c r="AH22">
        <f t="shared" si="5"/>
        <v>-1885.3220907362058</v>
      </c>
      <c r="AI22">
        <f t="shared" si="6"/>
        <v>-1129.3226729597122</v>
      </c>
      <c r="AJ22">
        <f t="shared" si="7"/>
        <v>397.96413861490453</v>
      </c>
      <c r="AK22">
        <f t="shared" si="28"/>
        <v>105.70032307013165</v>
      </c>
      <c r="AL22">
        <f t="shared" si="8"/>
        <v>-625.65821127467609</v>
      </c>
      <c r="AN22">
        <f t="shared" si="9"/>
        <v>242.28197739829545</v>
      </c>
      <c r="AO22">
        <f t="shared" si="10"/>
        <v>-12.114098869914773</v>
      </c>
      <c r="AP22">
        <f t="shared" si="11"/>
        <v>-1.5076848813275363</v>
      </c>
      <c r="AQ22">
        <f t="shared" si="12"/>
        <v>-570.23604015824696</v>
      </c>
      <c r="AR22">
        <f t="shared" si="13"/>
        <v>-341.57584651119384</v>
      </c>
      <c r="AS22">
        <f t="shared" si="14"/>
        <v>120.36855434083141</v>
      </c>
      <c r="AT22">
        <f t="shared" si="15"/>
        <v>31.970204967694734</v>
      </c>
      <c r="AU22">
        <f t="shared" si="16"/>
        <v>-189.23708720266771</v>
      </c>
      <c r="AW22">
        <v>19</v>
      </c>
      <c r="AX22">
        <f>(R22*SUMPRODUCT(K23:$K$23, X23:$X$23)-$AZ$3*SUMPRODUCT(K22:$K$22, W23:$W$23))/Z22</f>
        <v>1760.6593770029849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0.177590515</v>
      </c>
      <c r="O23">
        <f t="shared" si="30"/>
        <v>4017.4505362314671</v>
      </c>
      <c r="P23">
        <f t="shared" si="31"/>
        <v>200.87252681157338</v>
      </c>
      <c r="Q23" s="5">
        <f t="shared" si="32"/>
        <v>25</v>
      </c>
      <c r="R23">
        <f t="shared" si="0"/>
        <v>50000</v>
      </c>
      <c r="S23">
        <f t="shared" si="20"/>
        <v>2167.2068205887394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351.05633079685219</v>
      </c>
      <c r="AC23">
        <f t="shared" si="1"/>
        <v>351.05633079685219</v>
      </c>
      <c r="AE23">
        <f t="shared" si="2"/>
        <v>650.76919794121534</v>
      </c>
      <c r="AF23">
        <f t="shared" si="3"/>
        <v>-32.538459897060768</v>
      </c>
      <c r="AG23">
        <f t="shared" si="4"/>
        <v>-4.0496403880535601</v>
      </c>
      <c r="AH23">
        <f t="shared" si="5"/>
        <v>-1770.4808605951509</v>
      </c>
      <c r="AI23">
        <f t="shared" si="6"/>
        <v>-1156.29976293905</v>
      </c>
      <c r="AJ23">
        <f t="shared" si="7"/>
        <v>0</v>
      </c>
      <c r="AK23">
        <f t="shared" si="28"/>
        <v>100.70892645258061</v>
      </c>
      <c r="AL23">
        <f t="shared" si="8"/>
        <v>-1055.5908364864695</v>
      </c>
      <c r="AN23">
        <f t="shared" si="9"/>
        <v>178.30616585101083</v>
      </c>
      <c r="AO23">
        <f t="shared" si="10"/>
        <v>-8.9153082925505416</v>
      </c>
      <c r="AP23">
        <f t="shared" si="11"/>
        <v>-1.109572876149642</v>
      </c>
      <c r="AQ23">
        <f t="shared" si="12"/>
        <v>-485.09925633240522</v>
      </c>
      <c r="AR23">
        <f t="shared" si="13"/>
        <v>-316.81797165009459</v>
      </c>
      <c r="AS23">
        <f t="shared" si="14"/>
        <v>0</v>
      </c>
      <c r="AT23">
        <f t="shared" si="15"/>
        <v>27.593534850051658</v>
      </c>
      <c r="AU23">
        <f t="shared" si="16"/>
        <v>-289.22443680004295</v>
      </c>
      <c r="AW23">
        <v>20</v>
      </c>
      <c r="AX23">
        <f>(R23*SUMPRODUCT(K$23:$K24, X$23:$X24)-$AZ$3*SUMPRODUCT(K$22:$K23, W$23:$W24))/Z23</f>
        <v>2167.2068205887394</v>
      </c>
    </row>
    <row r="25" spans="5:50" x14ac:dyDescent="0.25">
      <c r="AN25" s="6">
        <f t="shared" ref="AN25:AU25" si="33">SUM(AN3:AN23)</f>
        <v>28497.507778987292</v>
      </c>
      <c r="AO25" s="6">
        <f t="shared" si="33"/>
        <v>-4437.9632911229646</v>
      </c>
      <c r="AP25" s="6">
        <f t="shared" si="33"/>
        <v>-1674.7683595377198</v>
      </c>
      <c r="AQ25" s="6">
        <f t="shared" si="33"/>
        <v>-17690.927141353706</v>
      </c>
      <c r="AR25" s="6">
        <f t="shared" si="33"/>
        <v>4693.8489869729074</v>
      </c>
      <c r="AS25" s="6">
        <f t="shared" si="33"/>
        <v>-1986.5993088328482</v>
      </c>
      <c r="AT25" s="6">
        <f t="shared" si="33"/>
        <v>3565.2586210540608</v>
      </c>
      <c r="AU25" s="7">
        <f t="shared" si="33"/>
        <v>6272.508299194119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291.64769790327068</v>
      </c>
      <c r="K3">
        <v>1</v>
      </c>
      <c r="L3" s="2">
        <v>0</v>
      </c>
      <c r="O3">
        <f>$C$3</f>
        <v>291.64769790327068</v>
      </c>
      <c r="P3">
        <f>O3*B5</f>
        <v>233.31815832261657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291.64769790327068</v>
      </c>
      <c r="AF3">
        <f t="shared" ref="AF3:AF23" si="4">-$Z3*P3</f>
        <v>-233.31815832261657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-1464.1030474193458</v>
      </c>
      <c r="AJ3">
        <f t="shared" ref="AJ3:AJ23" si="8">AB3-AC3</f>
        <v>0</v>
      </c>
      <c r="AL3">
        <f t="shared" ref="AL3:AL23" si="9">SUM(AI3:AK3)</f>
        <v>-1464.1030474193458</v>
      </c>
      <c r="AN3">
        <f t="shared" ref="AN3:AN23" si="10">AE3*$K3</f>
        <v>291.64769790327068</v>
      </c>
      <c r="AO3">
        <f t="shared" ref="AO3:AO23" si="11">AF3*$K3</f>
        <v>-233.31815832261657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-1464.1030474193458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-1464.1030474193458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127.24911143364277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</v>
      </c>
      <c r="S4">
        <f t="shared" si="1"/>
        <v>24.063139224880409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0</v>
      </c>
      <c r="AC4">
        <f t="shared" si="2"/>
        <v>23.795973240566354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-23.795973240566354</v>
      </c>
      <c r="AK4">
        <f>G4*MAX(0, SUM(AB4, AE4:AF4))</f>
        <v>0</v>
      </c>
      <c r="AL4">
        <f t="shared" si="9"/>
        <v>-134.06667324056636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-103.45313819307627</v>
      </c>
      <c r="AR4">
        <f t="shared" si="14"/>
        <v>-103.45313819307627</v>
      </c>
      <c r="AS4">
        <f t="shared" si="15"/>
        <v>-22.324770842073697</v>
      </c>
      <c r="AT4">
        <f t="shared" si="16"/>
        <v>0</v>
      </c>
      <c r="AU4">
        <f t="shared" si="17"/>
        <v>-125.77790903514996</v>
      </c>
      <c r="AW4">
        <v>1</v>
      </c>
      <c r="AX4">
        <f>(R4*SUMPRODUCT(K5:$K$23, X5:$X$23)-$AZ$3*SUMPRODUCT(K4:$K$22, W5:$W$23))/Z4</f>
        <v>24.063139224880409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291.64769790327068</v>
      </c>
      <c r="P5">
        <f t="shared" ref="P5:P23" si="30">O5*$C$5</f>
        <v>14.582384895163536</v>
      </c>
      <c r="Q5" s="5">
        <f t="shared" ref="Q5:Q23" si="31">$C$8</f>
        <v>25</v>
      </c>
      <c r="R5">
        <f t="shared" si="0"/>
        <v>100000</v>
      </c>
      <c r="S5">
        <f t="shared" si="1"/>
        <v>47.81620364591042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23.795973240566354</v>
      </c>
      <c r="AC5">
        <f t="shared" si="2"/>
        <v>46.759807634708295</v>
      </c>
      <c r="AE5">
        <f t="shared" si="3"/>
        <v>285.20437030196604</v>
      </c>
      <c r="AF5">
        <f t="shared" si="4"/>
        <v>-14.260218515098304</v>
      </c>
      <c r="AG5">
        <f t="shared" si="5"/>
        <v>-24.447678856405574</v>
      </c>
      <c r="AH5">
        <f t="shared" si="6"/>
        <v>-110.1165813776997</v>
      </c>
      <c r="AI5">
        <f t="shared" si="7"/>
        <v>136.37989155276247</v>
      </c>
      <c r="AJ5">
        <f t="shared" si="8"/>
        <v>-22.963834394141941</v>
      </c>
      <c r="AK5">
        <f>G5*SUM(AB5, AE5:AF5)</f>
        <v>12.084345126124798</v>
      </c>
      <c r="AL5">
        <f t="shared" si="9"/>
        <v>125.50040228474533</v>
      </c>
      <c r="AN5">
        <f t="shared" si="10"/>
        <v>246.29180238584877</v>
      </c>
      <c r="AO5">
        <f t="shared" si="11"/>
        <v>-12.31459011929244</v>
      </c>
      <c r="AP5">
        <f t="shared" si="12"/>
        <v>-21.112098960192643</v>
      </c>
      <c r="AQ5">
        <f t="shared" si="13"/>
        <v>-95.092551602091262</v>
      </c>
      <c r="AR5">
        <f t="shared" si="14"/>
        <v>117.77256170427245</v>
      </c>
      <c r="AS5">
        <f t="shared" si="15"/>
        <v>-19.830706509283726</v>
      </c>
      <c r="AT5">
        <f t="shared" si="16"/>
        <v>10.435587430216202</v>
      </c>
      <c r="AU5">
        <f t="shared" si="17"/>
        <v>108.37744262520492</v>
      </c>
      <c r="AW5">
        <v>2</v>
      </c>
      <c r="AX5">
        <f>(R5*SUMPRODUCT(K6:$K$23, X6:$X$23)-$AZ$3*SUMPRODUCT(K5:$K$22, W6:$W$23))/Z5</f>
        <v>47.81620364591042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291.64769790327068</v>
      </c>
      <c r="P6">
        <f t="shared" si="30"/>
        <v>14.582384895163536</v>
      </c>
      <c r="Q6" s="5">
        <f t="shared" si="31"/>
        <v>25</v>
      </c>
      <c r="R6">
        <f t="shared" si="0"/>
        <v>100000</v>
      </c>
      <c r="S6">
        <f t="shared" si="1"/>
        <v>70.712511690900755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46.759807634708295</v>
      </c>
      <c r="AC6">
        <f t="shared" si="2"/>
        <v>68.380832139259041</v>
      </c>
      <c r="AE6">
        <f t="shared" si="3"/>
        <v>282.03088530217138</v>
      </c>
      <c r="AF6">
        <f t="shared" si="4"/>
        <v>-14.101544265108569</v>
      </c>
      <c r="AG6">
        <f t="shared" si="5"/>
        <v>-24.175648164700338</v>
      </c>
      <c r="AH6">
        <f t="shared" si="6"/>
        <v>-110.21561256474017</v>
      </c>
      <c r="AI6">
        <f t="shared" si="7"/>
        <v>133.53808030762235</v>
      </c>
      <c r="AJ6">
        <f t="shared" si="8"/>
        <v>-21.621024504550746</v>
      </c>
      <c r="AK6">
        <f>G6*SUM(AB6, AE6:AF6)</f>
        <v>18.409315197298614</v>
      </c>
      <c r="AL6">
        <f t="shared" si="9"/>
        <v>130.32637100037022</v>
      </c>
      <c r="AN6">
        <f t="shared" si="10"/>
        <v>219.65304807752577</v>
      </c>
      <c r="AO6">
        <f t="shared" si="11"/>
        <v>-10.982652403876287</v>
      </c>
      <c r="AP6">
        <f t="shared" si="12"/>
        <v>-18.828628655109167</v>
      </c>
      <c r="AQ6">
        <f t="shared" si="13"/>
        <v>-85.838808822795386</v>
      </c>
      <c r="AR6">
        <f t="shared" si="14"/>
        <v>104.00295819574494</v>
      </c>
      <c r="AS6">
        <f t="shared" si="15"/>
        <v>-16.839020768577093</v>
      </c>
      <c r="AT6">
        <f t="shared" si="16"/>
        <v>14.337657351868142</v>
      </c>
      <c r="AU6">
        <f t="shared" si="17"/>
        <v>101.50159477903598</v>
      </c>
      <c r="AW6">
        <v>3</v>
      </c>
      <c r="AX6">
        <f>(R6*SUMPRODUCT(K7:$K$23, X7:$X$23)-$AZ$3*SUMPRODUCT(K6:$K$22, W7:$W$23))/Z6</f>
        <v>70.712511690900755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291.64769790327068</v>
      </c>
      <c r="P7">
        <f t="shared" si="30"/>
        <v>14.582384895163536</v>
      </c>
      <c r="Q7" s="5">
        <f t="shared" si="31"/>
        <v>25</v>
      </c>
      <c r="R7">
        <f t="shared" si="0"/>
        <v>100000</v>
      </c>
      <c r="S7">
        <f t="shared" si="1"/>
        <v>90.348132039126384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68.380832139259041</v>
      </c>
      <c r="AC7">
        <f t="shared" si="2"/>
        <v>86.39556593989596</v>
      </c>
      <c r="AE7">
        <f t="shared" si="3"/>
        <v>278.88864270607138</v>
      </c>
      <c r="AF7">
        <f t="shared" si="4"/>
        <v>-13.94443213530357</v>
      </c>
      <c r="AG7">
        <f t="shared" si="5"/>
        <v>-23.906295567483699</v>
      </c>
      <c r="AH7">
        <f t="shared" si="6"/>
        <v>-110.38446227853919</v>
      </c>
      <c r="AI7">
        <f t="shared" si="7"/>
        <v>130.65345272474494</v>
      </c>
      <c r="AJ7">
        <f t="shared" si="8"/>
        <v>-18.014733800636918</v>
      </c>
      <c r="AK7">
        <f>G7*SUM(AB7, AE7:AF7)</f>
        <v>16.366259597062317</v>
      </c>
      <c r="AL7">
        <f t="shared" si="9"/>
        <v>129.00497852117033</v>
      </c>
      <c r="AN7">
        <f t="shared" si="10"/>
        <v>196.61970413399001</v>
      </c>
      <c r="AO7">
        <f t="shared" si="11"/>
        <v>-9.8309852066995003</v>
      </c>
      <c r="AP7">
        <f t="shared" si="12"/>
        <v>-16.85421362379499</v>
      </c>
      <c r="AQ7">
        <f t="shared" si="13"/>
        <v>-77.822316834429728</v>
      </c>
      <c r="AR7">
        <f t="shared" si="14"/>
        <v>92.112188469065799</v>
      </c>
      <c r="AS7">
        <f t="shared" si="15"/>
        <v>-12.700594744788114</v>
      </c>
      <c r="AT7">
        <f t="shared" si="16"/>
        <v>11.538401451313073</v>
      </c>
      <c r="AU7">
        <f t="shared" si="17"/>
        <v>90.949995175590757</v>
      </c>
      <c r="AW7">
        <v>4</v>
      </c>
      <c r="AX7">
        <f>(R7*SUMPRODUCT(K8:$K$23, X8:$X$23)-$AZ$3*SUMPRODUCT(K7:$K$22, W8:$W$23))/Z7</f>
        <v>90.348132039126384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291.64769790327068</v>
      </c>
      <c r="P8">
        <f t="shared" si="30"/>
        <v>14.582384895163536</v>
      </c>
      <c r="Q8" s="5">
        <f t="shared" si="31"/>
        <v>25</v>
      </c>
      <c r="R8">
        <f t="shared" si="0"/>
        <v>100000</v>
      </c>
      <c r="S8">
        <f t="shared" si="1"/>
        <v>105.01064854613207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86.39556593989596</v>
      </c>
      <c r="AC8">
        <f t="shared" si="2"/>
        <v>99.296022750381098</v>
      </c>
      <c r="AE8">
        <f t="shared" si="3"/>
        <v>275.77637932002011</v>
      </c>
      <c r="AF8">
        <f t="shared" si="4"/>
        <v>-13.788818966001008</v>
      </c>
      <c r="AG8">
        <f t="shared" si="5"/>
        <v>-23.639512783972453</v>
      </c>
      <c r="AH8">
        <f t="shared" si="6"/>
        <v>-110.87931134563479</v>
      </c>
      <c r="AI8">
        <f t="shared" si="7"/>
        <v>127.46873622441183</v>
      </c>
      <c r="AJ8">
        <f t="shared" si="8"/>
        <v>-12.900456810485139</v>
      </c>
      <c r="AK8">
        <f t="shared" ref="AK8:AK23" si="32">G8*SUM(AB8:AB8, AE8:AF8)</f>
        <v>7.4205605900603899</v>
      </c>
      <c r="AL8">
        <f t="shared" si="9"/>
        <v>121.98884000398708</v>
      </c>
      <c r="AN8">
        <f t="shared" si="10"/>
        <v>181.28253856719127</v>
      </c>
      <c r="AO8">
        <f t="shared" si="11"/>
        <v>-9.0641269283595651</v>
      </c>
      <c r="AP8">
        <f t="shared" si="12"/>
        <v>-15.539513929861048</v>
      </c>
      <c r="AQ8">
        <f t="shared" si="13"/>
        <v>-72.886891491143174</v>
      </c>
      <c r="AR8">
        <f t="shared" si="14"/>
        <v>83.792006217827449</v>
      </c>
      <c r="AS8">
        <f t="shared" si="15"/>
        <v>-8.4801590515021434</v>
      </c>
      <c r="AT8">
        <f t="shared" si="16"/>
        <v>4.8779306794682595</v>
      </c>
      <c r="AU8">
        <f t="shared" si="17"/>
        <v>80.189777845793571</v>
      </c>
      <c r="AW8">
        <v>5</v>
      </c>
      <c r="AX8">
        <f>(R8*SUMPRODUCT(K9:$K$23, X9:$X$23)-$AZ$3*SUMPRODUCT(K8:$K$22, W9:$W$23))/Z8</f>
        <v>105.01064854613207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291.64769790327068</v>
      </c>
      <c r="P9">
        <f t="shared" si="30"/>
        <v>14.582384895163536</v>
      </c>
      <c r="Q9" s="5">
        <f t="shared" si="31"/>
        <v>25</v>
      </c>
      <c r="R9">
        <f t="shared" si="0"/>
        <v>100000</v>
      </c>
      <c r="S9">
        <f t="shared" si="1"/>
        <v>115.76682488668652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99.296022750381098</v>
      </c>
      <c r="AC9">
        <f t="shared" si="2"/>
        <v>108.24219567870477</v>
      </c>
      <c r="AE9">
        <f t="shared" si="3"/>
        <v>272.69113769501053</v>
      </c>
      <c r="AF9">
        <f t="shared" si="4"/>
        <v>-13.634556884750527</v>
      </c>
      <c r="AG9">
        <f t="shared" si="5"/>
        <v>-23.375046302050066</v>
      </c>
      <c r="AH9">
        <f t="shared" si="6"/>
        <v>-112.28541633064189</v>
      </c>
      <c r="AI9">
        <f t="shared" si="7"/>
        <v>123.39611817756806</v>
      </c>
      <c r="AJ9">
        <f t="shared" si="8"/>
        <v>-8.9461729283236764</v>
      </c>
      <c r="AK9">
        <f t="shared" si="32"/>
        <v>2.1142803610077827</v>
      </c>
      <c r="AL9">
        <f t="shared" si="9"/>
        <v>116.56422561025217</v>
      </c>
      <c r="AN9">
        <f t="shared" si="10"/>
        <v>170.36157053578387</v>
      </c>
      <c r="AO9">
        <f t="shared" si="11"/>
        <v>-8.5180785267891928</v>
      </c>
      <c r="AP9">
        <f t="shared" si="12"/>
        <v>-14.603370072913004</v>
      </c>
      <c r="AQ9">
        <f t="shared" si="13"/>
        <v>-70.149400659097822</v>
      </c>
      <c r="AR9">
        <f t="shared" si="14"/>
        <v>77.090721276983857</v>
      </c>
      <c r="AS9">
        <f t="shared" si="15"/>
        <v>-5.5890487796436386</v>
      </c>
      <c r="AT9">
        <f t="shared" si="16"/>
        <v>1.3208794605459613</v>
      </c>
      <c r="AU9">
        <f t="shared" si="17"/>
        <v>72.822551957886176</v>
      </c>
      <c r="AW9">
        <v>6</v>
      </c>
      <c r="AX9">
        <f>(R9*SUMPRODUCT(K10:$K$23, X10:$X$23)-$AZ$3*SUMPRODUCT(K9:$K$22, W10:$W$23))/Z9</f>
        <v>115.76682488668652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291.64769790327068</v>
      </c>
      <c r="P10">
        <f t="shared" si="30"/>
        <v>14.582384895163536</v>
      </c>
      <c r="Q10" s="5">
        <f t="shared" si="31"/>
        <v>25</v>
      </c>
      <c r="R10">
        <f t="shared" si="0"/>
        <v>100000</v>
      </c>
      <c r="S10">
        <f t="shared" si="1"/>
        <v>124.19153286051103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108.24219567870477</v>
      </c>
      <c r="AC10">
        <f t="shared" si="2"/>
        <v>114.81635665437511</v>
      </c>
      <c r="AE10">
        <f t="shared" si="3"/>
        <v>269.63131325144337</v>
      </c>
      <c r="AF10">
        <f t="shared" si="4"/>
        <v>-13.481565662572171</v>
      </c>
      <c r="AG10">
        <f t="shared" si="5"/>
        <v>-23.112758577377033</v>
      </c>
      <c r="AH10">
        <f t="shared" si="6"/>
        <v>-114.14904661013485</v>
      </c>
      <c r="AI10">
        <f t="shared" si="7"/>
        <v>118.88794240135933</v>
      </c>
      <c r="AJ10">
        <f t="shared" si="8"/>
        <v>-6.5741609756703383</v>
      </c>
      <c r="AK10">
        <f t="shared" si="32"/>
        <v>1.4940069673970617</v>
      </c>
      <c r="AL10">
        <f t="shared" si="9"/>
        <v>113.80778839308604</v>
      </c>
      <c r="AN10">
        <f t="shared" si="10"/>
        <v>160.04747752928111</v>
      </c>
      <c r="AO10">
        <f t="shared" si="11"/>
        <v>-8.0023738764640573</v>
      </c>
      <c r="AP10">
        <f t="shared" si="12"/>
        <v>-13.719247458483562</v>
      </c>
      <c r="AQ10">
        <f t="shared" si="13"/>
        <v>-67.756473652922878</v>
      </c>
      <c r="AR10">
        <f t="shared" si="14"/>
        <v>70.569382541410604</v>
      </c>
      <c r="AS10">
        <f t="shared" si="15"/>
        <v>-3.9022837085923765</v>
      </c>
      <c r="AT10">
        <f t="shared" si="16"/>
        <v>0.88681111870744722</v>
      </c>
      <c r="AU10">
        <f t="shared" si="17"/>
        <v>67.553909951525668</v>
      </c>
      <c r="AW10">
        <v>7</v>
      </c>
      <c r="AX10">
        <f>(R10*SUMPRODUCT(K11:$K$23, X11:$X$23)-$AZ$3*SUMPRODUCT(K10:$K$22, W11:$W$23))/Z10</f>
        <v>124.19153286051103</v>
      </c>
    </row>
    <row r="11" spans="1:52" x14ac:dyDescent="0.25">
      <c r="A11" t="s">
        <v>33</v>
      </c>
      <c r="C11" s="24">
        <f>AU25</f>
        <v>-595.01131306431114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291.64769790327068</v>
      </c>
      <c r="P11">
        <f t="shared" si="30"/>
        <v>14.582384895163536</v>
      </c>
      <c r="Q11" s="5">
        <f t="shared" si="31"/>
        <v>25</v>
      </c>
      <c r="R11">
        <f t="shared" si="0"/>
        <v>100000</v>
      </c>
      <c r="S11">
        <f t="shared" si="1"/>
        <v>130.44179016048398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114.81635665437511</v>
      </c>
      <c r="AC11">
        <f t="shared" si="2"/>
        <v>119.23769404628329</v>
      </c>
      <c r="AE11">
        <f t="shared" si="3"/>
        <v>266.59706930661173</v>
      </c>
      <c r="AF11">
        <f t="shared" si="4"/>
        <v>-13.329853465330588</v>
      </c>
      <c r="AG11">
        <f t="shared" si="5"/>
        <v>-22.852663609488925</v>
      </c>
      <c r="AH11">
        <f t="shared" si="6"/>
        <v>-115.86952845734669</v>
      </c>
      <c r="AI11">
        <f t="shared" si="7"/>
        <v>114.54502377444553</v>
      </c>
      <c r="AJ11">
        <f t="shared" si="8"/>
        <v>-4.4213373919081818</v>
      </c>
      <c r="AK11">
        <f t="shared" si="32"/>
        <v>0.88340057398957494</v>
      </c>
      <c r="AL11">
        <f t="shared" si="9"/>
        <v>111.00708695652692</v>
      </c>
      <c r="AN11">
        <f t="shared" si="10"/>
        <v>150.49587649079268</v>
      </c>
      <c r="AO11">
        <f t="shared" si="11"/>
        <v>-7.5247938245396346</v>
      </c>
      <c r="AP11">
        <f t="shared" si="12"/>
        <v>-12.900485549238493</v>
      </c>
      <c r="AQ11">
        <f t="shared" si="13"/>
        <v>-65.409144553303491</v>
      </c>
      <c r="AR11">
        <f t="shared" si="14"/>
        <v>64.661452563711066</v>
      </c>
      <c r="AS11">
        <f t="shared" si="15"/>
        <v>-2.4958753214630147</v>
      </c>
      <c r="AT11">
        <f t="shared" si="16"/>
        <v>0.49868569080977987</v>
      </c>
      <c r="AU11">
        <f t="shared" si="17"/>
        <v>62.664262933057827</v>
      </c>
      <c r="AW11">
        <v>8</v>
      </c>
      <c r="AX11">
        <f>(R11*SUMPRODUCT(K12:$K$23, X12:$X$23)-$AZ$3*SUMPRODUCT(K11:$K$22, W12:$W$23))/Z11</f>
        <v>130.44179016048398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291.64769790327068</v>
      </c>
      <c r="P12">
        <f t="shared" si="30"/>
        <v>14.582384895163536</v>
      </c>
      <c r="Q12" s="5">
        <f t="shared" si="31"/>
        <v>25</v>
      </c>
      <c r="R12">
        <f t="shared" si="0"/>
        <v>100000</v>
      </c>
      <c r="S12">
        <f t="shared" si="1"/>
        <v>134.30626058092469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119.23769404628329</v>
      </c>
      <c r="AC12">
        <f t="shared" si="2"/>
        <v>121.38356776232247</v>
      </c>
      <c r="AE12">
        <f t="shared" si="3"/>
        <v>263.58591139417808</v>
      </c>
      <c r="AF12">
        <f t="shared" si="4"/>
        <v>-13.179295569708906</v>
      </c>
      <c r="AG12">
        <f t="shared" si="5"/>
        <v>-22.594547573079105</v>
      </c>
      <c r="AH12">
        <f t="shared" si="6"/>
        <v>-118.35760125972067</v>
      </c>
      <c r="AI12">
        <f t="shared" si="7"/>
        <v>109.45446699166942</v>
      </c>
      <c r="AJ12">
        <f t="shared" si="8"/>
        <v>-2.1458737160391763</v>
      </c>
      <c r="AK12">
        <f t="shared" si="32"/>
        <v>0.85018191270273069</v>
      </c>
      <c r="AL12">
        <f t="shared" si="9"/>
        <v>108.15877518833298</v>
      </c>
      <c r="AN12">
        <f t="shared" si="10"/>
        <v>141.45456523430289</v>
      </c>
      <c r="AO12">
        <f t="shared" si="11"/>
        <v>-7.0727282617151461</v>
      </c>
      <c r="AP12">
        <f t="shared" si="12"/>
        <v>-12.125465608956944</v>
      </c>
      <c r="AQ12">
        <f t="shared" si="13"/>
        <v>-63.517139212086732</v>
      </c>
      <c r="AR12">
        <f t="shared" si="14"/>
        <v>58.739232151544087</v>
      </c>
      <c r="AS12">
        <f t="shared" si="15"/>
        <v>-1.1515927840927243</v>
      </c>
      <c r="AT12">
        <f t="shared" si="16"/>
        <v>0.4562539484577669</v>
      </c>
      <c r="AU12">
        <f t="shared" si="17"/>
        <v>58.043893315909131</v>
      </c>
      <c r="AW12">
        <v>9</v>
      </c>
      <c r="AX12">
        <f>(R12*SUMPRODUCT(K13:$K$23, X13:$X$23)-$AZ$3*SUMPRODUCT(K12:$K$22, W13:$W$23))/Z12</f>
        <v>134.30626058092469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291.64769790327068</v>
      </c>
      <c r="P13">
        <f t="shared" si="30"/>
        <v>14.582384895163536</v>
      </c>
      <c r="Q13" s="5">
        <f t="shared" si="31"/>
        <v>25</v>
      </c>
      <c r="R13">
        <f t="shared" si="0"/>
        <v>100000</v>
      </c>
      <c r="S13">
        <f t="shared" si="1"/>
        <v>135.85691946654299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121.38356776232247</v>
      </c>
      <c r="AC13">
        <f t="shared" si="2"/>
        <v>121.39287913057824</v>
      </c>
      <c r="AE13">
        <f t="shared" si="3"/>
        <v>260.59735403467573</v>
      </c>
      <c r="AF13">
        <f t="shared" si="4"/>
        <v>-13.029867701733789</v>
      </c>
      <c r="AG13">
        <f t="shared" si="5"/>
        <v>-22.338368852915373</v>
      </c>
      <c r="AH13">
        <f t="shared" si="6"/>
        <v>-120.93297773177187</v>
      </c>
      <c r="AI13">
        <f t="shared" si="7"/>
        <v>104.29613974825469</v>
      </c>
      <c r="AJ13">
        <f t="shared" si="8"/>
        <v>-9.3113682557657285E-3</v>
      </c>
      <c r="AK13">
        <f t="shared" si="32"/>
        <v>0.73790210819052882</v>
      </c>
      <c r="AL13">
        <f t="shared" si="9"/>
        <v>105.02473048818945</v>
      </c>
      <c r="AN13">
        <f t="shared" si="10"/>
        <v>132.97588901937326</v>
      </c>
      <c r="AO13">
        <f t="shared" si="11"/>
        <v>-6.648794450968663</v>
      </c>
      <c r="AP13">
        <f t="shared" si="12"/>
        <v>-11.398674665990052</v>
      </c>
      <c r="AQ13">
        <f t="shared" si="13"/>
        <v>-61.708877610102796</v>
      </c>
      <c r="AR13">
        <f t="shared" si="14"/>
        <v>53.219542292311729</v>
      </c>
      <c r="AS13">
        <f t="shared" si="15"/>
        <v>-4.7513432221282731E-3</v>
      </c>
      <c r="AT13">
        <f t="shared" si="16"/>
        <v>0.37653179254018365</v>
      </c>
      <c r="AU13">
        <f t="shared" si="17"/>
        <v>53.591322741629781</v>
      </c>
      <c r="AW13">
        <v>10</v>
      </c>
      <c r="AX13">
        <f>(R13*SUMPRODUCT(K14:$K$23, X14:$X$23)-$AZ$3*SUMPRODUCT(K13:$K$22, W14:$W$23))/Z13</f>
        <v>135.85691946654299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291.64769790327068</v>
      </c>
      <c r="P14">
        <f t="shared" si="30"/>
        <v>14.582384895163536</v>
      </c>
      <c r="Q14" s="5">
        <f t="shared" si="31"/>
        <v>25</v>
      </c>
      <c r="R14">
        <f t="shared" si="0"/>
        <v>100000</v>
      </c>
      <c r="S14">
        <f t="shared" si="1"/>
        <v>134.9339933625202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121.39287913057824</v>
      </c>
      <c r="AC14">
        <f t="shared" si="2"/>
        <v>119.19511220841962</v>
      </c>
      <c r="AE14">
        <f t="shared" si="3"/>
        <v>257.62952100225561</v>
      </c>
      <c r="AF14">
        <f t="shared" si="4"/>
        <v>-12.881476050112781</v>
      </c>
      <c r="AG14">
        <f t="shared" si="5"/>
        <v>-22.083966619179545</v>
      </c>
      <c r="AH14">
        <f t="shared" si="6"/>
        <v>-124.07418082669868</v>
      </c>
      <c r="AI14">
        <f t="shared" si="7"/>
        <v>98.58989750626462</v>
      </c>
      <c r="AJ14">
        <f t="shared" si="8"/>
        <v>2.1977669221586211</v>
      </c>
      <c r="AK14">
        <f t="shared" si="32"/>
        <v>0.65905366334889792</v>
      </c>
      <c r="AL14">
        <f t="shared" si="9"/>
        <v>101.44671809177214</v>
      </c>
      <c r="AN14">
        <f t="shared" si="10"/>
        <v>125.03469932293386</v>
      </c>
      <c r="AO14">
        <f t="shared" si="11"/>
        <v>-6.2517349661466923</v>
      </c>
      <c r="AP14">
        <f t="shared" si="12"/>
        <v>-10.717956992446712</v>
      </c>
      <c r="AQ14">
        <f t="shared" si="13"/>
        <v>-60.216615832895052</v>
      </c>
      <c r="AR14">
        <f t="shared" si="14"/>
        <v>47.848391531445401</v>
      </c>
      <c r="AS14">
        <f t="shared" si="15"/>
        <v>1.0666367938928358</v>
      </c>
      <c r="AT14">
        <f t="shared" si="16"/>
        <v>0.31985688718408184</v>
      </c>
      <c r="AU14">
        <f t="shared" si="17"/>
        <v>49.234885212522322</v>
      </c>
      <c r="AW14">
        <v>11</v>
      </c>
      <c r="AX14">
        <f>(R14*SUMPRODUCT(K15:$K$23, X15:$X$23)-$AZ$3*SUMPRODUCT(K14:$K$22, W15:$W$23))/Z14</f>
        <v>134.9339933625202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291.64769790327068</v>
      </c>
      <c r="P15">
        <f t="shared" si="30"/>
        <v>14.582384895163536</v>
      </c>
      <c r="Q15" s="5">
        <f t="shared" si="31"/>
        <v>25</v>
      </c>
      <c r="R15">
        <f t="shared" si="0"/>
        <v>100000</v>
      </c>
      <c r="S15">
        <f t="shared" si="1"/>
        <v>130.92138292727134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119.19511220841962</v>
      </c>
      <c r="AC15">
        <f t="shared" si="2"/>
        <v>114.32541229715598</v>
      </c>
      <c r="AE15">
        <f t="shared" si="3"/>
        <v>254.6775978285394</v>
      </c>
      <c r="AF15">
        <f t="shared" si="4"/>
        <v>-12.733879891426971</v>
      </c>
      <c r="AG15">
        <f t="shared" si="5"/>
        <v>-21.83092817631352</v>
      </c>
      <c r="AH15">
        <f t="shared" si="6"/>
        <v>-128.79510669691871</v>
      </c>
      <c r="AI15">
        <f t="shared" si="7"/>
        <v>91.317683063880224</v>
      </c>
      <c r="AJ15">
        <f t="shared" si="8"/>
        <v>4.8696999112636377</v>
      </c>
      <c r="AK15">
        <f t="shared" si="32"/>
        <v>1.4806692035966815</v>
      </c>
      <c r="AL15">
        <f t="shared" si="9"/>
        <v>97.668052178740538</v>
      </c>
      <c r="AN15">
        <f t="shared" si="10"/>
        <v>117.50361226118117</v>
      </c>
      <c r="AO15">
        <f t="shared" si="11"/>
        <v>-5.8751806130590589</v>
      </c>
      <c r="AP15">
        <f t="shared" si="12"/>
        <v>-10.072393259568349</v>
      </c>
      <c r="AQ15">
        <f t="shared" si="13"/>
        <v>-59.423720058177324</v>
      </c>
      <c r="AR15">
        <f t="shared" si="14"/>
        <v>42.132318330376449</v>
      </c>
      <c r="AS15">
        <f t="shared" si="15"/>
        <v>2.2467909823252965</v>
      </c>
      <c r="AT15">
        <f t="shared" si="16"/>
        <v>0.68315384419335679</v>
      </c>
      <c r="AU15">
        <f t="shared" si="17"/>
        <v>45.062263156895099</v>
      </c>
      <c r="AW15">
        <v>12</v>
      </c>
      <c r="AX15">
        <f>(R15*SUMPRODUCT(K16:$K$23, X16:$X$23)-$AZ$3*SUMPRODUCT(K15:$K$22, W16:$W$23))/Z15</f>
        <v>130.92138292727134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291.64769790327068</v>
      </c>
      <c r="P16">
        <f t="shared" si="30"/>
        <v>14.582384895163536</v>
      </c>
      <c r="Q16" s="5">
        <f t="shared" si="31"/>
        <v>25</v>
      </c>
      <c r="R16">
        <f t="shared" si="0"/>
        <v>100000</v>
      </c>
      <c r="S16">
        <f t="shared" si="1"/>
        <v>123.76750766186508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114.32541229715598</v>
      </c>
      <c r="AC16">
        <f t="shared" si="2"/>
        <v>106.83134460256917</v>
      </c>
      <c r="AE16">
        <f t="shared" si="3"/>
        <v>251.73905741377669</v>
      </c>
      <c r="AF16">
        <f t="shared" si="4"/>
        <v>-12.586952870688837</v>
      </c>
      <c r="AG16">
        <f t="shared" si="5"/>
        <v>-21.579036901679036</v>
      </c>
      <c r="AH16">
        <f t="shared" si="6"/>
        <v>-134.32797148538742</v>
      </c>
      <c r="AI16">
        <f t="shared" si="7"/>
        <v>83.24509615602139</v>
      </c>
      <c r="AJ16">
        <f t="shared" si="8"/>
        <v>7.4940676945868034</v>
      </c>
      <c r="AK16">
        <f t="shared" si="32"/>
        <v>2.5096903695657313</v>
      </c>
      <c r="AL16">
        <f t="shared" si="9"/>
        <v>93.248854220173925</v>
      </c>
      <c r="AN16">
        <f t="shared" si="10"/>
        <v>110.12403825913974</v>
      </c>
      <c r="AO16">
        <f t="shared" si="11"/>
        <v>-5.5062019129569872</v>
      </c>
      <c r="AP16">
        <f t="shared" si="12"/>
        <v>-9.4398172050430542</v>
      </c>
      <c r="AQ16">
        <f t="shared" si="13"/>
        <v>-58.762191386198012</v>
      </c>
      <c r="AR16">
        <f t="shared" si="14"/>
        <v>36.415827754941674</v>
      </c>
      <c r="AS16">
        <f t="shared" si="15"/>
        <v>3.2783033590166135</v>
      </c>
      <c r="AT16">
        <f t="shared" si="16"/>
        <v>1.0978719040104188</v>
      </c>
      <c r="AU16">
        <f t="shared" si="17"/>
        <v>40.79200301796871</v>
      </c>
      <c r="AW16">
        <v>13</v>
      </c>
      <c r="AX16">
        <f>(R16*SUMPRODUCT(K17:$K$23, X17:$X$23)-$AZ$3*SUMPRODUCT(K16:$K$22, W17:$W$23))/Z16</f>
        <v>123.76750766186508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291.64769790327068</v>
      </c>
      <c r="P17">
        <f t="shared" si="30"/>
        <v>14.582384895163536</v>
      </c>
      <c r="Q17" s="5">
        <f t="shared" si="31"/>
        <v>25</v>
      </c>
      <c r="R17">
        <f t="shared" si="0"/>
        <v>100000</v>
      </c>
      <c r="S17">
        <f t="shared" si="1"/>
        <v>113.99468359425273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106.83134460256917</v>
      </c>
      <c r="AC17">
        <f t="shared" si="2"/>
        <v>97.252426479540247</v>
      </c>
      <c r="AE17">
        <f t="shared" si="3"/>
        <v>248.81376397534908</v>
      </c>
      <c r="AF17">
        <f t="shared" si="4"/>
        <v>-12.440688198767456</v>
      </c>
      <c r="AG17">
        <f t="shared" si="5"/>
        <v>-21.328281156008977</v>
      </c>
      <c r="AH17">
        <f t="shared" si="6"/>
        <v>-139.86150661306644</v>
      </c>
      <c r="AI17">
        <f t="shared" si="7"/>
        <v>75.183288007506206</v>
      </c>
      <c r="AJ17">
        <f t="shared" si="8"/>
        <v>9.5789181230289273</v>
      </c>
      <c r="AK17">
        <f t="shared" si="32"/>
        <v>4.7362210012322805</v>
      </c>
      <c r="AL17">
        <f t="shared" si="9"/>
        <v>89.498427131767414</v>
      </c>
      <c r="AN17">
        <f t="shared" si="10"/>
        <v>102.5189408424183</v>
      </c>
      <c r="AO17">
        <f t="shared" si="11"/>
        <v>-5.1259470421209157</v>
      </c>
      <c r="AP17">
        <f t="shared" si="12"/>
        <v>-8.7879093148559875</v>
      </c>
      <c r="AQ17">
        <f t="shared" si="13"/>
        <v>-57.627252180538612</v>
      </c>
      <c r="AR17">
        <f t="shared" si="14"/>
        <v>30.97783230490279</v>
      </c>
      <c r="AS17">
        <f t="shared" si="15"/>
        <v>3.9468095522499458</v>
      </c>
      <c r="AT17">
        <f t="shared" si="16"/>
        <v>1.9514690541398541</v>
      </c>
      <c r="AU17">
        <f t="shared" si="17"/>
        <v>36.876110911292592</v>
      </c>
      <c r="AW17">
        <v>14</v>
      </c>
      <c r="AX17">
        <f>(R17*SUMPRODUCT(K18:$K$23, X18:$X$23)-$AZ$3*SUMPRODUCT(K17:$K$22, W18:$W$23))/Z17</f>
        <v>113.99468359425273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291.64769790327068</v>
      </c>
      <c r="P18">
        <f t="shared" si="30"/>
        <v>14.582384895163536</v>
      </c>
      <c r="Q18" s="5">
        <f t="shared" si="31"/>
        <v>25</v>
      </c>
      <c r="R18">
        <f t="shared" si="0"/>
        <v>100000</v>
      </c>
      <c r="S18">
        <f t="shared" si="1"/>
        <v>101.89525545276287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97.252426479540247</v>
      </c>
      <c r="AC18">
        <f t="shared" si="2"/>
        <v>85.912344102690128</v>
      </c>
      <c r="AE18">
        <f t="shared" si="3"/>
        <v>245.90092313610091</v>
      </c>
      <c r="AF18">
        <f t="shared" si="4"/>
        <v>-12.295046156805046</v>
      </c>
      <c r="AG18">
        <f t="shared" si="5"/>
        <v>-21.078592845404323</v>
      </c>
      <c r="AH18">
        <f t="shared" si="6"/>
        <v>-145.62199617826241</v>
      </c>
      <c r="AI18">
        <f t="shared" si="7"/>
        <v>66.90528795562912</v>
      </c>
      <c r="AJ18">
        <f t="shared" si="8"/>
        <v>11.34008237685012</v>
      </c>
      <c r="AK18">
        <f t="shared" si="32"/>
        <v>7.1465393547108604</v>
      </c>
      <c r="AL18">
        <f t="shared" si="9"/>
        <v>85.391909687190093</v>
      </c>
      <c r="AN18">
        <f t="shared" si="10"/>
        <v>94.68158174342858</v>
      </c>
      <c r="AO18">
        <f t="shared" si="11"/>
        <v>-4.7340790871714296</v>
      </c>
      <c r="AP18">
        <f t="shared" si="12"/>
        <v>-8.1160919856489944</v>
      </c>
      <c r="AQ18">
        <f t="shared" si="13"/>
        <v>-56.070228443844378</v>
      </c>
      <c r="AR18">
        <f t="shared" si="14"/>
        <v>25.761182226763768</v>
      </c>
      <c r="AS18">
        <f t="shared" si="15"/>
        <v>4.3663802593643783</v>
      </c>
      <c r="AT18">
        <f t="shared" si="16"/>
        <v>2.7517003249360585</v>
      </c>
      <c r="AU18">
        <f t="shared" si="17"/>
        <v>32.879262811064201</v>
      </c>
      <c r="AW18">
        <v>15</v>
      </c>
      <c r="AX18">
        <f>(R18*SUMPRODUCT(K19:$K$23, X19:$X$23)-$AZ$3*SUMPRODUCT(K18:$K$22, W19:$W$23))/Z18</f>
        <v>101.89525545276287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291.64769790327068</v>
      </c>
      <c r="P19">
        <f t="shared" si="30"/>
        <v>14.582384895163536</v>
      </c>
      <c r="Q19" s="5">
        <f t="shared" si="31"/>
        <v>25</v>
      </c>
      <c r="R19">
        <f t="shared" si="0"/>
        <v>100000</v>
      </c>
      <c r="S19">
        <f t="shared" si="1"/>
        <v>87.100222083544935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85.912344102690128</v>
      </c>
      <c r="AC19">
        <f t="shared" si="2"/>
        <v>72.570921318727954</v>
      </c>
      <c r="AE19">
        <f t="shared" si="3"/>
        <v>242.99756798582189</v>
      </c>
      <c r="AF19">
        <f t="shared" si="4"/>
        <v>-12.149878399291095</v>
      </c>
      <c r="AG19">
        <f t="shared" si="5"/>
        <v>-20.829717646735521</v>
      </c>
      <c r="AH19">
        <f t="shared" si="6"/>
        <v>-152.35708085903903</v>
      </c>
      <c r="AI19">
        <f t="shared" si="7"/>
        <v>57.660891080756244</v>
      </c>
      <c r="AJ19">
        <f t="shared" si="8"/>
        <v>13.341422783962173</v>
      </c>
      <c r="AK19">
        <f t="shared" si="32"/>
        <v>7.0637487512696264</v>
      </c>
      <c r="AL19">
        <f t="shared" si="9"/>
        <v>78.066062615988045</v>
      </c>
      <c r="AN19">
        <f t="shared" si="10"/>
        <v>87.165711916904172</v>
      </c>
      <c r="AO19">
        <f t="shared" si="11"/>
        <v>-4.3582855958452091</v>
      </c>
      <c r="AP19">
        <f t="shared" si="12"/>
        <v>-7.4718326720526678</v>
      </c>
      <c r="AQ19">
        <f t="shared" si="13"/>
        <v>-54.65204252346399</v>
      </c>
      <c r="AR19">
        <f t="shared" si="14"/>
        <v>20.683551125542301</v>
      </c>
      <c r="AS19">
        <f t="shared" si="15"/>
        <v>4.7857047483550152</v>
      </c>
      <c r="AT19">
        <f t="shared" si="16"/>
        <v>2.5338388931632636</v>
      </c>
      <c r="AU19">
        <f t="shared" si="17"/>
        <v>28.003094767060578</v>
      </c>
      <c r="AW19">
        <v>16</v>
      </c>
      <c r="AX19">
        <f>(R19*SUMPRODUCT(K20:$K$23, X20:$X$23)-$AZ$3*SUMPRODUCT(K19:$K$22, W20:$W$23))/Z19</f>
        <v>87.100222083544935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291.64769790327068</v>
      </c>
      <c r="P20">
        <f t="shared" si="30"/>
        <v>14.582384895163536</v>
      </c>
      <c r="Q20" s="5">
        <f t="shared" si="31"/>
        <v>25</v>
      </c>
      <c r="R20">
        <f t="shared" si="0"/>
        <v>100000</v>
      </c>
      <c r="S20">
        <f t="shared" si="1"/>
        <v>68.707809245796639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72.570921318727954</v>
      </c>
      <c r="AC20">
        <f t="shared" si="2"/>
        <v>56.564980976467801</v>
      </c>
      <c r="AE20">
        <f t="shared" si="3"/>
        <v>240.10438791189341</v>
      </c>
      <c r="AF20">
        <f t="shared" si="4"/>
        <v>-12.005219395594672</v>
      </c>
      <c r="AG20">
        <f t="shared" si="5"/>
        <v>-20.58171465419278</v>
      </c>
      <c r="AH20">
        <f t="shared" si="6"/>
        <v>-158.82326430153486</v>
      </c>
      <c r="AI20">
        <f t="shared" si="7"/>
        <v>48.69418956057109</v>
      </c>
      <c r="AJ20">
        <f t="shared" si="8"/>
        <v>16.005940342260153</v>
      </c>
      <c r="AK20">
        <f t="shared" si="32"/>
        <v>1.2928813862906146</v>
      </c>
      <c r="AL20">
        <f t="shared" si="9"/>
        <v>65.993011289121853</v>
      </c>
      <c r="AN20">
        <f t="shared" si="10"/>
        <v>81.692021859074259</v>
      </c>
      <c r="AO20">
        <f t="shared" si="11"/>
        <v>-4.0846010929537133</v>
      </c>
      <c r="AP20">
        <f t="shared" si="12"/>
        <v>-7.0026287234888995</v>
      </c>
      <c r="AQ20">
        <f t="shared" si="13"/>
        <v>-54.037303074242679</v>
      </c>
      <c r="AR20">
        <f t="shared" si="14"/>
        <v>16.567488968388968</v>
      </c>
      <c r="AS20">
        <f t="shared" si="15"/>
        <v>5.4457881410928852</v>
      </c>
      <c r="AT20">
        <f t="shared" si="16"/>
        <v>0.43988406621206694</v>
      </c>
      <c r="AU20">
        <f t="shared" si="17"/>
        <v>22.453161175693918</v>
      </c>
      <c r="AW20">
        <v>17</v>
      </c>
      <c r="AX20">
        <f>(R20*SUMPRODUCT(K21:$K$23, X21:$X$23)-$AZ$3*SUMPRODUCT(K20:$K$22, W21:$W$23))/Z20</f>
        <v>68.707809245796639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291.64769790327068</v>
      </c>
      <c r="P21">
        <f t="shared" si="30"/>
        <v>14.582384895163536</v>
      </c>
      <c r="Q21" s="5">
        <f t="shared" si="31"/>
        <v>25</v>
      </c>
      <c r="R21">
        <f t="shared" si="0"/>
        <v>100000</v>
      </c>
      <c r="S21">
        <f t="shared" si="1"/>
        <v>47.20124665346821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56.564980976467801</v>
      </c>
      <c r="AC21">
        <f t="shared" si="2"/>
        <v>38.392221141434973</v>
      </c>
      <c r="AE21">
        <f t="shared" si="3"/>
        <v>237.21837254631208</v>
      </c>
      <c r="AF21">
        <f t="shared" si="4"/>
        <v>-11.860918627315606</v>
      </c>
      <c r="AG21">
        <f t="shared" si="5"/>
        <v>-20.334325819450587</v>
      </c>
      <c r="AH21">
        <f t="shared" si="6"/>
        <v>-166.28675280106452</v>
      </c>
      <c r="AI21">
        <f t="shared" si="7"/>
        <v>38.736375298481363</v>
      </c>
      <c r="AJ21">
        <f t="shared" si="8"/>
        <v>18.172759835032828</v>
      </c>
      <c r="AK21">
        <f t="shared" si="32"/>
        <v>0.45107589583274288</v>
      </c>
      <c r="AL21">
        <f t="shared" si="9"/>
        <v>57.360211029346935</v>
      </c>
      <c r="AN21">
        <f t="shared" si="10"/>
        <v>76.771708507390656</v>
      </c>
      <c r="AO21">
        <f t="shared" si="11"/>
        <v>-3.8385854253695331</v>
      </c>
      <c r="AP21">
        <f t="shared" si="12"/>
        <v>-6.5808601490190002</v>
      </c>
      <c r="AQ21">
        <f t="shared" si="13"/>
        <v>-53.815891145579485</v>
      </c>
      <c r="AR21">
        <f t="shared" si="14"/>
        <v>12.536371787422635</v>
      </c>
      <c r="AS21">
        <f t="shared" si="15"/>
        <v>5.8813059286020577</v>
      </c>
      <c r="AT21">
        <f t="shared" si="16"/>
        <v>0.14598307381448994</v>
      </c>
      <c r="AU21">
        <f t="shared" si="17"/>
        <v>18.563660789839183</v>
      </c>
      <c r="AW21">
        <v>18</v>
      </c>
      <c r="AX21">
        <f>(R21*SUMPRODUCT(K22:$K$23, X22:$X$23)-$AZ$3*SUMPRODUCT(K21:$K$22, W22:$W$23))/Z21</f>
        <v>47.20124665346821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291.64769790327068</v>
      </c>
      <c r="P22">
        <f t="shared" si="30"/>
        <v>14.582384895163536</v>
      </c>
      <c r="Q22" s="5">
        <f t="shared" si="31"/>
        <v>25</v>
      </c>
      <c r="R22">
        <f t="shared" si="0"/>
        <v>100000</v>
      </c>
      <c r="S22">
        <f t="shared" si="1"/>
        <v>23.871472121228813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38.392221141434973</v>
      </c>
      <c r="AC22">
        <f t="shared" si="2"/>
        <v>19.180648266254455</v>
      </c>
      <c r="AE22">
        <f t="shared" si="3"/>
        <v>234.33795296481759</v>
      </c>
      <c r="AF22">
        <f t="shared" si="4"/>
        <v>-11.716897648240881</v>
      </c>
      <c r="AG22">
        <f t="shared" si="5"/>
        <v>-20.087416654540103</v>
      </c>
      <c r="AH22">
        <f t="shared" si="6"/>
        <v>-174.26362686392926</v>
      </c>
      <c r="AI22">
        <f t="shared" si="7"/>
        <v>28.270011798107333</v>
      </c>
      <c r="AJ22">
        <f t="shared" si="8"/>
        <v>19.211572875180519</v>
      </c>
      <c r="AK22">
        <f t="shared" si="32"/>
        <v>5.4812788056182455</v>
      </c>
      <c r="AL22">
        <f t="shared" si="9"/>
        <v>52.962863478906101</v>
      </c>
      <c r="AN22">
        <f t="shared" si="10"/>
        <v>70.87804625747863</v>
      </c>
      <c r="AO22">
        <f t="shared" si="11"/>
        <v>-3.5439023128739318</v>
      </c>
      <c r="AP22">
        <f t="shared" si="12"/>
        <v>-6.0756562427064313</v>
      </c>
      <c r="AQ22">
        <f t="shared" si="13"/>
        <v>-52.707917132450007</v>
      </c>
      <c r="AR22">
        <f t="shared" si="14"/>
        <v>8.5505705694482526</v>
      </c>
      <c r="AS22">
        <f t="shared" si="15"/>
        <v>5.8107478267952724</v>
      </c>
      <c r="AT22">
        <f t="shared" si="16"/>
        <v>1.6578720084367859</v>
      </c>
      <c r="AU22">
        <f t="shared" si="17"/>
        <v>16.019190404680312</v>
      </c>
      <c r="AW22">
        <v>19</v>
      </c>
      <c r="AX22">
        <f>(R22*SUMPRODUCT(K23:$K$23, X23:$X$23)-$AZ$3*SUMPRODUCT(K22:$K$22, W23:$W$23))/Z22</f>
        <v>23.871472121228813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291.64769790327068</v>
      </c>
      <c r="P23">
        <f t="shared" si="30"/>
        <v>14.582384895163536</v>
      </c>
      <c r="Q23" s="5">
        <f t="shared" si="31"/>
        <v>25</v>
      </c>
      <c r="R23">
        <f t="shared" si="0"/>
        <v>100000</v>
      </c>
      <c r="S23">
        <f t="shared" si="1"/>
        <v>24.168159162191436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19.180648266254455</v>
      </c>
      <c r="AC23">
        <f t="shared" si="2"/>
        <v>19.180648266254455</v>
      </c>
      <c r="AE23">
        <f t="shared" si="3"/>
        <v>231.46123267413302</v>
      </c>
      <c r="AF23">
        <f t="shared" si="4"/>
        <v>-11.573061633706651</v>
      </c>
      <c r="AG23">
        <f t="shared" si="5"/>
        <v>-19.840824592322051</v>
      </c>
      <c r="AH23">
        <f t="shared" si="6"/>
        <v>-182.87158269060234</v>
      </c>
      <c r="AI23">
        <f t="shared" si="7"/>
        <v>17.175763757501954</v>
      </c>
      <c r="AJ23">
        <f t="shared" si="8"/>
        <v>0</v>
      </c>
      <c r="AK23">
        <f t="shared" si="32"/>
        <v>16.734817351467658</v>
      </c>
      <c r="AL23">
        <f t="shared" si="9"/>
        <v>33.910581108969609</v>
      </c>
      <c r="AN23">
        <f t="shared" si="10"/>
        <v>63.418743652648139</v>
      </c>
      <c r="AO23">
        <f t="shared" si="11"/>
        <v>-3.1709371826324069</v>
      </c>
      <c r="AP23">
        <f t="shared" si="12"/>
        <v>-5.4362458634665707</v>
      </c>
      <c r="AQ23">
        <f t="shared" si="13"/>
        <v>-50.105522596680764</v>
      </c>
      <c r="AR23">
        <f t="shared" si="14"/>
        <v>4.7060380098683883</v>
      </c>
      <c r="AS23">
        <f t="shared" si="15"/>
        <v>0</v>
      </c>
      <c r="AT23">
        <f t="shared" si="16"/>
        <v>4.5852218076656834</v>
      </c>
      <c r="AU23">
        <f t="shared" si="17"/>
        <v>9.2912598175340708</v>
      </c>
      <c r="AW23">
        <v>20</v>
      </c>
      <c r="AX23">
        <f>(R23*SUMPRODUCT(K$23:$K24, X$23:$X24)-$AZ$3*SUMPRODUCT(K$22:$K23, W$23:$W24))/Z23</f>
        <v>24.168159162191436</v>
      </c>
    </row>
    <row r="25" spans="5:50" x14ac:dyDescent="0.25">
      <c r="AN25" s="6">
        <f t="shared" ref="AN25:AU25" si="33">SUM(AN3:AN23)</f>
        <v>2820.6192744999576</v>
      </c>
      <c r="AO25" s="6">
        <f t="shared" si="33"/>
        <v>-359.7667371524509</v>
      </c>
      <c r="AP25" s="6">
        <f t="shared" si="33"/>
        <v>-1739.2156779328368</v>
      </c>
      <c r="AQ25" s="6">
        <f t="shared" si="33"/>
        <v>-1321.0534270051194</v>
      </c>
      <c r="AR25" s="6">
        <f t="shared" si="33"/>
        <v>-599.41656759044918</v>
      </c>
      <c r="AS25" s="6">
        <f t="shared" si="33"/>
        <v>-56.490336261544336</v>
      </c>
      <c r="AT25" s="6">
        <f t="shared" si="33"/>
        <v>60.89559078768287</v>
      </c>
      <c r="AU25" s="7">
        <f t="shared" si="33"/>
        <v>-595.01131306431114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696.84111165201</v>
      </c>
      <c r="K3">
        <v>1</v>
      </c>
      <c r="L3" s="2">
        <v>0</v>
      </c>
      <c r="O3">
        <f>$C$3</f>
        <v>696.84111165201</v>
      </c>
      <c r="P3">
        <f>O3*B5</f>
        <v>557.47288932160802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696.84111165201</v>
      </c>
      <c r="AF3">
        <f t="shared" ref="AF3:AF23" si="4">-$Z3*P3</f>
        <v>-557.47288932160802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-1383.064364669598</v>
      </c>
      <c r="AJ3">
        <f t="shared" ref="AJ3:AJ23" si="8">AB3-AC3</f>
        <v>0</v>
      </c>
      <c r="AL3">
        <f t="shared" ref="AL3:AL23" si="9">SUM(AI3:AK3)</f>
        <v>-1383.064364669598</v>
      </c>
      <c r="AN3">
        <f t="shared" ref="AN3:AN23" si="10">AE3*$K3</f>
        <v>696.84111165201</v>
      </c>
      <c r="AO3">
        <f t="shared" ref="AO3:AO23" si="11">AF3*$K3</f>
        <v>-557.47288932160802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-1383.064364669598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-1383.064364669598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319.92359991970125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</v>
      </c>
      <c r="S4">
        <f t="shared" si="1"/>
        <v>196.61792206652029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194.38865292655009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-194.38865292655009</v>
      </c>
      <c r="AK4">
        <f>G4*MAX(0, SUM(AB4, AE4:AF4))</f>
        <v>0</v>
      </c>
      <c r="AL4">
        <f t="shared" si="9"/>
        <v>-328.19635292655011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-125.53494699315132</v>
      </c>
      <c r="AR4">
        <f t="shared" si="14"/>
        <v>-125.53494699315132</v>
      </c>
      <c r="AS4">
        <f t="shared" si="15"/>
        <v>-182.37044087301817</v>
      </c>
      <c r="AT4">
        <f t="shared" si="16"/>
        <v>0</v>
      </c>
      <c r="AU4">
        <f t="shared" si="17"/>
        <v>-307.90538786616952</v>
      </c>
      <c r="AW4">
        <v>1</v>
      </c>
      <c r="AX4">
        <f>(R4*SUMPRODUCT(K5:$K$23, X5:$X$23)-$AZ$3*SUMPRODUCT(K4:$K$22, W5:$W$23))/Z4</f>
        <v>196.61792206652029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696.84111165201</v>
      </c>
      <c r="P5">
        <f t="shared" ref="P5:P23" si="30">O5*$C$5</f>
        <v>34.842055582600501</v>
      </c>
      <c r="Q5" s="5">
        <f t="shared" ref="Q5:Q23" si="31">$C$8</f>
        <v>25</v>
      </c>
      <c r="R5">
        <f t="shared" si="0"/>
        <v>100000</v>
      </c>
      <c r="S5">
        <f t="shared" si="1"/>
        <v>381.19094379003059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194.38865292655009</v>
      </c>
      <c r="AC5">
        <f t="shared" si="2"/>
        <v>372.57697021659715</v>
      </c>
      <c r="AE5">
        <f t="shared" si="3"/>
        <v>681.09422411850448</v>
      </c>
      <c r="AF5">
        <f t="shared" si="4"/>
        <v>-34.05471120592523</v>
      </c>
      <c r="AG5">
        <f t="shared" si="5"/>
        <v>-24.435061764073659</v>
      </c>
      <c r="AH5">
        <f t="shared" si="6"/>
        <v>-137.28332070535711</v>
      </c>
      <c r="AI5">
        <f t="shared" si="7"/>
        <v>485.32113044314849</v>
      </c>
      <c r="AJ5">
        <f t="shared" si="8"/>
        <v>-178.18831729004705</v>
      </c>
      <c r="AK5">
        <f>G5*SUM(AB5, AE5:AF5)</f>
        <v>34.49855479940431</v>
      </c>
      <c r="AL5">
        <f t="shared" si="9"/>
        <v>341.63136795250574</v>
      </c>
      <c r="AN5">
        <f t="shared" si="10"/>
        <v>588.16743893205819</v>
      </c>
      <c r="AO5">
        <f t="shared" si="11"/>
        <v>-29.408371946602912</v>
      </c>
      <c r="AP5">
        <f t="shared" si="12"/>
        <v>-21.101203312247257</v>
      </c>
      <c r="AQ5">
        <f t="shared" si="13"/>
        <v>-118.55272925249363</v>
      </c>
      <c r="AR5">
        <f t="shared" si="14"/>
        <v>419.10513442071436</v>
      </c>
      <c r="AS5">
        <f t="shared" si="15"/>
        <v>-153.87675084712635</v>
      </c>
      <c r="AT5">
        <f t="shared" si="16"/>
        <v>29.791658635020887</v>
      </c>
      <c r="AU5">
        <f t="shared" si="17"/>
        <v>295.02004220860886</v>
      </c>
      <c r="AW5">
        <v>2</v>
      </c>
      <c r="AX5">
        <f>(R5*SUMPRODUCT(K6:$K$23, X6:$X$23)-$AZ$3*SUMPRODUCT(K5:$K$22, W6:$W$23))/Z5</f>
        <v>381.19094379003059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696.84111165201</v>
      </c>
      <c r="P6">
        <f t="shared" si="30"/>
        <v>34.842055582600501</v>
      </c>
      <c r="Q6" s="5">
        <f t="shared" si="31"/>
        <v>25</v>
      </c>
      <c r="R6">
        <f t="shared" si="0"/>
        <v>100000</v>
      </c>
      <c r="S6">
        <f t="shared" si="1"/>
        <v>550.21523743429418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372.57697021659715</v>
      </c>
      <c r="AC6">
        <f t="shared" si="2"/>
        <v>531.61982071519969</v>
      </c>
      <c r="AE6">
        <f t="shared" si="3"/>
        <v>673.29023560104713</v>
      </c>
      <c r="AF6">
        <f t="shared" si="4"/>
        <v>-33.664511780052358</v>
      </c>
      <c r="AG6">
        <f t="shared" si="5"/>
        <v>-24.155084435419916</v>
      </c>
      <c r="AH6">
        <f t="shared" si="6"/>
        <v>-142.50684405203049</v>
      </c>
      <c r="AI6">
        <f t="shared" si="7"/>
        <v>472.96379533354434</v>
      </c>
      <c r="AJ6">
        <f t="shared" si="8"/>
        <v>-159.04285049860255</v>
      </c>
      <c r="AK6">
        <f>G6*SUM(AB6, AE6:AF6)</f>
        <v>59.213857601199138</v>
      </c>
      <c r="AL6">
        <f t="shared" si="9"/>
        <v>373.13480243614094</v>
      </c>
      <c r="AN6">
        <f t="shared" si="10"/>
        <v>524.3760885697111</v>
      </c>
      <c r="AO6">
        <f t="shared" si="11"/>
        <v>-26.218804428485555</v>
      </c>
      <c r="AP6">
        <f t="shared" si="12"/>
        <v>-18.812613083582502</v>
      </c>
      <c r="AQ6">
        <f t="shared" si="13"/>
        <v>-110.98806655306457</v>
      </c>
      <c r="AR6">
        <f t="shared" si="14"/>
        <v>368.3566045045784</v>
      </c>
      <c r="AS6">
        <f t="shared" si="15"/>
        <v>-123.86674193334287</v>
      </c>
      <c r="AT6">
        <f t="shared" si="16"/>
        <v>46.117304835591419</v>
      </c>
      <c r="AU6">
        <f t="shared" si="17"/>
        <v>290.60716740682699</v>
      </c>
      <c r="AW6">
        <v>3</v>
      </c>
      <c r="AX6">
        <f>(R6*SUMPRODUCT(K7:$K$23, X7:$X$23)-$AZ$3*SUMPRODUCT(K6:$K$22, W7:$W$23))/Z6</f>
        <v>550.21523743429418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696.84111165201</v>
      </c>
      <c r="P7">
        <f t="shared" si="30"/>
        <v>34.842055582600501</v>
      </c>
      <c r="Q7" s="5">
        <f t="shared" si="31"/>
        <v>25</v>
      </c>
      <c r="R7">
        <f t="shared" si="0"/>
        <v>100000</v>
      </c>
      <c r="S7">
        <f t="shared" si="1"/>
        <v>698.99509437432516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531.61982071519969</v>
      </c>
      <c r="AC7">
        <f t="shared" si="2"/>
        <v>667.57879912444014</v>
      </c>
      <c r="AE7">
        <f t="shared" si="3"/>
        <v>665.52162703457725</v>
      </c>
      <c r="AF7">
        <f t="shared" si="4"/>
        <v>-33.276081351728863</v>
      </c>
      <c r="AG7">
        <f t="shared" si="5"/>
        <v>-23.876376404400737</v>
      </c>
      <c r="AH7">
        <f t="shared" si="6"/>
        <v>-148.62874665992004</v>
      </c>
      <c r="AI7">
        <f t="shared" si="7"/>
        <v>459.74042261852765</v>
      </c>
      <c r="AJ7">
        <f t="shared" si="8"/>
        <v>-135.95897840924044</v>
      </c>
      <c r="AK7">
        <f>G7*SUM(AB7, AE7:AF7)</f>
        <v>57.145789490144161</v>
      </c>
      <c r="AL7">
        <f t="shared" si="9"/>
        <v>380.92723369943138</v>
      </c>
      <c r="AN7">
        <f t="shared" si="10"/>
        <v>469.20040964243083</v>
      </c>
      <c r="AO7">
        <f t="shared" si="11"/>
        <v>-23.460020482121543</v>
      </c>
      <c r="AP7">
        <f t="shared" si="12"/>
        <v>-16.833120269342732</v>
      </c>
      <c r="AQ7">
        <f t="shared" si="13"/>
        <v>-104.78497765460652</v>
      </c>
      <c r="AR7">
        <f t="shared" si="14"/>
        <v>324.12229123636007</v>
      </c>
      <c r="AS7">
        <f t="shared" si="15"/>
        <v>-95.852645162600709</v>
      </c>
      <c r="AT7">
        <f t="shared" si="16"/>
        <v>40.288439547168458</v>
      </c>
      <c r="AU7">
        <f t="shared" si="17"/>
        <v>268.55808562092784</v>
      </c>
      <c r="AW7">
        <v>4</v>
      </c>
      <c r="AX7">
        <f>(R7*SUMPRODUCT(K8:$K$23, X8:$X$23)-$AZ$3*SUMPRODUCT(K7:$K$22, W8:$W$23))/Z7</f>
        <v>698.99509437432516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696.84111165201</v>
      </c>
      <c r="P8">
        <f t="shared" si="30"/>
        <v>34.842055582600501</v>
      </c>
      <c r="Q8" s="5">
        <f t="shared" si="31"/>
        <v>25</v>
      </c>
      <c r="R8">
        <f t="shared" si="0"/>
        <v>100000</v>
      </c>
      <c r="S8">
        <f t="shared" si="1"/>
        <v>827.64887753401069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667.57879912444014</v>
      </c>
      <c r="AC8">
        <f t="shared" si="2"/>
        <v>781.26494462464802</v>
      </c>
      <c r="AE8">
        <f t="shared" si="3"/>
        <v>657.78803945108223</v>
      </c>
      <c r="AF8">
        <f t="shared" si="4"/>
        <v>-32.889401972554118</v>
      </c>
      <c r="AG8">
        <f t="shared" si="5"/>
        <v>-23.598924792613623</v>
      </c>
      <c r="AH8">
        <f t="shared" si="6"/>
        <v>-154.75139097242678</v>
      </c>
      <c r="AI8">
        <f t="shared" si="7"/>
        <v>446.54832171348778</v>
      </c>
      <c r="AJ8">
        <f t="shared" si="8"/>
        <v>-113.68614550020789</v>
      </c>
      <c r="AK8">
        <f t="shared" ref="AK8:AK23" si="32">G8*SUM(AB8:AB8, AE8:AF8)</f>
        <v>27.529769399643218</v>
      </c>
      <c r="AL8">
        <f t="shared" si="9"/>
        <v>360.39194561292311</v>
      </c>
      <c r="AN8">
        <f t="shared" si="10"/>
        <v>432.39919939789877</v>
      </c>
      <c r="AO8">
        <f t="shared" si="11"/>
        <v>-21.619959969894943</v>
      </c>
      <c r="AP8">
        <f t="shared" si="12"/>
        <v>-15.512833276039231</v>
      </c>
      <c r="AQ8">
        <f t="shared" si="13"/>
        <v>-101.72635187776895</v>
      </c>
      <c r="AR8">
        <f t="shared" si="14"/>
        <v>293.54005427419565</v>
      </c>
      <c r="AS8">
        <f t="shared" si="15"/>
        <v>-74.731973445343627</v>
      </c>
      <c r="AT8">
        <f t="shared" si="16"/>
        <v>18.096787314570431</v>
      </c>
      <c r="AU8">
        <f t="shared" si="17"/>
        <v>236.90486814342248</v>
      </c>
      <c r="AW8">
        <v>5</v>
      </c>
      <c r="AX8">
        <f>(R8*SUMPRODUCT(K9:$K$23, X9:$X$23)-$AZ$3*SUMPRODUCT(K8:$K$22, W9:$W$23))/Z8</f>
        <v>827.64887753401069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696.84111165201</v>
      </c>
      <c r="P9">
        <f t="shared" si="30"/>
        <v>34.842055582600501</v>
      </c>
      <c r="Q9" s="5">
        <f t="shared" si="31"/>
        <v>25</v>
      </c>
      <c r="R9">
        <f t="shared" si="0"/>
        <v>100000</v>
      </c>
      <c r="S9">
        <f t="shared" si="1"/>
        <v>942.34576123549766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781.26494462464802</v>
      </c>
      <c r="AC9">
        <f t="shared" si="2"/>
        <v>879.12017518520065</v>
      </c>
      <c r="AE9">
        <f t="shared" si="3"/>
        <v>650.08737275857595</v>
      </c>
      <c r="AF9">
        <f t="shared" si="4"/>
        <v>-32.504368637928799</v>
      </c>
      <c r="AG9">
        <f t="shared" si="5"/>
        <v>-23.32265425677188</v>
      </c>
      <c r="AH9">
        <f t="shared" si="6"/>
        <v>-161.12515166243884</v>
      </c>
      <c r="AI9">
        <f t="shared" si="7"/>
        <v>433.13519820143642</v>
      </c>
      <c r="AJ9">
        <f t="shared" si="8"/>
        <v>-97.855230560552627</v>
      </c>
      <c r="AK9">
        <f t="shared" si="32"/>
        <v>8.2532028975972427</v>
      </c>
      <c r="AL9">
        <f t="shared" si="9"/>
        <v>343.53317053848104</v>
      </c>
      <c r="AN9">
        <f t="shared" si="10"/>
        <v>406.13679910822771</v>
      </c>
      <c r="AO9">
        <f t="shared" si="11"/>
        <v>-20.306839955411387</v>
      </c>
      <c r="AP9">
        <f t="shared" si="12"/>
        <v>-14.570638568718847</v>
      </c>
      <c r="AQ9">
        <f t="shared" si="13"/>
        <v>-100.6616281044314</v>
      </c>
      <c r="AR9">
        <f t="shared" si="14"/>
        <v>270.59769247966608</v>
      </c>
      <c r="AS9">
        <f t="shared" si="15"/>
        <v>-61.13425945687419</v>
      </c>
      <c r="AT9">
        <f t="shared" si="16"/>
        <v>5.1561213887255519</v>
      </c>
      <c r="AU9">
        <f t="shared" si="17"/>
        <v>214.61955441151744</v>
      </c>
      <c r="AW9">
        <v>6</v>
      </c>
      <c r="AX9">
        <f>(R9*SUMPRODUCT(K10:$K$23, X10:$X$23)-$AZ$3*SUMPRODUCT(K9:$K$22, W10:$W$23))/Z9</f>
        <v>942.34576123549766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696.84111165201</v>
      </c>
      <c r="P10">
        <f t="shared" si="30"/>
        <v>34.842055582600501</v>
      </c>
      <c r="Q10" s="5">
        <f t="shared" si="31"/>
        <v>25</v>
      </c>
      <c r="R10">
        <f t="shared" si="0"/>
        <v>100000</v>
      </c>
      <c r="S10">
        <f t="shared" si="1"/>
        <v>1047.3207243804202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879.12017518520065</v>
      </c>
      <c r="AC10">
        <f t="shared" si="2"/>
        <v>965.51590173955162</v>
      </c>
      <c r="AE10">
        <f t="shared" si="3"/>
        <v>642.41178334736708</v>
      </c>
      <c r="AF10">
        <f t="shared" si="4"/>
        <v>-32.120589167368351</v>
      </c>
      <c r="AG10">
        <f t="shared" si="5"/>
        <v>-23.047283398090322</v>
      </c>
      <c r="AH10">
        <f t="shared" si="6"/>
        <v>-168.57726445535147</v>
      </c>
      <c r="AI10">
        <f t="shared" si="7"/>
        <v>418.66664632655682</v>
      </c>
      <c r="AJ10">
        <f t="shared" si="8"/>
        <v>-86.395726554350972</v>
      </c>
      <c r="AK10">
        <f t="shared" si="32"/>
        <v>6.1065866143973189</v>
      </c>
      <c r="AL10">
        <f t="shared" si="9"/>
        <v>338.37750638660316</v>
      </c>
      <c r="AN10">
        <f t="shared" si="10"/>
        <v>381.32212546082218</v>
      </c>
      <c r="AO10">
        <f t="shared" si="11"/>
        <v>-19.066106273041107</v>
      </c>
      <c r="AP10">
        <f t="shared" si="12"/>
        <v>-13.68038276892192</v>
      </c>
      <c r="AQ10">
        <f t="shared" si="13"/>
        <v>-100.06391920698444</v>
      </c>
      <c r="AR10">
        <f t="shared" si="14"/>
        <v>248.51171721187464</v>
      </c>
      <c r="AS10">
        <f t="shared" si="15"/>
        <v>-51.282686486189789</v>
      </c>
      <c r="AT10">
        <f t="shared" si="16"/>
        <v>3.6247414002577156</v>
      </c>
      <c r="AU10">
        <f t="shared" si="17"/>
        <v>200.85377212594256</v>
      </c>
      <c r="AW10">
        <v>7</v>
      </c>
      <c r="AX10">
        <f>(R10*SUMPRODUCT(K11:$K$23, X11:$X$23)-$AZ$3*SUMPRODUCT(K10:$K$22, W11:$W$23))/Z10</f>
        <v>1047.3207243804202</v>
      </c>
    </row>
    <row r="11" spans="1:52" x14ac:dyDescent="0.25">
      <c r="A11" t="s">
        <v>33</v>
      </c>
      <c r="C11" s="24">
        <f>AU25</f>
        <v>448.01251668941711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696.84111165201</v>
      </c>
      <c r="P11">
        <f t="shared" si="30"/>
        <v>34.842055582600501</v>
      </c>
      <c r="Q11" s="5">
        <f t="shared" si="31"/>
        <v>25</v>
      </c>
      <c r="R11">
        <f t="shared" si="0"/>
        <v>100000</v>
      </c>
      <c r="S11">
        <f t="shared" si="1"/>
        <v>1143.2252621408675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965.51590173955162</v>
      </c>
      <c r="AC11">
        <f t="shared" si="2"/>
        <v>1041.3811586509921</v>
      </c>
      <c r="AE11">
        <f t="shared" si="3"/>
        <v>634.76309374835876</v>
      </c>
      <c r="AF11">
        <f t="shared" si="4"/>
        <v>-31.738154687417943</v>
      </c>
      <c r="AG11">
        <f t="shared" si="5"/>
        <v>-22.772877602023147</v>
      </c>
      <c r="AH11">
        <f t="shared" si="6"/>
        <v>-175.73184834509502</v>
      </c>
      <c r="AI11">
        <f t="shared" si="7"/>
        <v>404.52021311382259</v>
      </c>
      <c r="AJ11">
        <f t="shared" si="8"/>
        <v>-75.865256911440497</v>
      </c>
      <c r="AK11">
        <f t="shared" si="32"/>
        <v>3.7644980179211811</v>
      </c>
      <c r="AL11">
        <f t="shared" si="9"/>
        <v>332.41945422030329</v>
      </c>
      <c r="AN11">
        <f t="shared" si="10"/>
        <v>358.3281256846783</v>
      </c>
      <c r="AO11">
        <f t="shared" si="11"/>
        <v>-17.916406284233915</v>
      </c>
      <c r="AP11">
        <f t="shared" si="12"/>
        <v>-12.855445800090113</v>
      </c>
      <c r="AQ11">
        <f t="shared" si="13"/>
        <v>-99.201835237077134</v>
      </c>
      <c r="AR11">
        <f t="shared" si="14"/>
        <v>228.3544383632771</v>
      </c>
      <c r="AS11">
        <f t="shared" si="15"/>
        <v>-42.826458534528413</v>
      </c>
      <c r="AT11">
        <f t="shared" si="16"/>
        <v>2.1250849839737884</v>
      </c>
      <c r="AU11">
        <f t="shared" si="17"/>
        <v>187.65306481272248</v>
      </c>
      <c r="AW11">
        <v>8</v>
      </c>
      <c r="AX11">
        <f>(R11*SUMPRODUCT(K12:$K$23, X12:$X$23)-$AZ$3*SUMPRODUCT(K11:$K$22, W12:$W$23))/Z11</f>
        <v>1143.2252621408675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696.84111165201</v>
      </c>
      <c r="P12">
        <f t="shared" si="30"/>
        <v>34.842055582600501</v>
      </c>
      <c r="Q12" s="5">
        <f t="shared" si="31"/>
        <v>25</v>
      </c>
      <c r="R12">
        <f t="shared" si="0"/>
        <v>100000</v>
      </c>
      <c r="S12">
        <f t="shared" si="1"/>
        <v>1230.2159172822819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1041.3811586509921</v>
      </c>
      <c r="AC12">
        <f t="shared" si="2"/>
        <v>1107.1525645460472</v>
      </c>
      <c r="AE12">
        <f t="shared" si="3"/>
        <v>627.13334546265094</v>
      </c>
      <c r="AF12">
        <f t="shared" si="4"/>
        <v>-31.356667273132548</v>
      </c>
      <c r="AG12">
        <f t="shared" si="5"/>
        <v>-22.499151347998758</v>
      </c>
      <c r="AH12">
        <f t="shared" si="6"/>
        <v>-183.98991201664012</v>
      </c>
      <c r="AI12">
        <f t="shared" si="7"/>
        <v>389.28761482487948</v>
      </c>
      <c r="AJ12">
        <f t="shared" si="8"/>
        <v>-65.771405895055068</v>
      </c>
      <c r="AK12">
        <f t="shared" si="32"/>
        <v>3.7654630247331737</v>
      </c>
      <c r="AL12">
        <f t="shared" si="9"/>
        <v>327.28167195455757</v>
      </c>
      <c r="AN12">
        <f t="shared" si="10"/>
        <v>336.55393134305649</v>
      </c>
      <c r="AO12">
        <f t="shared" si="11"/>
        <v>-16.827696567152824</v>
      </c>
      <c r="AP12">
        <f t="shared" si="12"/>
        <v>-12.07427079557576</v>
      </c>
      <c r="AQ12">
        <f t="shared" si="13"/>
        <v>-98.739014062442493</v>
      </c>
      <c r="AR12">
        <f t="shared" si="14"/>
        <v>208.91294991788536</v>
      </c>
      <c r="AS12">
        <f t="shared" si="15"/>
        <v>-35.296520882031388</v>
      </c>
      <c r="AT12">
        <f t="shared" si="16"/>
        <v>2.0207526732069447</v>
      </c>
      <c r="AU12">
        <f t="shared" si="17"/>
        <v>175.63718170906091</v>
      </c>
      <c r="AW12">
        <v>9</v>
      </c>
      <c r="AX12">
        <f>(R12*SUMPRODUCT(K13:$K$23, X13:$X$23)-$AZ$3*SUMPRODUCT(K12:$K$22, W13:$W$23))/Z12</f>
        <v>1230.2159172822819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696.84111165201</v>
      </c>
      <c r="P13">
        <f t="shared" si="30"/>
        <v>34.842055582600501</v>
      </c>
      <c r="Q13" s="5">
        <f t="shared" si="31"/>
        <v>25</v>
      </c>
      <c r="R13">
        <f t="shared" si="0"/>
        <v>100000</v>
      </c>
      <c r="S13">
        <f t="shared" si="1"/>
        <v>1308.4672966679104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1107.1525645460472</v>
      </c>
      <c r="AC13">
        <f t="shared" si="2"/>
        <v>1163.2774536421575</v>
      </c>
      <c r="AE13">
        <f t="shared" si="3"/>
        <v>619.51839073090423</v>
      </c>
      <c r="AF13">
        <f t="shared" si="4"/>
        <v>-30.975919536545213</v>
      </c>
      <c r="AG13">
        <f t="shared" si="5"/>
        <v>-22.225955830239556</v>
      </c>
      <c r="AH13">
        <f t="shared" si="6"/>
        <v>-192.81601711684692</v>
      </c>
      <c r="AI13">
        <f t="shared" si="7"/>
        <v>373.50049824727256</v>
      </c>
      <c r="AJ13">
        <f t="shared" si="8"/>
        <v>-56.124889096110337</v>
      </c>
      <c r="AK13">
        <f t="shared" si="32"/>
        <v>3.3913900714808123</v>
      </c>
      <c r="AL13">
        <f t="shared" si="9"/>
        <v>320.76699922264305</v>
      </c>
      <c r="AN13">
        <f t="shared" si="10"/>
        <v>316.12373455001239</v>
      </c>
      <c r="AO13">
        <f t="shared" si="11"/>
        <v>-15.80618672750062</v>
      </c>
      <c r="AP13">
        <f t="shared" si="12"/>
        <v>-11.341313294524696</v>
      </c>
      <c r="AQ13">
        <f t="shared" si="13"/>
        <v>-98.388878076926687</v>
      </c>
      <c r="AR13">
        <f t="shared" si="14"/>
        <v>190.5873564510604</v>
      </c>
      <c r="AS13">
        <f t="shared" si="15"/>
        <v>-28.63903607661312</v>
      </c>
      <c r="AT13">
        <f t="shared" si="16"/>
        <v>1.7305360272638424</v>
      </c>
      <c r="AU13">
        <f t="shared" si="17"/>
        <v>163.67885640171113</v>
      </c>
      <c r="AW13">
        <v>10</v>
      </c>
      <c r="AX13">
        <f>(R13*SUMPRODUCT(K14:$K$23, X14:$X$23)-$AZ$3*SUMPRODUCT(K13:$K$22, W14:$W$23))/Z13</f>
        <v>1308.4672966679104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696.84111165201</v>
      </c>
      <c r="P14">
        <f t="shared" si="30"/>
        <v>34.842055582600501</v>
      </c>
      <c r="Q14" s="5">
        <f t="shared" si="31"/>
        <v>25</v>
      </c>
      <c r="R14">
        <f t="shared" si="0"/>
        <v>100000</v>
      </c>
      <c r="S14">
        <f t="shared" si="1"/>
        <v>1378.1762334631044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1163.2774536421575</v>
      </c>
      <c r="AC14">
        <f t="shared" si="2"/>
        <v>1210.2102428476364</v>
      </c>
      <c r="AE14">
        <f t="shared" si="3"/>
        <v>611.91321580076635</v>
      </c>
      <c r="AF14">
        <f t="shared" si="4"/>
        <v>-30.59566079003832</v>
      </c>
      <c r="AG14">
        <f t="shared" si="5"/>
        <v>-21.953111174443197</v>
      </c>
      <c r="AH14">
        <f t="shared" si="6"/>
        <v>-202.34038997586492</v>
      </c>
      <c r="AI14">
        <f t="shared" si="7"/>
        <v>357.02405386041994</v>
      </c>
      <c r="AJ14">
        <f t="shared" si="8"/>
        <v>-46.932789205478912</v>
      </c>
      <c r="AK14">
        <f t="shared" si="32"/>
        <v>3.1402710155751943</v>
      </c>
      <c r="AL14">
        <f t="shared" si="9"/>
        <v>313.23153567051622</v>
      </c>
      <c r="AN14">
        <f t="shared" si="10"/>
        <v>296.97833016856981</v>
      </c>
      <c r="AO14">
        <f t="shared" si="11"/>
        <v>-14.848916508428491</v>
      </c>
      <c r="AP14">
        <f t="shared" si="12"/>
        <v>-10.654449242543956</v>
      </c>
      <c r="AQ14">
        <f t="shared" si="13"/>
        <v>-98.201361874580925</v>
      </c>
      <c r="AR14">
        <f t="shared" si="14"/>
        <v>173.27360254301647</v>
      </c>
      <c r="AS14">
        <f t="shared" si="15"/>
        <v>-22.777774704795238</v>
      </c>
      <c r="AT14">
        <f t="shared" si="16"/>
        <v>1.5240599784429629</v>
      </c>
      <c r="AU14">
        <f t="shared" si="17"/>
        <v>152.01988781666418</v>
      </c>
      <c r="AW14">
        <v>11</v>
      </c>
      <c r="AX14">
        <f>(R14*SUMPRODUCT(K15:$K$23, X15:$X$23)-$AZ$3*SUMPRODUCT(K14:$K$22, W15:$W$23))/Z14</f>
        <v>1378.1762334631044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696.84111165201</v>
      </c>
      <c r="P15">
        <f t="shared" si="30"/>
        <v>34.842055582600501</v>
      </c>
      <c r="Q15" s="5">
        <f t="shared" si="31"/>
        <v>25</v>
      </c>
      <c r="R15">
        <f t="shared" si="0"/>
        <v>100000</v>
      </c>
      <c r="S15">
        <f t="shared" si="1"/>
        <v>1439.782063404248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1210.2102428476364</v>
      </c>
      <c r="AC15">
        <f t="shared" si="2"/>
        <v>1248.6082478094572</v>
      </c>
      <c r="AE15">
        <f t="shared" si="3"/>
        <v>604.3147650861639</v>
      </c>
      <c r="AF15">
        <f t="shared" si="4"/>
        <v>-30.215738254308196</v>
      </c>
      <c r="AG15">
        <f t="shared" si="5"/>
        <v>-21.680507757841212</v>
      </c>
      <c r="AH15">
        <f t="shared" si="6"/>
        <v>-212.28921943020666</v>
      </c>
      <c r="AI15">
        <f t="shared" si="7"/>
        <v>340.12929964380783</v>
      </c>
      <c r="AJ15">
        <f t="shared" si="8"/>
        <v>-38.398004961820789</v>
      </c>
      <c r="AK15">
        <f t="shared" si="32"/>
        <v>7.315668005685918</v>
      </c>
      <c r="AL15">
        <f t="shared" si="9"/>
        <v>309.04696268767293</v>
      </c>
      <c r="AN15">
        <f t="shared" si="10"/>
        <v>278.81984299301428</v>
      </c>
      <c r="AO15">
        <f t="shared" si="11"/>
        <v>-13.940992149650715</v>
      </c>
      <c r="AP15">
        <f t="shared" si="12"/>
        <v>-10.002992013918803</v>
      </c>
      <c r="AQ15">
        <f t="shared" si="13"/>
        <v>-97.946385311635282</v>
      </c>
      <c r="AR15">
        <f t="shared" si="14"/>
        <v>156.92947351780947</v>
      </c>
      <c r="AS15">
        <f t="shared" si="15"/>
        <v>-17.716141211895366</v>
      </c>
      <c r="AT15">
        <f t="shared" si="16"/>
        <v>3.3753161805396812</v>
      </c>
      <c r="AU15">
        <f t="shared" si="17"/>
        <v>142.58864848645376</v>
      </c>
      <c r="AW15">
        <v>12</v>
      </c>
      <c r="AX15">
        <f>(R15*SUMPRODUCT(K16:$K$23, X16:$X$23)-$AZ$3*SUMPRODUCT(K15:$K$22, W16:$W$23))/Z15</f>
        <v>1439.782063404248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696.84111165201</v>
      </c>
      <c r="P16">
        <f t="shared" si="30"/>
        <v>34.842055582600501</v>
      </c>
      <c r="Q16" s="5">
        <f t="shared" si="31"/>
        <v>25</v>
      </c>
      <c r="R16">
        <f t="shared" si="0"/>
        <v>100000</v>
      </c>
      <c r="S16">
        <f t="shared" si="1"/>
        <v>1447.5064198813263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1248.6082478094572</v>
      </c>
      <c r="AC16">
        <f t="shared" si="2"/>
        <v>1238.172897719011</v>
      </c>
      <c r="AE16">
        <f t="shared" si="3"/>
        <v>596.06628793718471</v>
      </c>
      <c r="AF16">
        <f t="shared" si="4"/>
        <v>-29.803314396859239</v>
      </c>
      <c r="AG16">
        <f t="shared" si="5"/>
        <v>-21.384583873219064</v>
      </c>
      <c r="AH16">
        <f t="shared" si="6"/>
        <v>-316.47522817494598</v>
      </c>
      <c r="AI16">
        <f t="shared" si="7"/>
        <v>228.40316149216039</v>
      </c>
      <c r="AJ16">
        <f t="shared" si="8"/>
        <v>10.435350090446263</v>
      </c>
      <c r="AK16">
        <f t="shared" si="32"/>
        <v>12.88558567158346</v>
      </c>
      <c r="AL16">
        <f t="shared" si="9"/>
        <v>251.72409725419013</v>
      </c>
      <c r="AN16">
        <f t="shared" si="10"/>
        <v>260.75106251742739</v>
      </c>
      <c r="AO16">
        <f t="shared" si="11"/>
        <v>-13.037553125871371</v>
      </c>
      <c r="AP16">
        <f t="shared" si="12"/>
        <v>-9.3547531193754327</v>
      </c>
      <c r="AQ16">
        <f t="shared" si="13"/>
        <v>-138.4430786928832</v>
      </c>
      <c r="AR16">
        <f t="shared" si="14"/>
        <v>99.91567757929738</v>
      </c>
      <c r="AS16">
        <f t="shared" si="15"/>
        <v>4.5649765452126116</v>
      </c>
      <c r="AT16">
        <f t="shared" si="16"/>
        <v>5.6368397660140861</v>
      </c>
      <c r="AU16">
        <f t="shared" si="17"/>
        <v>110.11749389052407</v>
      </c>
      <c r="AW16">
        <v>13</v>
      </c>
      <c r="AX16">
        <f>(R16*SUMPRODUCT(K17:$K$23, X17:$X$23)-$AZ$3*SUMPRODUCT(K16:$K$22, W17:$W$23))/Z16</f>
        <v>1447.5064198813263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696.84111165201</v>
      </c>
      <c r="P17">
        <f t="shared" si="30"/>
        <v>34.842055582600501</v>
      </c>
      <c r="Q17" s="5">
        <f t="shared" si="31"/>
        <v>25</v>
      </c>
      <c r="R17">
        <f t="shared" si="0"/>
        <v>100000</v>
      </c>
      <c r="S17">
        <f t="shared" si="1"/>
        <v>1400.0650531522469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1238.172897719011</v>
      </c>
      <c r="AC17">
        <f t="shared" si="2"/>
        <v>1179.5568926240292</v>
      </c>
      <c r="AE17">
        <f t="shared" si="3"/>
        <v>587.08967448495866</v>
      </c>
      <c r="AF17">
        <f t="shared" si="4"/>
        <v>-29.354483724247938</v>
      </c>
      <c r="AG17">
        <f t="shared" si="5"/>
        <v>-21.062537236542266</v>
      </c>
      <c r="AH17">
        <f t="shared" si="6"/>
        <v>-432.8031917784291</v>
      </c>
      <c r="AI17">
        <f t="shared" si="7"/>
        <v>103.86946174573927</v>
      </c>
      <c r="AJ17">
        <f t="shared" si="8"/>
        <v>58.616005094981801</v>
      </c>
      <c r="AK17">
        <f t="shared" si="32"/>
        <v>24.78353162102016</v>
      </c>
      <c r="AL17">
        <f t="shared" si="9"/>
        <v>187.26899846174123</v>
      </c>
      <c r="AN17">
        <f t="shared" si="10"/>
        <v>241.89904387154857</v>
      </c>
      <c r="AO17">
        <f t="shared" si="11"/>
        <v>-12.094952193577431</v>
      </c>
      <c r="AP17">
        <f t="shared" si="12"/>
        <v>-8.678414628051847</v>
      </c>
      <c r="AQ17">
        <f t="shared" si="13"/>
        <v>-178.32825686740767</v>
      </c>
      <c r="AR17">
        <f t="shared" si="14"/>
        <v>42.797420182511573</v>
      </c>
      <c r="AS17">
        <f t="shared" si="15"/>
        <v>24.151601031792953</v>
      </c>
      <c r="AT17">
        <f t="shared" si="16"/>
        <v>10.211579020095103</v>
      </c>
      <c r="AU17">
        <f t="shared" si="17"/>
        <v>77.160600234399624</v>
      </c>
      <c r="AW17">
        <v>14</v>
      </c>
      <c r="AX17">
        <f>(R17*SUMPRODUCT(K18:$K$23, X18:$X$23)-$AZ$3*SUMPRODUCT(K17:$K$22, W18:$W$23))/Z17</f>
        <v>1400.0650531522469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696.84111165201</v>
      </c>
      <c r="P18">
        <f t="shared" si="30"/>
        <v>34.842055582600501</v>
      </c>
      <c r="Q18" s="5">
        <f t="shared" si="31"/>
        <v>25</v>
      </c>
      <c r="R18">
        <f t="shared" si="0"/>
        <v>100000</v>
      </c>
      <c r="S18">
        <f t="shared" si="1"/>
        <v>1301.1979366992887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1179.5568926240292</v>
      </c>
      <c r="AC18">
        <f t="shared" si="2"/>
        <v>1078.1175046493606</v>
      </c>
      <c r="AE18">
        <f t="shared" si="3"/>
        <v>577.37303391142257</v>
      </c>
      <c r="AF18">
        <f t="shared" si="4"/>
        <v>-28.868651695571131</v>
      </c>
      <c r="AG18">
        <f t="shared" si="5"/>
        <v>-20.713941250633056</v>
      </c>
      <c r="AH18">
        <f t="shared" si="6"/>
        <v>-551.88245417515725</v>
      </c>
      <c r="AI18">
        <f t="shared" si="7"/>
        <v>-24.092013209938841</v>
      </c>
      <c r="AJ18">
        <f t="shared" si="8"/>
        <v>101.43938797466853</v>
      </c>
      <c r="AK18">
        <f t="shared" si="32"/>
        <v>37.326123536541424</v>
      </c>
      <c r="AL18">
        <f t="shared" si="9"/>
        <v>114.67349830127111</v>
      </c>
      <c r="AN18">
        <f t="shared" si="10"/>
        <v>222.31145540059208</v>
      </c>
      <c r="AO18">
        <f t="shared" si="11"/>
        <v>-11.115572770029605</v>
      </c>
      <c r="AP18">
        <f t="shared" si="12"/>
        <v>-7.9756866982760073</v>
      </c>
      <c r="AQ18">
        <f t="shared" si="13"/>
        <v>-212.49657395075394</v>
      </c>
      <c r="AR18">
        <f t="shared" si="14"/>
        <v>-9.2763780184674705</v>
      </c>
      <c r="AS18">
        <f t="shared" si="15"/>
        <v>39.058176691801563</v>
      </c>
      <c r="AT18">
        <f t="shared" si="16"/>
        <v>14.372033954644055</v>
      </c>
      <c r="AU18">
        <f t="shared" si="17"/>
        <v>44.153832627978147</v>
      </c>
      <c r="AW18">
        <v>15</v>
      </c>
      <c r="AX18">
        <f>(R18*SUMPRODUCT(K19:$K$23, X19:$X$23)-$AZ$3*SUMPRODUCT(K18:$K$22, W19:$W$23))/Z18</f>
        <v>1301.1979366992887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696.84111165201</v>
      </c>
      <c r="P19">
        <f t="shared" si="30"/>
        <v>34.842055582600501</v>
      </c>
      <c r="Q19" s="5">
        <f t="shared" si="31"/>
        <v>25</v>
      </c>
      <c r="R19">
        <f t="shared" si="0"/>
        <v>100000</v>
      </c>
      <c r="S19">
        <f t="shared" si="1"/>
        <v>1151.6014491199785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1078.1175046493606</v>
      </c>
      <c r="AC19">
        <f t="shared" si="2"/>
        <v>936.81341872514997</v>
      </c>
      <c r="AE19">
        <f t="shared" si="3"/>
        <v>566.8715549236349</v>
      </c>
      <c r="AF19">
        <f t="shared" si="4"/>
        <v>-28.343577746181744</v>
      </c>
      <c r="AG19">
        <f t="shared" si="5"/>
        <v>-20.337188257296752</v>
      </c>
      <c r="AH19">
        <f t="shared" si="6"/>
        <v>-678.45432331990469</v>
      </c>
      <c r="AI19">
        <f t="shared" si="7"/>
        <v>-160.26353439974821</v>
      </c>
      <c r="AJ19">
        <f t="shared" si="8"/>
        <v>141.30408592421065</v>
      </c>
      <c r="AK19">
        <f t="shared" si="32"/>
        <v>36.051194244737943</v>
      </c>
      <c r="AL19">
        <f t="shared" si="9"/>
        <v>17.091745769200386</v>
      </c>
      <c r="AN19">
        <f t="shared" si="10"/>
        <v>203.34262215021056</v>
      </c>
      <c r="AO19">
        <f t="shared" si="11"/>
        <v>-10.167131107510526</v>
      </c>
      <c r="AP19">
        <f t="shared" si="12"/>
        <v>-7.2951573446974027</v>
      </c>
      <c r="AQ19">
        <f t="shared" si="13"/>
        <v>-243.36850193797608</v>
      </c>
      <c r="AR19">
        <f t="shared" si="14"/>
        <v>-57.488168239973447</v>
      </c>
      <c r="AS19">
        <f t="shared" si="15"/>
        <v>50.687220240285981</v>
      </c>
      <c r="AT19">
        <f t="shared" si="16"/>
        <v>12.931931944193497</v>
      </c>
      <c r="AU19">
        <f t="shared" si="17"/>
        <v>6.1309839445060303</v>
      </c>
      <c r="AW19">
        <v>16</v>
      </c>
      <c r="AX19">
        <f>(R19*SUMPRODUCT(K20:$K$23, X20:$X$23)-$AZ$3*SUMPRODUCT(K19:$K$22, W20:$W$23))/Z19</f>
        <v>1151.6014491199785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696.84111165201</v>
      </c>
      <c r="P20">
        <f t="shared" si="30"/>
        <v>34.842055582600501</v>
      </c>
      <c r="Q20" s="5">
        <f t="shared" si="31"/>
        <v>25</v>
      </c>
      <c r="R20">
        <f t="shared" si="0"/>
        <v>100000</v>
      </c>
      <c r="S20">
        <f t="shared" si="1"/>
        <v>946.87093488571645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936.81341872514997</v>
      </c>
      <c r="AC20">
        <f t="shared" si="2"/>
        <v>754.90443948854238</v>
      </c>
      <c r="AE20">
        <f t="shared" si="3"/>
        <v>555.56510335563871</v>
      </c>
      <c r="AF20">
        <f t="shared" si="4"/>
        <v>-27.778255167781939</v>
      </c>
      <c r="AG20">
        <f t="shared" si="5"/>
        <v>-19.931555919489078</v>
      </c>
      <c r="AH20">
        <f t="shared" si="6"/>
        <v>-809.04182093882503</v>
      </c>
      <c r="AI20">
        <f t="shared" si="7"/>
        <v>-301.18652867045734</v>
      </c>
      <c r="AJ20">
        <f t="shared" si="8"/>
        <v>181.90897923660759</v>
      </c>
      <c r="AK20">
        <f t="shared" si="32"/>
        <v>6.2977811477259289</v>
      </c>
      <c r="AL20">
        <f t="shared" si="9"/>
        <v>-112.97976828612381</v>
      </c>
      <c r="AN20">
        <f t="shared" si="10"/>
        <v>189.02293690743318</v>
      </c>
      <c r="AO20">
        <f t="shared" si="11"/>
        <v>-9.4511468453716603</v>
      </c>
      <c r="AP20">
        <f t="shared" si="12"/>
        <v>-6.7814216808805288</v>
      </c>
      <c r="AQ20">
        <f t="shared" si="13"/>
        <v>-275.26469922445722</v>
      </c>
      <c r="AR20">
        <f t="shared" si="14"/>
        <v>-102.47433084327622</v>
      </c>
      <c r="AS20">
        <f t="shared" si="15"/>
        <v>61.891881432887082</v>
      </c>
      <c r="AT20">
        <f t="shared" si="16"/>
        <v>2.1427283343629724</v>
      </c>
      <c r="AU20">
        <f t="shared" si="17"/>
        <v>-38.439721076026167</v>
      </c>
      <c r="AW20">
        <v>17</v>
      </c>
      <c r="AX20">
        <f>(R20*SUMPRODUCT(K21:$K$23, X21:$X$23)-$AZ$3*SUMPRODUCT(K20:$K$22, W21:$W$23))/Z20</f>
        <v>946.87093488571645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696.84111165201</v>
      </c>
      <c r="P21">
        <f t="shared" si="30"/>
        <v>34.842055582600501</v>
      </c>
      <c r="Q21" s="5">
        <f t="shared" si="31"/>
        <v>25</v>
      </c>
      <c r="R21">
        <f t="shared" si="0"/>
        <v>100000</v>
      </c>
      <c r="S21">
        <f t="shared" si="1"/>
        <v>683.39216872144448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754.90443948854238</v>
      </c>
      <c r="AC21">
        <f t="shared" si="2"/>
        <v>532.8733737708792</v>
      </c>
      <c r="AE21">
        <f t="shared" si="3"/>
        <v>543.36015416005216</v>
      </c>
      <c r="AF21">
        <f t="shared" si="4"/>
        <v>-27.168007708002612</v>
      </c>
      <c r="AG21">
        <f t="shared" si="5"/>
        <v>-19.493688915393548</v>
      </c>
      <c r="AH21">
        <f t="shared" si="6"/>
        <v>-954.205779602554</v>
      </c>
      <c r="AI21">
        <f t="shared" si="7"/>
        <v>-457.50732206589799</v>
      </c>
      <c r="AJ21">
        <f t="shared" si="8"/>
        <v>222.03106571766318</v>
      </c>
      <c r="AK21">
        <f t="shared" si="32"/>
        <v>2.0337545375049477</v>
      </c>
      <c r="AL21">
        <f t="shared" si="9"/>
        <v>-233.44250181072985</v>
      </c>
      <c r="AN21">
        <f t="shared" si="10"/>
        <v>175.84931100377744</v>
      </c>
      <c r="AO21">
        <f t="shared" si="11"/>
        <v>-8.792465550188874</v>
      </c>
      <c r="AP21">
        <f t="shared" si="12"/>
        <v>-6.3088022528869345</v>
      </c>
      <c r="AQ21">
        <f t="shared" si="13"/>
        <v>-308.81253918649566</v>
      </c>
      <c r="AR21">
        <f t="shared" si="14"/>
        <v>-148.06449598579403</v>
      </c>
      <c r="AS21">
        <f t="shared" si="15"/>
        <v>71.85659387969163</v>
      </c>
      <c r="AT21">
        <f t="shared" si="16"/>
        <v>0.65819021036589731</v>
      </c>
      <c r="AU21">
        <f t="shared" si="17"/>
        <v>-75.549711895736507</v>
      </c>
      <c r="AW21">
        <v>18</v>
      </c>
      <c r="AX21">
        <f>(R21*SUMPRODUCT(K22:$K$23, X22:$X$23)-$AZ$3*SUMPRODUCT(K21:$K$22, W22:$W$23))/Z21</f>
        <v>683.39216872144448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696.84111165201</v>
      </c>
      <c r="P22">
        <f t="shared" si="30"/>
        <v>34.842055582600501</v>
      </c>
      <c r="Q22" s="5">
        <f t="shared" si="31"/>
        <v>25</v>
      </c>
      <c r="R22">
        <f t="shared" si="0"/>
        <v>100000</v>
      </c>
      <c r="S22">
        <f t="shared" si="1"/>
        <v>364.11194101439605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532.8733737708792</v>
      </c>
      <c r="AC22">
        <f t="shared" si="2"/>
        <v>277.02435629058726</v>
      </c>
      <c r="AE22">
        <f t="shared" si="3"/>
        <v>530.17201208620327</v>
      </c>
      <c r="AF22">
        <f t="shared" si="4"/>
        <v>-26.508600604310164</v>
      </c>
      <c r="AG22">
        <f t="shared" si="5"/>
        <v>-19.020548702605886</v>
      </c>
      <c r="AH22">
        <f t="shared" si="6"/>
        <v>-1112.8132945349068</v>
      </c>
      <c r="AI22">
        <f t="shared" si="7"/>
        <v>-628.17043175561957</v>
      </c>
      <c r="AJ22">
        <f t="shared" si="8"/>
        <v>255.84901748029193</v>
      </c>
      <c r="AK22">
        <f t="shared" si="32"/>
        <v>21.767272490308219</v>
      </c>
      <c r="AL22">
        <f t="shared" si="9"/>
        <v>-350.5541417850194</v>
      </c>
      <c r="AN22">
        <f t="shared" si="10"/>
        <v>160.35625438235417</v>
      </c>
      <c r="AO22">
        <f t="shared" si="11"/>
        <v>-8.0178127191177087</v>
      </c>
      <c r="AP22">
        <f t="shared" si="12"/>
        <v>-5.7529705014890542</v>
      </c>
      <c r="AQ22">
        <f t="shared" si="13"/>
        <v>-336.58240659729626</v>
      </c>
      <c r="AR22">
        <f t="shared" si="14"/>
        <v>-189.99693543554883</v>
      </c>
      <c r="AS22">
        <f t="shared" si="15"/>
        <v>77.38430018043708</v>
      </c>
      <c r="AT22">
        <f t="shared" si="16"/>
        <v>6.5837467936695688</v>
      </c>
      <c r="AU22">
        <f t="shared" si="17"/>
        <v>-106.02888846144218</v>
      </c>
      <c r="AW22">
        <v>19</v>
      </c>
      <c r="AX22">
        <f>(R22*SUMPRODUCT(K23:$K$23, X23:$X$23)-$AZ$3*SUMPRODUCT(K22:$K$22, W23:$W$23))/Z22</f>
        <v>364.11194101439605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696.84111165201</v>
      </c>
      <c r="P23">
        <f t="shared" si="30"/>
        <v>34.842055582600501</v>
      </c>
      <c r="Q23" s="5">
        <f t="shared" si="31"/>
        <v>25</v>
      </c>
      <c r="R23">
        <f t="shared" si="0"/>
        <v>100000</v>
      </c>
      <c r="S23">
        <f t="shared" si="1"/>
        <v>374.14683448741886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277.02435629058726</v>
      </c>
      <c r="AC23">
        <f t="shared" si="2"/>
        <v>277.02435629058726</v>
      </c>
      <c r="AE23">
        <f t="shared" si="3"/>
        <v>515.95240851545032</v>
      </c>
      <c r="AF23">
        <f t="shared" si="4"/>
        <v>-25.797620425772518</v>
      </c>
      <c r="AG23">
        <f t="shared" si="5"/>
        <v>-18.510403587278148</v>
      </c>
      <c r="AH23">
        <f t="shared" si="6"/>
        <v>-1279.7585132067043</v>
      </c>
      <c r="AI23">
        <f t="shared" si="7"/>
        <v>-808.11412870430456</v>
      </c>
      <c r="AJ23">
        <f t="shared" si="8"/>
        <v>0</v>
      </c>
      <c r="AK23">
        <f t="shared" si="32"/>
        <v>53.702540106618564</v>
      </c>
      <c r="AL23">
        <f t="shared" si="9"/>
        <v>-754.41158859768598</v>
      </c>
      <c r="AN23">
        <f t="shared" si="10"/>
        <v>141.36731734542639</v>
      </c>
      <c r="AO23">
        <f t="shared" si="11"/>
        <v>-7.0683658672713188</v>
      </c>
      <c r="AP23">
        <f t="shared" si="12"/>
        <v>-5.0717199007635001</v>
      </c>
      <c r="AQ23">
        <f t="shared" si="13"/>
        <v>-350.64479761331631</v>
      </c>
      <c r="AR23">
        <f t="shared" si="14"/>
        <v>-221.41756603592478</v>
      </c>
      <c r="AS23">
        <f t="shared" si="15"/>
        <v>0</v>
      </c>
      <c r="AT23">
        <f t="shared" si="16"/>
        <v>14.714116853047884</v>
      </c>
      <c r="AU23">
        <f t="shared" si="17"/>
        <v>-206.70344918287688</v>
      </c>
      <c r="AW23">
        <v>20</v>
      </c>
      <c r="AX23">
        <f>(R23*SUMPRODUCT(K$23:$K24, X$23:$X24)-$AZ$3*SUMPRODUCT(K$22:$K23, W$23:$W24))/Z23</f>
        <v>374.14683448741886</v>
      </c>
    </row>
    <row r="25" spans="5:50" x14ac:dyDescent="0.25">
      <c r="AN25" s="6">
        <f t="shared" ref="AN25:AU25" si="33">SUM(AN3:AN23)</f>
        <v>6680.1471410812592</v>
      </c>
      <c r="AO25" s="6">
        <f t="shared" si="33"/>
        <v>-856.63819079307041</v>
      </c>
      <c r="AP25" s="6">
        <f t="shared" si="33"/>
        <v>-1737.0907755519261</v>
      </c>
      <c r="AQ25" s="6">
        <f t="shared" si="33"/>
        <v>-3298.7309482757496</v>
      </c>
      <c r="AR25" s="6">
        <f t="shared" si="33"/>
        <v>787.68722646051265</v>
      </c>
      <c r="AS25" s="6">
        <f t="shared" si="33"/>
        <v>-560.77667961225006</v>
      </c>
      <c r="AT25" s="6">
        <f t="shared" si="33"/>
        <v>221.1019698411547</v>
      </c>
      <c r="AU25" s="7">
        <f t="shared" si="33"/>
        <v>448.01251668941711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2467.7314376833911</v>
      </c>
      <c r="K3">
        <v>1</v>
      </c>
      <c r="L3" s="2">
        <v>0</v>
      </c>
      <c r="O3">
        <f>$C$3</f>
        <v>2467.7314376833911</v>
      </c>
      <c r="P3">
        <f>O3*B5</f>
        <v>1974.1851501467129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2467.7314376833911</v>
      </c>
      <c r="AF3">
        <f t="shared" ref="AF3:AF23" si="4">-$Z3*P3</f>
        <v>-1974.1851501467129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-1028.8862994633218</v>
      </c>
      <c r="AJ3">
        <f t="shared" ref="AJ3:AJ23" si="8">AB3-AC3</f>
        <v>0</v>
      </c>
      <c r="AL3">
        <f t="shared" ref="AL3:AL23" si="9">SUM(AI3:AK3)</f>
        <v>-1028.8862994633218</v>
      </c>
      <c r="AN3">
        <f t="shared" ref="AN3:AN23" si="10">AE3*$K3</f>
        <v>2467.7314376833911</v>
      </c>
      <c r="AO3">
        <f t="shared" ref="AO3:AO23" si="11">AF3*$K3</f>
        <v>-1974.1851501467129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-1028.8862994633218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-1028.8862994633218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1411.9978701847815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</v>
      </c>
      <c r="S4">
        <f t="shared" si="1"/>
        <v>1213.3696301898656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1198.4743689182451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-1198.4743689182451</v>
      </c>
      <c r="AK4">
        <f>H4*SUM(AB4, AE4:AF4)</f>
        <v>0</v>
      </c>
      <c r="AL4">
        <f t="shared" si="9"/>
        <v>-1426.0690689182452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-213.52350126653528</v>
      </c>
      <c r="AR4">
        <f t="shared" si="14"/>
        <v>-213.52350126653528</v>
      </c>
      <c r="AS4">
        <f t="shared" si="15"/>
        <v>-1124.3778674530865</v>
      </c>
      <c r="AT4">
        <f t="shared" si="16"/>
        <v>0</v>
      </c>
      <c r="AU4">
        <f t="shared" si="17"/>
        <v>-1337.901368719622</v>
      </c>
      <c r="AW4">
        <v>1</v>
      </c>
      <c r="AX4">
        <f>(R4*SUMPRODUCT(K5:$K$23, X5:$X$23)-$AZ$3*SUMPRODUCT(K4:$K$22, W5:$W$23))/Z4</f>
        <v>1213.3696301898656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2467.7314376833911</v>
      </c>
      <c r="P5">
        <f t="shared" ref="P5:P23" si="30">O5*$C$5</f>
        <v>123.38657188416956</v>
      </c>
      <c r="Q5" s="5">
        <f t="shared" ref="Q5:Q23" si="31">$C$8</f>
        <v>25</v>
      </c>
      <c r="R5">
        <f t="shared" si="0"/>
        <v>100000</v>
      </c>
      <c r="S5">
        <f t="shared" si="1"/>
        <v>2358.5887807421354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1198.4743689182451</v>
      </c>
      <c r="AC5">
        <f t="shared" si="2"/>
        <v>2300.7065589892318</v>
      </c>
      <c r="AE5">
        <f t="shared" si="3"/>
        <v>2407.170741614254</v>
      </c>
      <c r="AF5">
        <f t="shared" si="4"/>
        <v>-120.35853708071269</v>
      </c>
      <c r="AG5">
        <f t="shared" si="5"/>
        <v>-24.386473998503771</v>
      </c>
      <c r="AH5">
        <f t="shared" si="6"/>
        <v>-238.78525298490902</v>
      </c>
      <c r="AI5">
        <f t="shared" si="7"/>
        <v>2023.6404775501285</v>
      </c>
      <c r="AJ5">
        <f t="shared" si="8"/>
        <v>-1102.2321900709867</v>
      </c>
      <c r="AK5">
        <f>H5*SUM(AB5, AE5:AF5)</f>
        <v>301.12875994623437</v>
      </c>
      <c r="AL5">
        <f t="shared" si="9"/>
        <v>1222.5370474253762</v>
      </c>
      <c r="AN5">
        <f t="shared" si="10"/>
        <v>2078.7424118885178</v>
      </c>
      <c r="AO5">
        <f t="shared" si="11"/>
        <v>-103.93712059442589</v>
      </c>
      <c r="AP5">
        <f t="shared" si="12"/>
        <v>-21.059244739370417</v>
      </c>
      <c r="AQ5">
        <f t="shared" si="13"/>
        <v>-206.20599284136816</v>
      </c>
      <c r="AR5">
        <f t="shared" si="14"/>
        <v>1747.5400537133535</v>
      </c>
      <c r="AS5">
        <f t="shared" si="15"/>
        <v>-951.84639861184269</v>
      </c>
      <c r="AT5">
        <f t="shared" si="16"/>
        <v>260.04350830546298</v>
      </c>
      <c r="AU5">
        <f t="shared" si="17"/>
        <v>1055.7371634069739</v>
      </c>
      <c r="AW5">
        <v>2</v>
      </c>
      <c r="AX5">
        <f>(R5*SUMPRODUCT(K6:$K$23, X6:$X$23)-$AZ$3*SUMPRODUCT(K5:$K$22, W6:$W$23))/Z5</f>
        <v>2358.5887807421354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2467.7314376833911</v>
      </c>
      <c r="P6">
        <f t="shared" si="30"/>
        <v>123.38657188416956</v>
      </c>
      <c r="Q6" s="5">
        <f t="shared" si="31"/>
        <v>25</v>
      </c>
      <c r="R6">
        <f t="shared" si="0"/>
        <v>100000</v>
      </c>
      <c r="S6">
        <f t="shared" si="1"/>
        <v>3339.2987998351618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2300.7065589892318</v>
      </c>
      <c r="AC6">
        <f t="shared" si="2"/>
        <v>3212.8883818647046</v>
      </c>
      <c r="AE6">
        <f t="shared" si="3"/>
        <v>2374.3145315677139</v>
      </c>
      <c r="AF6">
        <f t="shared" si="4"/>
        <v>-118.71572657838568</v>
      </c>
      <c r="AG6">
        <f t="shared" si="5"/>
        <v>-24.053615552637147</v>
      </c>
      <c r="AH6">
        <f t="shared" si="6"/>
        <v>-355.97482352633523</v>
      </c>
      <c r="AI6">
        <f t="shared" si="7"/>
        <v>1875.5703659103558</v>
      </c>
      <c r="AJ6">
        <f t="shared" si="8"/>
        <v>-912.18182287547279</v>
      </c>
      <c r="AK6">
        <f>H6*SUM(AB6, AE6:AF6)</f>
        <v>495.72602360086739</v>
      </c>
      <c r="AL6">
        <f t="shared" si="9"/>
        <v>1459.1145666357504</v>
      </c>
      <c r="AN6">
        <f t="shared" si="10"/>
        <v>1849.1784096441859</v>
      </c>
      <c r="AO6">
        <f t="shared" si="11"/>
        <v>-92.458920482209294</v>
      </c>
      <c r="AP6">
        <f t="shared" si="12"/>
        <v>-18.73358645724554</v>
      </c>
      <c r="AQ6">
        <f t="shared" si="13"/>
        <v>-277.24252591216776</v>
      </c>
      <c r="AR6">
        <f t="shared" si="14"/>
        <v>1460.7433767925634</v>
      </c>
      <c r="AS6">
        <f t="shared" si="15"/>
        <v>-710.43112026840379</v>
      </c>
      <c r="AT6">
        <f t="shared" si="16"/>
        <v>386.0844246849714</v>
      </c>
      <c r="AU6">
        <f t="shared" si="17"/>
        <v>1136.396681209131</v>
      </c>
      <c r="AW6">
        <v>3</v>
      </c>
      <c r="AX6">
        <f>(R6*SUMPRODUCT(K7:$K$23, X7:$X$23)-$AZ$3*SUMPRODUCT(K6:$K$22, W7:$W$23))/Z6</f>
        <v>3339.2987998351618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2467.7314376833911</v>
      </c>
      <c r="P7">
        <f t="shared" si="30"/>
        <v>123.38657188416956</v>
      </c>
      <c r="Q7" s="5">
        <f t="shared" si="31"/>
        <v>25</v>
      </c>
      <c r="R7">
        <f t="shared" si="0"/>
        <v>100000</v>
      </c>
      <c r="S7">
        <f t="shared" si="1"/>
        <v>4144.6992316288497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3212.8883818647046</v>
      </c>
      <c r="AC7">
        <f t="shared" si="2"/>
        <v>3927.744775847952</v>
      </c>
      <c r="AE7">
        <f t="shared" si="3"/>
        <v>2338.5579316807352</v>
      </c>
      <c r="AF7">
        <f t="shared" si="4"/>
        <v>-116.92789658403676</v>
      </c>
      <c r="AG7">
        <f t="shared" si="5"/>
        <v>-23.691373947443012</v>
      </c>
      <c r="AH7">
        <f t="shared" si="6"/>
        <v>-486.82179867105867</v>
      </c>
      <c r="AI7">
        <f t="shared" si="7"/>
        <v>1711.1168624781967</v>
      </c>
      <c r="AJ7">
        <f t="shared" si="8"/>
        <v>-714.85639398324747</v>
      </c>
      <c r="AK7">
        <f>H7*SUM(AB7, AE7:AF7)</f>
        <v>568.99407825585888</v>
      </c>
      <c r="AL7">
        <f t="shared" si="9"/>
        <v>1565.254546750808</v>
      </c>
      <c r="AN7">
        <f t="shared" si="10"/>
        <v>1648.7102671723528</v>
      </c>
      <c r="AO7">
        <f t="shared" si="11"/>
        <v>-82.435513358617627</v>
      </c>
      <c r="AP7">
        <f t="shared" si="12"/>
        <v>-16.702691407134004</v>
      </c>
      <c r="AQ7">
        <f t="shared" si="13"/>
        <v>-343.21497315887871</v>
      </c>
      <c r="AR7">
        <f t="shared" si="14"/>
        <v>1206.3570892477223</v>
      </c>
      <c r="AS7">
        <f t="shared" si="15"/>
        <v>-503.9819883644808</v>
      </c>
      <c r="AT7">
        <f t="shared" si="16"/>
        <v>401.14737636902635</v>
      </c>
      <c r="AU7">
        <f t="shared" si="17"/>
        <v>1103.5224772522677</v>
      </c>
      <c r="AW7">
        <v>4</v>
      </c>
      <c r="AX7">
        <f>(R7*SUMPRODUCT(K8:$K$23, X8:$X$23)-$AZ$3*SUMPRODUCT(K7:$K$22, W8:$W$23))/Z7</f>
        <v>4144.6992316288497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2467.7314376833911</v>
      </c>
      <c r="P8">
        <f t="shared" si="30"/>
        <v>123.38657188416956</v>
      </c>
      <c r="Q8" s="5">
        <f t="shared" si="31"/>
        <v>25</v>
      </c>
      <c r="R8">
        <f t="shared" si="0"/>
        <v>100000</v>
      </c>
      <c r="S8">
        <f t="shared" si="1"/>
        <v>4788.8308516702918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3927.744775847952</v>
      </c>
      <c r="AC8">
        <f t="shared" si="2"/>
        <v>4463.0503937993426</v>
      </c>
      <c r="AE8">
        <f t="shared" si="3"/>
        <v>2299.8535771841784</v>
      </c>
      <c r="AF8">
        <f t="shared" si="4"/>
        <v>-114.99267885920894</v>
      </c>
      <c r="AG8">
        <f t="shared" si="5"/>
        <v>-23.299269341715629</v>
      </c>
      <c r="AH8">
        <f t="shared" si="6"/>
        <v>-620.7634650118091</v>
      </c>
      <c r="AI8">
        <f t="shared" si="7"/>
        <v>1540.7981639714451</v>
      </c>
      <c r="AJ8">
        <f t="shared" si="8"/>
        <v>-535.30561795139056</v>
      </c>
      <c r="AK8">
        <f t="shared" ref="AK8:AK23" si="32">H8*SUM(AB8:AB8, AE8:AF8)</f>
        <v>443.16391137753681</v>
      </c>
      <c r="AL8">
        <f t="shared" si="9"/>
        <v>1448.6564573975913</v>
      </c>
      <c r="AN8">
        <f t="shared" si="10"/>
        <v>1511.8165516306672</v>
      </c>
      <c r="AO8">
        <f t="shared" si="11"/>
        <v>-75.590827581533361</v>
      </c>
      <c r="AP8">
        <f t="shared" si="12"/>
        <v>-15.315853748756195</v>
      </c>
      <c r="AQ8">
        <f t="shared" si="13"/>
        <v>-408.06096977768664</v>
      </c>
      <c r="AR8">
        <f t="shared" si="14"/>
        <v>1012.8489005226911</v>
      </c>
      <c r="AS8">
        <f t="shared" si="15"/>
        <v>-351.88496408133943</v>
      </c>
      <c r="AT8">
        <f t="shared" si="16"/>
        <v>291.31530065763496</v>
      </c>
      <c r="AU8">
        <f t="shared" si="17"/>
        <v>952.27923709898664</v>
      </c>
      <c r="AW8">
        <v>5</v>
      </c>
      <c r="AX8">
        <f>(R8*SUMPRODUCT(K9:$K$23, X9:$X$23)-$AZ$3*SUMPRODUCT(K8:$K$22, W9:$W$23))/Z8</f>
        <v>4788.8308516702918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2467.7314376833911</v>
      </c>
      <c r="P9">
        <f t="shared" si="30"/>
        <v>123.38657188416956</v>
      </c>
      <c r="Q9" s="5">
        <f t="shared" si="31"/>
        <v>25</v>
      </c>
      <c r="R9">
        <f t="shared" si="0"/>
        <v>100000</v>
      </c>
      <c r="S9">
        <f t="shared" si="1"/>
        <v>5301.8828350945878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4463.0503937993426</v>
      </c>
      <c r="AC9">
        <f t="shared" si="2"/>
        <v>4851.3274371195694</v>
      </c>
      <c r="AE9">
        <f t="shared" si="3"/>
        <v>2258.0229709777004</v>
      </c>
      <c r="AF9">
        <f t="shared" si="4"/>
        <v>-112.90114854888503</v>
      </c>
      <c r="AG9">
        <f t="shared" si="5"/>
        <v>-22.875493423804695</v>
      </c>
      <c r="AH9">
        <f t="shared" si="6"/>
        <v>-763.13289797511493</v>
      </c>
      <c r="AI9">
        <f t="shared" si="7"/>
        <v>1359.113431029896</v>
      </c>
      <c r="AJ9">
        <f t="shared" si="8"/>
        <v>-388.27704332022677</v>
      </c>
      <c r="AK9">
        <f t="shared" si="32"/>
        <v>344.94658968710985</v>
      </c>
      <c r="AL9">
        <f t="shared" si="9"/>
        <v>1315.7829773967792</v>
      </c>
      <c r="AN9">
        <f t="shared" si="10"/>
        <v>1410.681487096514</v>
      </c>
      <c r="AO9">
        <f t="shared" si="11"/>
        <v>-70.534074354825705</v>
      </c>
      <c r="AP9">
        <f t="shared" si="12"/>
        <v>-14.291278474986791</v>
      </c>
      <c r="AQ9">
        <f t="shared" si="13"/>
        <v>-476.76107161198541</v>
      </c>
      <c r="AR9">
        <f t="shared" si="14"/>
        <v>849.09506265471634</v>
      </c>
      <c r="AS9">
        <f t="shared" si="15"/>
        <v>-242.57292503948773</v>
      </c>
      <c r="AT9">
        <f t="shared" si="16"/>
        <v>215.50257652958518</v>
      </c>
      <c r="AU9">
        <f t="shared" si="17"/>
        <v>822.02471414481386</v>
      </c>
      <c r="AW9">
        <v>6</v>
      </c>
      <c r="AX9">
        <f>(R9*SUMPRODUCT(K10:$K$23, X10:$X$23)-$AZ$3*SUMPRODUCT(K9:$K$22, W10:$W$23))/Z9</f>
        <v>5301.8828350945878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2467.7314376833911</v>
      </c>
      <c r="P10">
        <f t="shared" si="30"/>
        <v>123.38657188416956</v>
      </c>
      <c r="Q10" s="5">
        <f t="shared" si="31"/>
        <v>25</v>
      </c>
      <c r="R10">
        <f t="shared" si="0"/>
        <v>100000</v>
      </c>
      <c r="S10">
        <f t="shared" si="1"/>
        <v>5707.5204519137715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4851.3274371195694</v>
      </c>
      <c r="AC10">
        <f t="shared" si="2"/>
        <v>5118.3293945977721</v>
      </c>
      <c r="AE10">
        <f t="shared" si="3"/>
        <v>2212.9859125135104</v>
      </c>
      <c r="AF10">
        <f t="shared" si="4"/>
        <v>-110.64929562567553</v>
      </c>
      <c r="AG10">
        <f t="shared" si="5"/>
        <v>-22.41923370104421</v>
      </c>
      <c r="AH10">
        <f t="shared" si="6"/>
        <v>-910.01915408974401</v>
      </c>
      <c r="AI10">
        <f t="shared" si="7"/>
        <v>1169.8982290970466</v>
      </c>
      <c r="AJ10">
        <f t="shared" si="8"/>
        <v>-267.00195747820271</v>
      </c>
      <c r="AK10">
        <f t="shared" si="32"/>
        <v>365.06736283538874</v>
      </c>
      <c r="AL10">
        <f t="shared" si="9"/>
        <v>1267.9636344542328</v>
      </c>
      <c r="AN10">
        <f t="shared" si="10"/>
        <v>1313.581901280621</v>
      </c>
      <c r="AO10">
        <f t="shared" si="11"/>
        <v>-65.67909506403106</v>
      </c>
      <c r="AP10">
        <f t="shared" si="12"/>
        <v>-13.30758567587241</v>
      </c>
      <c r="AQ10">
        <f t="shared" si="13"/>
        <v>-540.16823327775728</v>
      </c>
      <c r="AR10">
        <f t="shared" si="14"/>
        <v>694.42698726296032</v>
      </c>
      <c r="AS10">
        <f t="shared" si="15"/>
        <v>-158.48674723442181</v>
      </c>
      <c r="AT10">
        <f t="shared" si="16"/>
        <v>216.69630965890056</v>
      </c>
      <c r="AU10">
        <f t="shared" si="17"/>
        <v>752.63654968743913</v>
      </c>
      <c r="AW10">
        <v>7</v>
      </c>
      <c r="AX10">
        <f>(R10*SUMPRODUCT(K11:$K$23, X11:$X$23)-$AZ$3*SUMPRODUCT(K10:$K$22, W11:$W$23))/Z10</f>
        <v>5707.5204519137715</v>
      </c>
    </row>
    <row r="11" spans="1:52" x14ac:dyDescent="0.25">
      <c r="A11" t="s">
        <v>33</v>
      </c>
      <c r="C11" s="24">
        <f>AU25</f>
        <v>4772.227022451204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2467.7314376833911</v>
      </c>
      <c r="P11">
        <f t="shared" si="30"/>
        <v>123.38657188416956</v>
      </c>
      <c r="Q11" s="5">
        <f t="shared" si="31"/>
        <v>25</v>
      </c>
      <c r="R11">
        <f t="shared" si="0"/>
        <v>100000</v>
      </c>
      <c r="S11">
        <f t="shared" si="1"/>
        <v>6001.8732389839161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5118.3293945977721</v>
      </c>
      <c r="AC11">
        <f t="shared" si="2"/>
        <v>5264.054816090078</v>
      </c>
      <c r="AE11">
        <f t="shared" si="3"/>
        <v>2164.3698628918942</v>
      </c>
      <c r="AF11">
        <f t="shared" si="4"/>
        <v>-108.21849314459472</v>
      </c>
      <c r="AG11">
        <f t="shared" si="5"/>
        <v>-21.926716070486577</v>
      </c>
      <c r="AH11">
        <f t="shared" si="6"/>
        <v>-1073.3011741887694</v>
      </c>
      <c r="AI11">
        <f t="shared" si="7"/>
        <v>960.92347948804354</v>
      </c>
      <c r="AJ11">
        <f t="shared" si="8"/>
        <v>-145.72542149230594</v>
      </c>
      <c r="AK11">
        <f t="shared" si="32"/>
        <v>369.48575936377125</v>
      </c>
      <c r="AL11">
        <f t="shared" si="9"/>
        <v>1184.6838173595088</v>
      </c>
      <c r="AN11">
        <f t="shared" si="10"/>
        <v>1221.8016515086056</v>
      </c>
      <c r="AO11">
        <f t="shared" si="11"/>
        <v>-61.09008257543028</v>
      </c>
      <c r="AP11">
        <f t="shared" si="12"/>
        <v>-12.377781804485831</v>
      </c>
      <c r="AQ11">
        <f t="shared" si="13"/>
        <v>-605.88588377302858</v>
      </c>
      <c r="AR11">
        <f t="shared" si="14"/>
        <v>542.44790335566086</v>
      </c>
      <c r="AS11">
        <f t="shared" si="15"/>
        <v>-82.263001208209005</v>
      </c>
      <c r="AT11">
        <f t="shared" si="16"/>
        <v>208.57724862070646</v>
      </c>
      <c r="AU11">
        <f t="shared" si="17"/>
        <v>668.76215076815834</v>
      </c>
      <c r="AW11">
        <v>8</v>
      </c>
      <c r="AX11">
        <f>(R11*SUMPRODUCT(K12:$K$23, X12:$X$23)-$AZ$3*SUMPRODUCT(K11:$K$22, W12:$W$23))/Z11</f>
        <v>6001.8732389839161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2467.7314376833911</v>
      </c>
      <c r="P12">
        <f t="shared" si="30"/>
        <v>123.38657188416956</v>
      </c>
      <c r="Q12" s="5">
        <f t="shared" si="31"/>
        <v>25</v>
      </c>
      <c r="R12">
        <f t="shared" si="0"/>
        <v>100000</v>
      </c>
      <c r="S12">
        <f t="shared" si="1"/>
        <v>6183.1455723308454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5264.054816090078</v>
      </c>
      <c r="AC12">
        <f t="shared" si="2"/>
        <v>5291.4179436013546</v>
      </c>
      <c r="AE12">
        <f t="shared" si="3"/>
        <v>2111.8374549969876</v>
      </c>
      <c r="AF12">
        <f t="shared" si="4"/>
        <v>-105.59187274984937</v>
      </c>
      <c r="AG12">
        <f t="shared" si="5"/>
        <v>-21.394522746157268</v>
      </c>
      <c r="AH12">
        <f t="shared" si="6"/>
        <v>-1251.7046544977684</v>
      </c>
      <c r="AI12">
        <f t="shared" si="7"/>
        <v>733.14640500321252</v>
      </c>
      <c r="AJ12">
        <f t="shared" si="8"/>
        <v>-27.363127511276616</v>
      </c>
      <c r="AK12">
        <f t="shared" si="32"/>
        <v>377.32859067370157</v>
      </c>
      <c r="AL12">
        <f t="shared" si="9"/>
        <v>1083.1118681656376</v>
      </c>
      <c r="AN12">
        <f t="shared" si="10"/>
        <v>1133.3270714737971</v>
      </c>
      <c r="AO12">
        <f t="shared" si="11"/>
        <v>-56.666353573689847</v>
      </c>
      <c r="AP12">
        <f t="shared" si="12"/>
        <v>-11.481466886624824</v>
      </c>
      <c r="AQ12">
        <f t="shared" si="13"/>
        <v>-671.73293431056243</v>
      </c>
      <c r="AR12">
        <f t="shared" si="14"/>
        <v>393.44631670291994</v>
      </c>
      <c r="AS12">
        <f t="shared" si="15"/>
        <v>-14.684545486841671</v>
      </c>
      <c r="AT12">
        <f t="shared" si="16"/>
        <v>202.4950858029797</v>
      </c>
      <c r="AU12">
        <f t="shared" si="17"/>
        <v>581.25685701905797</v>
      </c>
      <c r="AW12">
        <v>9</v>
      </c>
      <c r="AX12">
        <f>(R12*SUMPRODUCT(K13:$K$23, X13:$X$23)-$AZ$3*SUMPRODUCT(K12:$K$22, W13:$W$23))/Z12</f>
        <v>6183.1455723308454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2467.7314376833911</v>
      </c>
      <c r="P13">
        <f t="shared" si="30"/>
        <v>123.38657188416956</v>
      </c>
      <c r="Q13" s="5">
        <f t="shared" si="31"/>
        <v>25</v>
      </c>
      <c r="R13">
        <f t="shared" si="0"/>
        <v>100000</v>
      </c>
      <c r="S13">
        <f t="shared" si="1"/>
        <v>6250.218689657002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5291.4179436013546</v>
      </c>
      <c r="AC13">
        <f t="shared" si="2"/>
        <v>5205.3586058554174</v>
      </c>
      <c r="AE13">
        <f t="shared" si="3"/>
        <v>2055.1964201416013</v>
      </c>
      <c r="AF13">
        <f t="shared" si="4"/>
        <v>-102.75982100708006</v>
      </c>
      <c r="AG13">
        <f t="shared" si="5"/>
        <v>-20.820705899736588</v>
      </c>
      <c r="AH13">
        <f t="shared" si="6"/>
        <v>-1439.4864758364256</v>
      </c>
      <c r="AI13">
        <f t="shared" si="7"/>
        <v>492.12941739835901</v>
      </c>
      <c r="AJ13">
        <f t="shared" si="8"/>
        <v>86.059337745937228</v>
      </c>
      <c r="AK13">
        <f t="shared" si="32"/>
        <v>374.50727985944479</v>
      </c>
      <c r="AL13">
        <f t="shared" si="9"/>
        <v>952.69603500374103</v>
      </c>
      <c r="AN13">
        <f t="shared" si="10"/>
        <v>1048.7119951394361</v>
      </c>
      <c r="AO13">
        <f t="shared" si="11"/>
        <v>-52.435599756971804</v>
      </c>
      <c r="AP13">
        <f t="shared" si="12"/>
        <v>-10.624251682386532</v>
      </c>
      <c r="AQ13">
        <f t="shared" si="13"/>
        <v>-734.53160936638983</v>
      </c>
      <c r="AR13">
        <f t="shared" si="14"/>
        <v>251.12053433368786</v>
      </c>
      <c r="AS13">
        <f t="shared" si="15"/>
        <v>43.913787949135376</v>
      </c>
      <c r="AT13">
        <f t="shared" si="16"/>
        <v>191.10109029315132</v>
      </c>
      <c r="AU13">
        <f t="shared" si="17"/>
        <v>486.13541257597456</v>
      </c>
      <c r="AW13">
        <v>10</v>
      </c>
      <c r="AX13">
        <f>(R13*SUMPRODUCT(K14:$K$23, X14:$X$23)-$AZ$3*SUMPRODUCT(K13:$K$22, W14:$W$23))/Z13</f>
        <v>6250.218689657002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2467.7314376833911</v>
      </c>
      <c r="P14">
        <f t="shared" si="30"/>
        <v>123.38657188416956</v>
      </c>
      <c r="Q14" s="5">
        <f t="shared" si="31"/>
        <v>25</v>
      </c>
      <c r="R14">
        <f t="shared" si="0"/>
        <v>100000</v>
      </c>
      <c r="S14">
        <f t="shared" si="1"/>
        <v>6198.0484970113248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5205.3586058554174</v>
      </c>
      <c r="AC14">
        <f t="shared" si="2"/>
        <v>5008.5203689320315</v>
      </c>
      <c r="AE14">
        <f t="shared" si="3"/>
        <v>1994.1249534673666</v>
      </c>
      <c r="AF14">
        <f t="shared" si="4"/>
        <v>-99.706247673368338</v>
      </c>
      <c r="AG14">
        <f t="shared" si="5"/>
        <v>-20.202005402777669</v>
      </c>
      <c r="AH14">
        <f t="shared" si="6"/>
        <v>-1641.9737518462127</v>
      </c>
      <c r="AI14">
        <f t="shared" si="7"/>
        <v>232.24294854500795</v>
      </c>
      <c r="AJ14">
        <f t="shared" si="8"/>
        <v>196.83823692338592</v>
      </c>
      <c r="AK14">
        <f t="shared" si="32"/>
        <v>364.92855381877996</v>
      </c>
      <c r="AL14">
        <f t="shared" si="9"/>
        <v>794.00973928717383</v>
      </c>
      <c r="AN14">
        <f t="shared" si="10"/>
        <v>967.80374003400277</v>
      </c>
      <c r="AO14">
        <f t="shared" si="11"/>
        <v>-48.390187001700141</v>
      </c>
      <c r="AP14">
        <f t="shared" si="12"/>
        <v>-9.8045894019826854</v>
      </c>
      <c r="AQ14">
        <f t="shared" si="13"/>
        <v>-796.89506683686045</v>
      </c>
      <c r="AR14">
        <f t="shared" si="14"/>
        <v>112.71389679345958</v>
      </c>
      <c r="AS14">
        <f t="shared" si="15"/>
        <v>95.531015518817398</v>
      </c>
      <c r="AT14">
        <f t="shared" si="16"/>
        <v>177.10987399105068</v>
      </c>
      <c r="AU14">
        <f t="shared" si="17"/>
        <v>385.35478630332767</v>
      </c>
      <c r="AW14">
        <v>11</v>
      </c>
      <c r="AX14">
        <f>(R14*SUMPRODUCT(K15:$K$23, X15:$X$23)-$AZ$3*SUMPRODUCT(K14:$K$22, W15:$W$23))/Z14</f>
        <v>6198.0484970113248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2467.7314376833911</v>
      </c>
      <c r="P15">
        <f t="shared" si="30"/>
        <v>123.38657188416956</v>
      </c>
      <c r="Q15" s="5">
        <f t="shared" si="31"/>
        <v>25</v>
      </c>
      <c r="R15">
        <f t="shared" si="0"/>
        <v>100000</v>
      </c>
      <c r="S15">
        <f t="shared" si="1"/>
        <v>6020.9737979641859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5008.5203689320315</v>
      </c>
      <c r="AC15">
        <f t="shared" si="2"/>
        <v>4704.8863784606074</v>
      </c>
      <c r="AE15">
        <f t="shared" si="3"/>
        <v>1928.3252869795429</v>
      </c>
      <c r="AF15">
        <f t="shared" si="4"/>
        <v>-96.416264348977151</v>
      </c>
      <c r="AG15">
        <f t="shared" si="5"/>
        <v>-19.535404638579497</v>
      </c>
      <c r="AH15">
        <f t="shared" si="6"/>
        <v>-1858.3228406815686</v>
      </c>
      <c r="AI15">
        <f t="shared" si="7"/>
        <v>-45.949222689582257</v>
      </c>
      <c r="AJ15">
        <f t="shared" si="8"/>
        <v>303.63399047142411</v>
      </c>
      <c r="AK15">
        <f t="shared" si="32"/>
        <v>355.01828542209881</v>
      </c>
      <c r="AL15">
        <f t="shared" si="9"/>
        <v>612.70305320394073</v>
      </c>
      <c r="AN15">
        <f t="shared" si="10"/>
        <v>889.6942203264482</v>
      </c>
      <c r="AO15">
        <f t="shared" si="11"/>
        <v>-44.484711016322414</v>
      </c>
      <c r="AP15">
        <f t="shared" si="12"/>
        <v>-9.0132804439373881</v>
      </c>
      <c r="AQ15">
        <f t="shared" si="13"/>
        <v>-857.39636461685757</v>
      </c>
      <c r="AR15">
        <f t="shared" si="14"/>
        <v>-21.200135750669087</v>
      </c>
      <c r="AS15">
        <f t="shared" si="15"/>
        <v>140.09120154215339</v>
      </c>
      <c r="AT15">
        <f t="shared" si="16"/>
        <v>163.79898079591877</v>
      </c>
      <c r="AU15">
        <f t="shared" si="17"/>
        <v>282.69004658740306</v>
      </c>
      <c r="AW15">
        <v>12</v>
      </c>
      <c r="AX15">
        <f>(R15*SUMPRODUCT(K16:$K$23, X16:$X$23)-$AZ$3*SUMPRODUCT(K15:$K$22, W16:$W$23))/Z15</f>
        <v>6020.9737979641859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2467.7314376833911</v>
      </c>
      <c r="P16">
        <f t="shared" si="30"/>
        <v>123.38657188416956</v>
      </c>
      <c r="Q16" s="5">
        <f t="shared" si="31"/>
        <v>25</v>
      </c>
      <c r="R16">
        <f t="shared" si="0"/>
        <v>100000</v>
      </c>
      <c r="S16">
        <f t="shared" si="1"/>
        <v>5725.293111918053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4704.8863784606074</v>
      </c>
      <c r="AC16">
        <f t="shared" si="2"/>
        <v>4310.909593243181</v>
      </c>
      <c r="AE16">
        <f t="shared" si="3"/>
        <v>1858.0999994763906</v>
      </c>
      <c r="AF16">
        <f t="shared" si="4"/>
        <v>-92.904999973819542</v>
      </c>
      <c r="AG16">
        <f t="shared" si="5"/>
        <v>-18.823968960948822</v>
      </c>
      <c r="AH16">
        <f t="shared" si="6"/>
        <v>-2064.3265249795195</v>
      </c>
      <c r="AI16">
        <f t="shared" si="7"/>
        <v>-317.95549443789719</v>
      </c>
      <c r="AJ16">
        <f t="shared" si="8"/>
        <v>393.97678521742637</v>
      </c>
      <c r="AK16">
        <f t="shared" si="32"/>
        <v>353.91345137458586</v>
      </c>
      <c r="AL16">
        <f t="shared" si="9"/>
        <v>429.93474215411504</v>
      </c>
      <c r="AN16">
        <f t="shared" si="10"/>
        <v>812.83165804229884</v>
      </c>
      <c r="AO16">
        <f t="shared" si="11"/>
        <v>-40.641582902114948</v>
      </c>
      <c r="AP16">
        <f t="shared" si="12"/>
        <v>-8.2346041148358626</v>
      </c>
      <c r="AQ16">
        <f t="shared" si="13"/>
        <v>-903.04609682613591</v>
      </c>
      <c r="AR16">
        <f t="shared" si="14"/>
        <v>-139.09062580078793</v>
      </c>
      <c r="AS16">
        <f t="shared" si="15"/>
        <v>172.34637729330902</v>
      </c>
      <c r="AT16">
        <f t="shared" si="16"/>
        <v>154.82054656118757</v>
      </c>
      <c r="AU16">
        <f t="shared" si="17"/>
        <v>188.07629805370865</v>
      </c>
      <c r="AW16">
        <v>13</v>
      </c>
      <c r="AX16">
        <f>(R16*SUMPRODUCT(K17:$K$23, X17:$X$23)-$AZ$3*SUMPRODUCT(K16:$K$22, W17:$W$23))/Z16</f>
        <v>5725.293111918053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2467.7314376833911</v>
      </c>
      <c r="P17">
        <f t="shared" si="30"/>
        <v>123.38657188416956</v>
      </c>
      <c r="Q17" s="5">
        <f t="shared" si="31"/>
        <v>25</v>
      </c>
      <c r="R17">
        <f t="shared" si="0"/>
        <v>100000</v>
      </c>
      <c r="S17">
        <f t="shared" si="1"/>
        <v>5316.7585298578379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4310.909593243181</v>
      </c>
      <c r="AC17">
        <f t="shared" si="2"/>
        <v>3842.8560724513759</v>
      </c>
      <c r="AE17">
        <f t="shared" si="3"/>
        <v>1783.6312646559761</v>
      </c>
      <c r="AF17">
        <f t="shared" si="4"/>
        <v>-89.181563232798808</v>
      </c>
      <c r="AG17">
        <f t="shared" si="5"/>
        <v>-18.069543928272626</v>
      </c>
      <c r="AH17">
        <f t="shared" si="6"/>
        <v>-2264.7413722668352</v>
      </c>
      <c r="AI17">
        <f t="shared" si="7"/>
        <v>-588.36121477193069</v>
      </c>
      <c r="AJ17">
        <f t="shared" si="8"/>
        <v>468.05352079180511</v>
      </c>
      <c r="AK17">
        <f t="shared" si="32"/>
        <v>370.53066848091436</v>
      </c>
      <c r="AL17">
        <f t="shared" si="9"/>
        <v>250.22297450078878</v>
      </c>
      <c r="AN17">
        <f t="shared" si="10"/>
        <v>734.91106434156109</v>
      </c>
      <c r="AO17">
        <f t="shared" si="11"/>
        <v>-36.745553217078054</v>
      </c>
      <c r="AP17">
        <f t="shared" si="12"/>
        <v>-7.4452091212108007</v>
      </c>
      <c r="AQ17">
        <f t="shared" si="13"/>
        <v>-933.14325967032823</v>
      </c>
      <c r="AR17">
        <f t="shared" si="14"/>
        <v>-242.4229576670561</v>
      </c>
      <c r="AS17">
        <f t="shared" si="15"/>
        <v>192.85247906902234</v>
      </c>
      <c r="AT17">
        <f t="shared" si="16"/>
        <v>152.67005761811484</v>
      </c>
      <c r="AU17">
        <f t="shared" si="17"/>
        <v>103.09957902008109</v>
      </c>
      <c r="AW17">
        <v>14</v>
      </c>
      <c r="AX17">
        <f>(R17*SUMPRODUCT(K18:$K$23, X18:$X$23)-$AZ$3*SUMPRODUCT(K17:$K$22, W18:$W$23))/Z17</f>
        <v>5316.7585298578379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2467.7314376833911</v>
      </c>
      <c r="P18">
        <f t="shared" si="30"/>
        <v>123.38657188416956</v>
      </c>
      <c r="Q18" s="5">
        <f t="shared" si="31"/>
        <v>25</v>
      </c>
      <c r="R18">
        <f t="shared" si="0"/>
        <v>100000</v>
      </c>
      <c r="S18">
        <f t="shared" si="1"/>
        <v>4796.7031646175992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3842.8560724513759</v>
      </c>
      <c r="AC18">
        <f t="shared" si="2"/>
        <v>3314.0358918461529</v>
      </c>
      <c r="AE18">
        <f t="shared" si="3"/>
        <v>1704.9523965220894</v>
      </c>
      <c r="AF18">
        <f t="shared" si="4"/>
        <v>-85.247619826104483</v>
      </c>
      <c r="AG18">
        <f t="shared" si="5"/>
        <v>-17.272467036796268</v>
      </c>
      <c r="AH18">
        <f t="shared" si="6"/>
        <v>-2465.5258087745242</v>
      </c>
      <c r="AI18">
        <f t="shared" si="7"/>
        <v>-863.09349911533559</v>
      </c>
      <c r="AJ18">
        <f t="shared" si="8"/>
        <v>528.82018060522296</v>
      </c>
      <c r="AK18">
        <f t="shared" si="32"/>
        <v>382.92551552522991</v>
      </c>
      <c r="AL18">
        <f t="shared" si="9"/>
        <v>48.652197015117281</v>
      </c>
      <c r="AN18">
        <f t="shared" si="10"/>
        <v>656.47411014644274</v>
      </c>
      <c r="AO18">
        <f t="shared" si="11"/>
        <v>-32.823705507322146</v>
      </c>
      <c r="AP18">
        <f t="shared" si="12"/>
        <v>-6.6505830022848311</v>
      </c>
      <c r="AQ18">
        <f t="shared" si="13"/>
        <v>-949.32495749442137</v>
      </c>
      <c r="AR18">
        <f t="shared" si="14"/>
        <v>-332.32513585758556</v>
      </c>
      <c r="AS18">
        <f t="shared" si="15"/>
        <v>203.61668642388815</v>
      </c>
      <c r="AT18">
        <f t="shared" si="16"/>
        <v>147.44146966776398</v>
      </c>
      <c r="AU18">
        <f t="shared" si="17"/>
        <v>18.733020234066537</v>
      </c>
      <c r="AW18">
        <v>15</v>
      </c>
      <c r="AX18">
        <f>(R18*SUMPRODUCT(K19:$K$23, X19:$X$23)-$AZ$3*SUMPRODUCT(K18:$K$22, W19:$W$23))/Z18</f>
        <v>4796.7031646175992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2467.7314376833911</v>
      </c>
      <c r="P19">
        <f t="shared" si="30"/>
        <v>123.38657188416956</v>
      </c>
      <c r="Q19" s="5">
        <f t="shared" si="31"/>
        <v>25</v>
      </c>
      <c r="R19">
        <f t="shared" si="0"/>
        <v>100000</v>
      </c>
      <c r="S19">
        <f t="shared" si="1"/>
        <v>4146.5980381547424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3314.0358918461529</v>
      </c>
      <c r="AC19">
        <f t="shared" si="2"/>
        <v>2724.6812296940502</v>
      </c>
      <c r="AE19">
        <f t="shared" si="3"/>
        <v>1621.517558806825</v>
      </c>
      <c r="AF19">
        <f t="shared" si="4"/>
        <v>-81.075877940341257</v>
      </c>
      <c r="AG19">
        <f t="shared" si="5"/>
        <v>-16.427208549170995</v>
      </c>
      <c r="AH19">
        <f t="shared" si="6"/>
        <v>-2690.1352690292492</v>
      </c>
      <c r="AI19">
        <f t="shared" si="7"/>
        <v>-1166.1207967119365</v>
      </c>
      <c r="AJ19">
        <f t="shared" si="8"/>
        <v>589.35466215210272</v>
      </c>
      <c r="AK19">
        <f t="shared" si="32"/>
        <v>356.3186538371076</v>
      </c>
      <c r="AL19">
        <f t="shared" si="9"/>
        <v>-220.44748072272614</v>
      </c>
      <c r="AN19">
        <f t="shared" si="10"/>
        <v>581.65492589376117</v>
      </c>
      <c r="AO19">
        <f t="shared" si="11"/>
        <v>-29.082746294688061</v>
      </c>
      <c r="AP19">
        <f t="shared" si="12"/>
        <v>-5.8926076497995661</v>
      </c>
      <c r="AQ19">
        <f t="shared" si="13"/>
        <v>-964.97902354063319</v>
      </c>
      <c r="AR19">
        <f t="shared" si="14"/>
        <v>-418.29945159135963</v>
      </c>
      <c r="AS19">
        <f t="shared" si="15"/>
        <v>211.40754256862328</v>
      </c>
      <c r="AT19">
        <f t="shared" si="16"/>
        <v>127.81514394743489</v>
      </c>
      <c r="AU19">
        <f t="shared" si="17"/>
        <v>-79.076765075301452</v>
      </c>
      <c r="AW19">
        <v>16</v>
      </c>
      <c r="AX19">
        <f>(R19*SUMPRODUCT(K20:$K$23, X20:$X$23)-$AZ$3*SUMPRODUCT(K19:$K$22, W20:$W$23))/Z19</f>
        <v>4146.5980381547424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2467.7314376833911</v>
      </c>
      <c r="P20">
        <f t="shared" si="30"/>
        <v>123.38657188416956</v>
      </c>
      <c r="Q20" s="5">
        <f t="shared" si="31"/>
        <v>25</v>
      </c>
      <c r="R20">
        <f t="shared" si="0"/>
        <v>100000</v>
      </c>
      <c r="S20">
        <f t="shared" si="1"/>
        <v>3333.5770792919457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2724.6812296940502</v>
      </c>
      <c r="AC20">
        <f t="shared" si="2"/>
        <v>2071.9919183155016</v>
      </c>
      <c r="AE20">
        <f t="shared" si="3"/>
        <v>1533.8237196360585</v>
      </c>
      <c r="AF20">
        <f t="shared" si="4"/>
        <v>-76.691185981802931</v>
      </c>
      <c r="AG20">
        <f t="shared" si="5"/>
        <v>-15.538803131226789</v>
      </c>
      <c r="AH20">
        <f t="shared" si="6"/>
        <v>-2896.5333298099845</v>
      </c>
      <c r="AI20">
        <f t="shared" si="7"/>
        <v>-1454.9395992869556</v>
      </c>
      <c r="AJ20">
        <f t="shared" si="8"/>
        <v>652.68931137854861</v>
      </c>
      <c r="AK20">
        <f t="shared" si="32"/>
        <v>227.072487349813</v>
      </c>
      <c r="AL20">
        <f t="shared" si="9"/>
        <v>-575.17780055859407</v>
      </c>
      <c r="AN20">
        <f t="shared" si="10"/>
        <v>521.86118680369509</v>
      </c>
      <c r="AO20">
        <f t="shared" si="11"/>
        <v>-26.093059340184759</v>
      </c>
      <c r="AP20">
        <f t="shared" si="12"/>
        <v>-5.2868515069613675</v>
      </c>
      <c r="AQ20">
        <f t="shared" si="13"/>
        <v>-985.50328943261025</v>
      </c>
      <c r="AR20">
        <f t="shared" si="14"/>
        <v>-495.0220134760612</v>
      </c>
      <c r="AS20">
        <f t="shared" si="15"/>
        <v>222.06803447459768</v>
      </c>
      <c r="AT20">
        <f t="shared" si="16"/>
        <v>77.258107448591218</v>
      </c>
      <c r="AU20">
        <f t="shared" si="17"/>
        <v>-195.69587155287232</v>
      </c>
      <c r="AW20">
        <v>17</v>
      </c>
      <c r="AX20">
        <f>(R20*SUMPRODUCT(K21:$K$23, X21:$X$23)-$AZ$3*SUMPRODUCT(K20:$K$22, W21:$W$23))/Z20</f>
        <v>3333.5770792919457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2467.7314376833911</v>
      </c>
      <c r="P21">
        <f t="shared" si="30"/>
        <v>123.38657188416956</v>
      </c>
      <c r="Q21" s="5">
        <f t="shared" si="31"/>
        <v>25</v>
      </c>
      <c r="R21">
        <f t="shared" si="0"/>
        <v>100000</v>
      </c>
      <c r="S21">
        <f t="shared" si="1"/>
        <v>2361.3223880804326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2071.9919183155016</v>
      </c>
      <c r="AC21">
        <f t="shared" si="2"/>
        <v>1380.7890953014135</v>
      </c>
      <c r="AE21">
        <f t="shared" si="3"/>
        <v>1443.0120497250969</v>
      </c>
      <c r="AF21">
        <f t="shared" si="4"/>
        <v>-72.15060248625484</v>
      </c>
      <c r="AG21">
        <f t="shared" si="5"/>
        <v>-14.618811711939566</v>
      </c>
      <c r="AH21">
        <f t="shared" si="6"/>
        <v>-3058.413551899821</v>
      </c>
      <c r="AI21">
        <f t="shared" si="7"/>
        <v>-1702.1709163729186</v>
      </c>
      <c r="AJ21">
        <f t="shared" si="8"/>
        <v>691.20282301408815</v>
      </c>
      <c r="AK21">
        <f t="shared" si="32"/>
        <v>176.61837765293785</v>
      </c>
      <c r="AL21">
        <f t="shared" si="9"/>
        <v>-834.34971570589255</v>
      </c>
      <c r="AN21">
        <f t="shared" si="10"/>
        <v>467.0064096005861</v>
      </c>
      <c r="AO21">
        <f t="shared" si="11"/>
        <v>-23.350320480029303</v>
      </c>
      <c r="AP21">
        <f t="shared" si="12"/>
        <v>-4.7311308117770023</v>
      </c>
      <c r="AQ21">
        <f t="shared" si="13"/>
        <v>-989.80374572659412</v>
      </c>
      <c r="AR21">
        <f t="shared" si="14"/>
        <v>-550.87878741781435</v>
      </c>
      <c r="AS21">
        <f t="shared" si="15"/>
        <v>223.69608676732355</v>
      </c>
      <c r="AT21">
        <f t="shared" si="16"/>
        <v>57.15954654217353</v>
      </c>
      <c r="AU21">
        <f t="shared" si="17"/>
        <v>-270.02315410831727</v>
      </c>
      <c r="AW21">
        <v>18</v>
      </c>
      <c r="AX21">
        <f>(R21*SUMPRODUCT(K22:$K$23, X22:$X$23)-$AZ$3*SUMPRODUCT(K21:$K$22, W22:$W$23))/Z21</f>
        <v>2361.3223880804326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2467.7314376833911</v>
      </c>
      <c r="P22">
        <f t="shared" si="30"/>
        <v>123.38657188416956</v>
      </c>
      <c r="Q22" s="5">
        <f t="shared" si="31"/>
        <v>25</v>
      </c>
      <c r="R22">
        <f t="shared" si="0"/>
        <v>100000</v>
      </c>
      <c r="S22">
        <f t="shared" si="1"/>
        <v>1239.8937720686638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1380.7890953014135</v>
      </c>
      <c r="AC22">
        <f t="shared" si="2"/>
        <v>678.01750136281612</v>
      </c>
      <c r="AE22">
        <f t="shared" si="3"/>
        <v>1349.4422999004346</v>
      </c>
      <c r="AF22">
        <f t="shared" si="4"/>
        <v>-67.472114995021727</v>
      </c>
      <c r="AG22">
        <f t="shared" si="5"/>
        <v>-13.670878841330053</v>
      </c>
      <c r="AH22">
        <f t="shared" si="6"/>
        <v>-3206.9790139604715</v>
      </c>
      <c r="AI22">
        <f t="shared" si="7"/>
        <v>-1938.6797078963887</v>
      </c>
      <c r="AJ22">
        <f t="shared" si="8"/>
        <v>702.77159393859733</v>
      </c>
      <c r="AK22">
        <f t="shared" si="32"/>
        <v>186.39314961447784</v>
      </c>
      <c r="AL22">
        <f t="shared" si="9"/>
        <v>-1049.5149643433135</v>
      </c>
      <c r="AN22">
        <f t="shared" si="10"/>
        <v>408.15340641172696</v>
      </c>
      <c r="AO22">
        <f t="shared" si="11"/>
        <v>-20.407670320586348</v>
      </c>
      <c r="AP22">
        <f t="shared" si="12"/>
        <v>-4.1349050405064061</v>
      </c>
      <c r="AQ22">
        <f t="shared" si="13"/>
        <v>-969.98545913038652</v>
      </c>
      <c r="AR22">
        <f t="shared" si="14"/>
        <v>-586.37462807975226</v>
      </c>
      <c r="AS22">
        <f t="shared" si="15"/>
        <v>212.56086311849063</v>
      </c>
      <c r="AT22">
        <f t="shared" si="16"/>
        <v>56.376622366568</v>
      </c>
      <c r="AU22">
        <f t="shared" si="17"/>
        <v>-317.43714259469363</v>
      </c>
      <c r="AW22">
        <v>19</v>
      </c>
      <c r="AX22">
        <f>(R22*SUMPRODUCT(K23:$K$23, X23:$X$23)-$AZ$3*SUMPRODUCT(K22:$K$22, W23:$W$23))/Z22</f>
        <v>1239.8937720686638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2467.7314376833911</v>
      </c>
      <c r="P23">
        <f t="shared" si="30"/>
        <v>123.38657188416956</v>
      </c>
      <c r="Q23" s="5">
        <f t="shared" si="31"/>
        <v>25</v>
      </c>
      <c r="R23">
        <f t="shared" si="0"/>
        <v>100000</v>
      </c>
      <c r="S23">
        <f t="shared" si="1"/>
        <v>1334.4241205596804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678.01750136281612</v>
      </c>
      <c r="AC23">
        <f t="shared" si="2"/>
        <v>678.01750136281612</v>
      </c>
      <c r="AE23">
        <f t="shared" si="3"/>
        <v>1253.8480664684093</v>
      </c>
      <c r="AF23">
        <f t="shared" si="4"/>
        <v>-62.692403323420464</v>
      </c>
      <c r="AG23">
        <f t="shared" si="5"/>
        <v>-12.702436409018969</v>
      </c>
      <c r="AH23">
        <f t="shared" si="6"/>
        <v>-3326.9345755911318</v>
      </c>
      <c r="AI23">
        <f t="shared" si="7"/>
        <v>-2148.4813488551617</v>
      </c>
      <c r="AJ23">
        <f t="shared" si="8"/>
        <v>0</v>
      </c>
      <c r="AK23">
        <f t="shared" si="32"/>
        <v>194.20709179236096</v>
      </c>
      <c r="AL23">
        <f t="shared" si="9"/>
        <v>-1954.2742570628009</v>
      </c>
      <c r="AN23">
        <f t="shared" si="10"/>
        <v>343.54551813295973</v>
      </c>
      <c r="AO23">
        <f t="shared" si="11"/>
        <v>-17.177275906647985</v>
      </c>
      <c r="AP23">
        <f t="shared" si="12"/>
        <v>-3.4803778977613007</v>
      </c>
      <c r="AQ23">
        <f t="shared" si="13"/>
        <v>-911.55658578727048</v>
      </c>
      <c r="AR23">
        <f t="shared" si="14"/>
        <v>-588.66872145872003</v>
      </c>
      <c r="AS23">
        <f t="shared" si="15"/>
        <v>0</v>
      </c>
      <c r="AT23">
        <f t="shared" si="16"/>
        <v>53.211372062663621</v>
      </c>
      <c r="AU23">
        <f t="shared" si="17"/>
        <v>-535.45734939605643</v>
      </c>
      <c r="AW23">
        <v>20</v>
      </c>
      <c r="AX23">
        <f>(R23*SUMPRODUCT(K$23:$K24, X$23:$X24)-$AZ$3*SUMPRODUCT(K$22:$K23, W$23:$W24))/Z23</f>
        <v>1334.4241205596804</v>
      </c>
    </row>
    <row r="25" spans="5:50" x14ac:dyDescent="0.25">
      <c r="AN25" s="6">
        <f t="shared" ref="AN25:AU25" si="33">SUM(AN3:AN23)</f>
        <v>22068.219424251569</v>
      </c>
      <c r="AO25" s="6">
        <f t="shared" si="33"/>
        <v>-2954.2095494751225</v>
      </c>
      <c r="AP25" s="6">
        <f t="shared" si="33"/>
        <v>-1721.0004668679194</v>
      </c>
      <c r="AQ25" s="6">
        <f t="shared" si="33"/>
        <v>-13738.961544358459</v>
      </c>
      <c r="AR25" s="6">
        <f t="shared" si="33"/>
        <v>3654.0478635500731</v>
      </c>
      <c r="AS25" s="6">
        <f t="shared" si="33"/>
        <v>-2422.4454830227533</v>
      </c>
      <c r="AT25" s="6">
        <f t="shared" si="33"/>
        <v>3540.6246419238855</v>
      </c>
      <c r="AU25" s="7">
        <f t="shared" si="33"/>
        <v>4772.227022451204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7962.1144785616452</v>
      </c>
      <c r="K3">
        <v>1</v>
      </c>
      <c r="L3" s="2">
        <v>0</v>
      </c>
      <c r="O3">
        <f>$C$3</f>
        <v>7962.1144785616452</v>
      </c>
      <c r="P3">
        <f>O3*B5</f>
        <v>6369.6915828493165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7962.1144785616452</v>
      </c>
      <c r="AF3">
        <f t="shared" ref="AF3:AF23" si="4">-$Z3*P3</f>
        <v>-6369.6915828493165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69.99030871232867</v>
      </c>
      <c r="AJ3">
        <f t="shared" ref="AJ3:AJ23" si="8">AB3-AC3</f>
        <v>0</v>
      </c>
      <c r="AL3">
        <f t="shared" ref="AL3:AL23" si="9">SUM(AI3:AK3)</f>
        <v>69.99030871232867</v>
      </c>
      <c r="AN3">
        <f t="shared" ref="AN3:AN23" si="10">AE3*$K3</f>
        <v>7962.1144785616452</v>
      </c>
      <c r="AO3">
        <f t="shared" ref="AO3:AO23" si="11">AF3*$K3</f>
        <v>-6369.6915828493165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69.99030871232867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69.99030871232867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4445.3229980500473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</v>
      </c>
      <c r="S4">
        <f t="shared" si="1"/>
        <v>2675.1464415496303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2595.6527663209927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-2595.6527663209927</v>
      </c>
      <c r="AK4">
        <f>H4*SUM(AB4, AE4:AF4)</f>
        <v>0</v>
      </c>
      <c r="AL4">
        <f t="shared" si="9"/>
        <v>-4567.2162663209929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-1849.6702317290551</v>
      </c>
      <c r="AR4">
        <f t="shared" si="14"/>
        <v>-1849.6702317290551</v>
      </c>
      <c r="AS4">
        <f t="shared" si="15"/>
        <v>-2435.1747502776925</v>
      </c>
      <c r="AT4">
        <f t="shared" si="16"/>
        <v>0</v>
      </c>
      <c r="AU4">
        <f t="shared" si="17"/>
        <v>-4284.8449820067481</v>
      </c>
      <c r="AW4">
        <v>1</v>
      </c>
      <c r="AX4">
        <f>(R4*SUMPRODUCT(K5:$K$23, X5:$X$23)-$AZ$3*SUMPRODUCT(K4:$K$22, W5:$W$23))/Z4</f>
        <v>2675.1464415496303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7962.1144785616452</v>
      </c>
      <c r="P5">
        <f t="shared" ref="P5:P23" si="30">O5*$C$5</f>
        <v>398.10572392808228</v>
      </c>
      <c r="Q5" s="5">
        <f t="shared" ref="Q5:Q23" si="31">$C$8</f>
        <v>25</v>
      </c>
      <c r="R5">
        <f t="shared" si="0"/>
        <v>100000</v>
      </c>
      <c r="S5">
        <f t="shared" si="1"/>
        <v>5025.546910146305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2595.6527663209927</v>
      </c>
      <c r="AC5">
        <f t="shared" si="2"/>
        <v>4715.3104651035428</v>
      </c>
      <c r="AE5">
        <f t="shared" si="3"/>
        <v>7470.5982048073611</v>
      </c>
      <c r="AF5">
        <f t="shared" si="4"/>
        <v>-373.52991024036805</v>
      </c>
      <c r="AG5">
        <f t="shared" si="5"/>
        <v>-23.456703068394351</v>
      </c>
      <c r="AH5">
        <f t="shared" si="6"/>
        <v>-2231.339861422613</v>
      </c>
      <c r="AI5">
        <f t="shared" si="7"/>
        <v>4842.271730075985</v>
      </c>
      <c r="AJ5">
        <f t="shared" si="8"/>
        <v>-2119.6576987825501</v>
      </c>
      <c r="AK5">
        <f>H5*SUM(AB5, AE5:AF5)</f>
        <v>837.45109966072198</v>
      </c>
      <c r="AL5">
        <f t="shared" si="9"/>
        <v>3560.0651309541568</v>
      </c>
      <c r="AN5">
        <f t="shared" si="10"/>
        <v>6451.3285501705641</v>
      </c>
      <c r="AO5">
        <f t="shared" si="11"/>
        <v>-322.56642750852819</v>
      </c>
      <c r="AP5">
        <f t="shared" si="12"/>
        <v>-20.256329419594064</v>
      </c>
      <c r="AQ5">
        <f t="shared" si="13"/>
        <v>-1926.9014553434317</v>
      </c>
      <c r="AR5">
        <f t="shared" si="14"/>
        <v>4181.6043378990098</v>
      </c>
      <c r="AS5">
        <f t="shared" si="15"/>
        <v>-1830.4569264540337</v>
      </c>
      <c r="AT5">
        <f t="shared" si="16"/>
        <v>723.19137510786061</v>
      </c>
      <c r="AU5">
        <f t="shared" si="17"/>
        <v>3074.3387865528362</v>
      </c>
      <c r="AW5">
        <v>2</v>
      </c>
      <c r="AX5">
        <f>(R5*SUMPRODUCT(K6:$K$23, X6:$X$23)-$AZ$3*SUMPRODUCT(K5:$K$22, W6:$W$23))/Z5</f>
        <v>5025.546910146305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7962.1144785616452</v>
      </c>
      <c r="P6">
        <f t="shared" si="30"/>
        <v>398.10572392808228</v>
      </c>
      <c r="Q6" s="5">
        <f t="shared" si="31"/>
        <v>25</v>
      </c>
      <c r="R6">
        <f t="shared" si="0"/>
        <v>100000</v>
      </c>
      <c r="S6">
        <f t="shared" si="1"/>
        <v>7064.1368297810423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4715.3104651035428</v>
      </c>
      <c r="AC6">
        <f t="shared" si="2"/>
        <v>6386.6755075473266</v>
      </c>
      <c r="AE6">
        <f t="shared" si="3"/>
        <v>7198.5357523282555</v>
      </c>
      <c r="AF6">
        <f t="shared" si="4"/>
        <v>-359.92678761641281</v>
      </c>
      <c r="AG6">
        <f t="shared" si="5"/>
        <v>-22.6024624856583</v>
      </c>
      <c r="AH6">
        <f t="shared" si="6"/>
        <v>-2478.694208208422</v>
      </c>
      <c r="AI6">
        <f t="shared" si="7"/>
        <v>4337.3122940177618</v>
      </c>
      <c r="AJ6">
        <f t="shared" si="8"/>
        <v>-1671.3650424437838</v>
      </c>
      <c r="AK6">
        <f>H6*SUM(AB6, AE6:AF6)</f>
        <v>1257.0664339639141</v>
      </c>
      <c r="AL6">
        <f t="shared" si="9"/>
        <v>3923.0136855378923</v>
      </c>
      <c r="AN6">
        <f t="shared" si="10"/>
        <v>5606.4083832515371</v>
      </c>
      <c r="AO6">
        <f t="shared" si="11"/>
        <v>-280.32041916257685</v>
      </c>
      <c r="AP6">
        <f t="shared" si="12"/>
        <v>-17.603390400712794</v>
      </c>
      <c r="AQ6">
        <f t="shared" si="13"/>
        <v>-1930.4720385561877</v>
      </c>
      <c r="AR6">
        <f t="shared" si="14"/>
        <v>3378.0125351320589</v>
      </c>
      <c r="AS6">
        <f t="shared" si="15"/>
        <v>-1301.7029167910562</v>
      </c>
      <c r="AT6">
        <f t="shared" si="16"/>
        <v>979.03629795822792</v>
      </c>
      <c r="AU6">
        <f t="shared" si="17"/>
        <v>3055.3459162992312</v>
      </c>
      <c r="AW6">
        <v>3</v>
      </c>
      <c r="AX6">
        <f>(R6*SUMPRODUCT(K7:$K$23, X7:$X$23)-$AZ$3*SUMPRODUCT(K6:$K$22, W7:$W$23))/Z6</f>
        <v>7064.1368297810423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7962.1144785616452</v>
      </c>
      <c r="P7">
        <f t="shared" si="30"/>
        <v>398.10572392808228</v>
      </c>
      <c r="Q7" s="5">
        <f t="shared" si="31"/>
        <v>25</v>
      </c>
      <c r="R7">
        <f t="shared" si="0"/>
        <v>100000</v>
      </c>
      <c r="S7">
        <f t="shared" si="1"/>
        <v>8756.6946557283936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6386.6755075473266</v>
      </c>
      <c r="AC7">
        <f t="shared" si="2"/>
        <v>7599.6212381135565</v>
      </c>
      <c r="AE7">
        <f t="shared" si="3"/>
        <v>6910.0335994912339</v>
      </c>
      <c r="AF7">
        <f t="shared" si="4"/>
        <v>-345.50167997456168</v>
      </c>
      <c r="AG7">
        <f t="shared" si="5"/>
        <v>-21.696603390019114</v>
      </c>
      <c r="AH7">
        <f t="shared" si="6"/>
        <v>-2719.3378831304276</v>
      </c>
      <c r="AI7">
        <f t="shared" si="7"/>
        <v>3823.4974329962256</v>
      </c>
      <c r="AJ7">
        <f t="shared" si="8"/>
        <v>-1212.9457305662299</v>
      </c>
      <c r="AK7">
        <f>H7*SUM(AB7, AE7:AF7)</f>
        <v>1355.9914176136008</v>
      </c>
      <c r="AL7">
        <f t="shared" si="9"/>
        <v>3966.5431200435964</v>
      </c>
      <c r="AN7">
        <f t="shared" si="10"/>
        <v>4871.6532473493899</v>
      </c>
      <c r="AO7">
        <f t="shared" si="11"/>
        <v>-243.58266236746948</v>
      </c>
      <c r="AP7">
        <f t="shared" si="12"/>
        <v>-15.296355197060208</v>
      </c>
      <c r="AQ7">
        <f t="shared" si="13"/>
        <v>-1917.1645171114583</v>
      </c>
      <c r="AR7">
        <f t="shared" si="14"/>
        <v>2695.6097126734021</v>
      </c>
      <c r="AS7">
        <f t="shared" si="15"/>
        <v>-855.14070548175323</v>
      </c>
      <c r="AT7">
        <f t="shared" si="16"/>
        <v>955.98956182811844</v>
      </c>
      <c r="AU7">
        <f t="shared" si="17"/>
        <v>2796.4585690197673</v>
      </c>
      <c r="AW7">
        <v>4</v>
      </c>
      <c r="AX7">
        <f>(R7*SUMPRODUCT(K8:$K$23, X8:$X$23)-$AZ$3*SUMPRODUCT(K7:$K$22, W8:$W$23))/Z7</f>
        <v>8756.6946557283936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7962.1144785616452</v>
      </c>
      <c r="P8">
        <f t="shared" si="30"/>
        <v>398.10572392808228</v>
      </c>
      <c r="Q8" s="5">
        <f t="shared" si="31"/>
        <v>25</v>
      </c>
      <c r="R8">
        <f t="shared" si="0"/>
        <v>100000</v>
      </c>
      <c r="S8">
        <f t="shared" si="1"/>
        <v>10093.604784985422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7599.6212381135565</v>
      </c>
      <c r="AC8">
        <f t="shared" si="2"/>
        <v>8373.4651827206071</v>
      </c>
      <c r="AE8">
        <f t="shared" si="3"/>
        <v>6605.2208093431773</v>
      </c>
      <c r="AF8">
        <f t="shared" si="4"/>
        <v>-330.26104046715886</v>
      </c>
      <c r="AG8">
        <f t="shared" si="5"/>
        <v>-20.739531022594669</v>
      </c>
      <c r="AH8">
        <f t="shared" si="6"/>
        <v>-2960.4253340970022</v>
      </c>
      <c r="AI8">
        <f t="shared" si="7"/>
        <v>3293.7949037564217</v>
      </c>
      <c r="AJ8">
        <f t="shared" si="8"/>
        <v>-773.84394460705062</v>
      </c>
      <c r="AK8">
        <f t="shared" ref="AK8:AK23" si="32">H8*SUM(AB8:AB8, AE8:AF8)</f>
        <v>1005.9071230067442</v>
      </c>
      <c r="AL8">
        <f t="shared" si="9"/>
        <v>3525.8580821561154</v>
      </c>
      <c r="AN8">
        <f t="shared" si="10"/>
        <v>4341.9643084263316</v>
      </c>
      <c r="AO8">
        <f t="shared" si="11"/>
        <v>-217.09821542131658</v>
      </c>
      <c r="AP8">
        <f t="shared" si="12"/>
        <v>-13.633201080307458</v>
      </c>
      <c r="AQ8">
        <f t="shared" si="13"/>
        <v>-1946.0456371463058</v>
      </c>
      <c r="AR8">
        <f t="shared" si="14"/>
        <v>2165.1872547784019</v>
      </c>
      <c r="AS8">
        <f t="shared" si="15"/>
        <v>-508.68894239279416</v>
      </c>
      <c r="AT8">
        <f t="shared" si="16"/>
        <v>661.23646003007946</v>
      </c>
      <c r="AU8">
        <f t="shared" si="17"/>
        <v>2317.7347724156871</v>
      </c>
      <c r="AW8">
        <v>5</v>
      </c>
      <c r="AX8">
        <f>(R8*SUMPRODUCT(K9:$K$23, X9:$X$23)-$AZ$3*SUMPRODUCT(K8:$K$22, W9:$W$23))/Z8</f>
        <v>10093.604784985422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7962.1144785616452</v>
      </c>
      <c r="P9">
        <f t="shared" si="30"/>
        <v>398.10572392808228</v>
      </c>
      <c r="Q9" s="5">
        <f t="shared" si="31"/>
        <v>25</v>
      </c>
      <c r="R9">
        <f t="shared" si="0"/>
        <v>100000</v>
      </c>
      <c r="S9">
        <f t="shared" si="1"/>
        <v>11127.76767766545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8373.4651827206071</v>
      </c>
      <c r="AC9">
        <f t="shared" si="2"/>
        <v>8779.633179009903</v>
      </c>
      <c r="AE9">
        <f t="shared" si="3"/>
        <v>6281.9827368754477</v>
      </c>
      <c r="AF9">
        <f t="shared" si="4"/>
        <v>-314.09913684377244</v>
      </c>
      <c r="AG9">
        <f t="shared" si="5"/>
        <v>-19.724605674127055</v>
      </c>
      <c r="AH9">
        <f t="shared" si="6"/>
        <v>-3230.1201529666728</v>
      </c>
      <c r="AI9">
        <f t="shared" si="7"/>
        <v>2718.0388413908754</v>
      </c>
      <c r="AJ9">
        <f t="shared" si="8"/>
        <v>-406.16799628929584</v>
      </c>
      <c r="AK9">
        <f t="shared" si="32"/>
        <v>748.61840645966925</v>
      </c>
      <c r="AL9">
        <f t="shared" si="9"/>
        <v>3060.4892515612487</v>
      </c>
      <c r="AN9">
        <f t="shared" si="10"/>
        <v>3924.6176248300017</v>
      </c>
      <c r="AO9">
        <f t="shared" si="11"/>
        <v>-196.2308812415001</v>
      </c>
      <c r="AP9">
        <f t="shared" si="12"/>
        <v>-12.322786978877323</v>
      </c>
      <c r="AQ9">
        <f t="shared" si="13"/>
        <v>-2017.9912956839648</v>
      </c>
      <c r="AR9">
        <f t="shared" si="14"/>
        <v>1698.0726609256592</v>
      </c>
      <c r="AS9">
        <f t="shared" si="15"/>
        <v>-253.75015240358854</v>
      </c>
      <c r="AT9">
        <f t="shared" si="16"/>
        <v>467.69326108099108</v>
      </c>
      <c r="AU9">
        <f t="shared" si="17"/>
        <v>1912.0157696030617</v>
      </c>
      <c r="AW9">
        <v>6</v>
      </c>
      <c r="AX9">
        <f>(R9*SUMPRODUCT(K10:$K$23, X10:$X$23)-$AZ$3*SUMPRODUCT(K9:$K$22, W10:$W$23))/Z9</f>
        <v>11127.76767766545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7962.1144785616452</v>
      </c>
      <c r="P10">
        <f t="shared" si="30"/>
        <v>398.10572392808228</v>
      </c>
      <c r="Q10" s="5">
        <f t="shared" si="31"/>
        <v>25</v>
      </c>
      <c r="R10">
        <f t="shared" si="0"/>
        <v>100000</v>
      </c>
      <c r="S10">
        <f t="shared" si="1"/>
        <v>11933.765550141197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8779.633179009903</v>
      </c>
      <c r="AC10">
        <f t="shared" si="2"/>
        <v>8906.3470946105863</v>
      </c>
      <c r="AE10">
        <f t="shared" si="3"/>
        <v>5942.244705172322</v>
      </c>
      <c r="AF10">
        <f t="shared" si="4"/>
        <v>-297.11223525861612</v>
      </c>
      <c r="AG10">
        <f t="shared" si="5"/>
        <v>-18.657872607747873</v>
      </c>
      <c r="AH10">
        <f t="shared" si="6"/>
        <v>-3477.9480385516504</v>
      </c>
      <c r="AI10">
        <f t="shared" si="7"/>
        <v>2148.5265587543076</v>
      </c>
      <c r="AJ10">
        <f t="shared" si="8"/>
        <v>-126.71391560068332</v>
      </c>
      <c r="AK10">
        <f t="shared" si="32"/>
        <v>757.30019656848958</v>
      </c>
      <c r="AL10">
        <f t="shared" si="9"/>
        <v>2779.1128397221137</v>
      </c>
      <c r="AN10">
        <f t="shared" si="10"/>
        <v>3527.1914988511289</v>
      </c>
      <c r="AO10">
        <f t="shared" si="11"/>
        <v>-176.35957494255646</v>
      </c>
      <c r="AP10">
        <f t="shared" si="12"/>
        <v>-11.074920827715591</v>
      </c>
      <c r="AQ10">
        <f t="shared" si="13"/>
        <v>-2064.4368186903189</v>
      </c>
      <c r="AR10">
        <f t="shared" si="14"/>
        <v>1275.3201843905381</v>
      </c>
      <c r="AS10">
        <f t="shared" si="15"/>
        <v>-75.214715661883616</v>
      </c>
      <c r="AT10">
        <f t="shared" si="16"/>
        <v>449.51747158605167</v>
      </c>
      <c r="AU10">
        <f t="shared" si="17"/>
        <v>1649.6229403147061</v>
      </c>
      <c r="AW10">
        <v>7</v>
      </c>
      <c r="AX10">
        <f>(R10*SUMPRODUCT(K11:$K$23, X11:$X$23)-$AZ$3*SUMPRODUCT(K10:$K$22, W11:$W$23))/Z10</f>
        <v>11933.765550141197</v>
      </c>
    </row>
    <row r="11" spans="1:52" x14ac:dyDescent="0.25">
      <c r="A11" t="s">
        <v>33</v>
      </c>
      <c r="C11" s="24">
        <f>AU25</f>
        <v>13753.539354555744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7962.1144785616452</v>
      </c>
      <c r="P11">
        <f t="shared" si="30"/>
        <v>398.10572392808228</v>
      </c>
      <c r="Q11" s="5">
        <f t="shared" si="31"/>
        <v>25</v>
      </c>
      <c r="R11">
        <f t="shared" si="0"/>
        <v>100000</v>
      </c>
      <c r="S11">
        <f t="shared" si="1"/>
        <v>12536.963849066844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8906.3470946105863</v>
      </c>
      <c r="AC11">
        <f t="shared" si="2"/>
        <v>8802.5600491873829</v>
      </c>
      <c r="AE11">
        <f t="shared" si="3"/>
        <v>5590.4277670274942</v>
      </c>
      <c r="AF11">
        <f t="shared" si="4"/>
        <v>-279.5213883513747</v>
      </c>
      <c r="AG11">
        <f t="shared" si="5"/>
        <v>-17.553213352056083</v>
      </c>
      <c r="AH11">
        <f t="shared" si="6"/>
        <v>-3672.3221184572262</v>
      </c>
      <c r="AI11">
        <f t="shared" si="7"/>
        <v>1621.0310468668372</v>
      </c>
      <c r="AJ11">
        <f t="shared" si="8"/>
        <v>103.78704542320338</v>
      </c>
      <c r="AK11">
        <f t="shared" si="32"/>
        <v>732.18855387426538</v>
      </c>
      <c r="AL11">
        <f t="shared" si="9"/>
        <v>2457.0066461643059</v>
      </c>
      <c r="AN11">
        <f t="shared" si="10"/>
        <v>3155.834866997925</v>
      </c>
      <c r="AO11">
        <f t="shared" si="11"/>
        <v>-157.79174334989625</v>
      </c>
      <c r="AP11">
        <f t="shared" si="12"/>
        <v>-9.9089094847077153</v>
      </c>
      <c r="AQ11">
        <f t="shared" si="13"/>
        <v>-2073.0510557043035</v>
      </c>
      <c r="AR11">
        <f t="shared" si="14"/>
        <v>915.08315845901768</v>
      </c>
      <c r="AS11">
        <f t="shared" si="15"/>
        <v>58.588499903540892</v>
      </c>
      <c r="AT11">
        <f t="shared" si="16"/>
        <v>413.32546699942566</v>
      </c>
      <c r="AU11">
        <f t="shared" si="17"/>
        <v>1386.9971253619842</v>
      </c>
      <c r="AW11">
        <v>8</v>
      </c>
      <c r="AX11">
        <f>(R11*SUMPRODUCT(K12:$K$23, X12:$X$23)-$AZ$3*SUMPRODUCT(K11:$K$22, W12:$W$23))/Z11</f>
        <v>12536.963849066844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7962.1144785616452</v>
      </c>
      <c r="P12">
        <f t="shared" si="30"/>
        <v>398.10572392808228</v>
      </c>
      <c r="Q12" s="5">
        <f t="shared" si="31"/>
        <v>25</v>
      </c>
      <c r="R12">
        <f t="shared" si="0"/>
        <v>100000</v>
      </c>
      <c r="S12">
        <f t="shared" si="1"/>
        <v>12942.415316914286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8802.5600491873829</v>
      </c>
      <c r="AC12">
        <f t="shared" si="2"/>
        <v>8497.9919779736192</v>
      </c>
      <c r="AE12">
        <f t="shared" si="3"/>
        <v>5227.9256467761343</v>
      </c>
      <c r="AF12">
        <f t="shared" si="4"/>
        <v>-261.39628233880671</v>
      </c>
      <c r="AG12">
        <f t="shared" si="5"/>
        <v>-16.415004019511905</v>
      </c>
      <c r="AH12">
        <f t="shared" si="6"/>
        <v>-3850.7087960944741</v>
      </c>
      <c r="AI12">
        <f t="shared" si="7"/>
        <v>1099.4055643233419</v>
      </c>
      <c r="AJ12">
        <f t="shared" si="8"/>
        <v>304.56807121376369</v>
      </c>
      <c r="AK12">
        <f t="shared" si="32"/>
        <v>714.61574056712254</v>
      </c>
      <c r="AL12">
        <f t="shared" si="9"/>
        <v>2118.589376104228</v>
      </c>
      <c r="AN12">
        <f t="shared" si="10"/>
        <v>2805.589819010007</v>
      </c>
      <c r="AO12">
        <f t="shared" si="11"/>
        <v>-140.27949095050036</v>
      </c>
      <c r="AP12">
        <f t="shared" si="12"/>
        <v>-8.8091857588966622</v>
      </c>
      <c r="AQ12">
        <f t="shared" si="13"/>
        <v>-2066.5001999324641</v>
      </c>
      <c r="AR12">
        <f t="shared" si="14"/>
        <v>590.00094236814618</v>
      </c>
      <c r="AS12">
        <f t="shared" si="15"/>
        <v>163.44782568202439</v>
      </c>
      <c r="AT12">
        <f t="shared" si="16"/>
        <v>383.50175226301729</v>
      </c>
      <c r="AU12">
        <f t="shared" si="17"/>
        <v>1136.9505203131878</v>
      </c>
      <c r="AW12">
        <v>9</v>
      </c>
      <c r="AX12">
        <f>(R12*SUMPRODUCT(K13:$K$23, X13:$X$23)-$AZ$3*SUMPRODUCT(K12:$K$22, W13:$W$23))/Z12</f>
        <v>12942.415316914286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7962.1144785616452</v>
      </c>
      <c r="P13">
        <f t="shared" si="30"/>
        <v>398.10572392808228</v>
      </c>
      <c r="Q13" s="5">
        <f t="shared" si="31"/>
        <v>25</v>
      </c>
      <c r="R13">
        <f t="shared" si="0"/>
        <v>100000</v>
      </c>
      <c r="S13">
        <f t="shared" si="1"/>
        <v>13155.454406187153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8497.9919779736192</v>
      </c>
      <c r="AC13">
        <f t="shared" si="2"/>
        <v>8025.9681795157039</v>
      </c>
      <c r="AE13">
        <f t="shared" si="3"/>
        <v>4857.5803977202368</v>
      </c>
      <c r="AF13">
        <f t="shared" si="4"/>
        <v>-242.87901988601186</v>
      </c>
      <c r="AG13">
        <f t="shared" si="5"/>
        <v>-15.252168286450454</v>
      </c>
      <c r="AH13">
        <f t="shared" si="6"/>
        <v>-3994.7427714653304</v>
      </c>
      <c r="AI13">
        <f t="shared" si="7"/>
        <v>604.70643808244404</v>
      </c>
      <c r="AJ13">
        <f t="shared" si="8"/>
        <v>472.02379845791529</v>
      </c>
      <c r="AK13">
        <f t="shared" si="32"/>
        <v>677.92624649526567</v>
      </c>
      <c r="AL13">
        <f t="shared" si="9"/>
        <v>1754.6564830356251</v>
      </c>
      <c r="AN13">
        <f t="shared" si="10"/>
        <v>2478.6939002610848</v>
      </c>
      <c r="AO13">
        <f t="shared" si="11"/>
        <v>-123.93469501305425</v>
      </c>
      <c r="AP13">
        <f t="shared" si="12"/>
        <v>-7.782775250641901</v>
      </c>
      <c r="AQ13">
        <f t="shared" si="13"/>
        <v>-2038.410840382646</v>
      </c>
      <c r="AR13">
        <f t="shared" si="14"/>
        <v>308.56558961474275</v>
      </c>
      <c r="AS13">
        <f t="shared" si="15"/>
        <v>240.86117248101723</v>
      </c>
      <c r="AT13">
        <f t="shared" si="16"/>
        <v>345.92770771294715</v>
      </c>
      <c r="AU13">
        <f t="shared" si="17"/>
        <v>895.35446980870722</v>
      </c>
      <c r="AW13">
        <v>10</v>
      </c>
      <c r="AX13">
        <f>(R13*SUMPRODUCT(K14:$K$23, X14:$X$23)-$AZ$3*SUMPRODUCT(K13:$K$22, W14:$W$23))/Z13</f>
        <v>13155.454406187153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7962.1144785616452</v>
      </c>
      <c r="P14">
        <f t="shared" si="30"/>
        <v>398.10572392808228</v>
      </c>
      <c r="Q14" s="5">
        <f t="shared" si="31"/>
        <v>25</v>
      </c>
      <c r="R14">
        <f t="shared" si="0"/>
        <v>100000</v>
      </c>
      <c r="S14">
        <f t="shared" si="1"/>
        <v>13167.768068736143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8025.9681795157039</v>
      </c>
      <c r="AC14">
        <f t="shared" si="2"/>
        <v>7410.7592048200177</v>
      </c>
      <c r="AE14">
        <f t="shared" si="3"/>
        <v>4481.0413468571096</v>
      </c>
      <c r="AF14">
        <f t="shared" si="4"/>
        <v>-224.05206734285548</v>
      </c>
      <c r="AG14">
        <f t="shared" si="5"/>
        <v>-14.069884824321846</v>
      </c>
      <c r="AH14">
        <f t="shared" si="6"/>
        <v>-4119.0471170564197</v>
      </c>
      <c r="AI14">
        <f t="shared" si="7"/>
        <v>123.87227763351257</v>
      </c>
      <c r="AJ14">
        <f t="shared" si="8"/>
        <v>615.20897469568627</v>
      </c>
      <c r="AK14">
        <f t="shared" si="32"/>
        <v>631.34401339414001</v>
      </c>
      <c r="AL14">
        <f t="shared" si="9"/>
        <v>1370.4252657233387</v>
      </c>
      <c r="AN14">
        <f t="shared" si="10"/>
        <v>2174.7727328694127</v>
      </c>
      <c r="AO14">
        <f t="shared" si="11"/>
        <v>-108.73863664347064</v>
      </c>
      <c r="AP14">
        <f t="shared" si="12"/>
        <v>-6.8285024622701904</v>
      </c>
      <c r="AQ14">
        <f t="shared" si="13"/>
        <v>-1999.0869671090131</v>
      </c>
      <c r="AR14">
        <f t="shared" si="14"/>
        <v>60.118626654658975</v>
      </c>
      <c r="AS14">
        <f t="shared" si="15"/>
        <v>298.57785269558485</v>
      </c>
      <c r="AT14">
        <f t="shared" si="16"/>
        <v>306.40863118857982</v>
      </c>
      <c r="AU14">
        <f t="shared" si="17"/>
        <v>665.10511053882362</v>
      </c>
      <c r="AW14">
        <v>11</v>
      </c>
      <c r="AX14">
        <f>(R14*SUMPRODUCT(K15:$K$23, X15:$X$23)-$AZ$3*SUMPRODUCT(K14:$K$22, W15:$W$23))/Z14</f>
        <v>13167.768068736143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7962.1144785616452</v>
      </c>
      <c r="P15">
        <f t="shared" si="30"/>
        <v>398.10572392808228</v>
      </c>
      <c r="Q15" s="5">
        <f t="shared" si="31"/>
        <v>25</v>
      </c>
      <c r="R15">
        <f t="shared" si="0"/>
        <v>100000</v>
      </c>
      <c r="S15">
        <f t="shared" si="1"/>
        <v>12959.210229037608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7410.7592048200177</v>
      </c>
      <c r="AC15">
        <f t="shared" si="2"/>
        <v>6671.8712414369675</v>
      </c>
      <c r="AE15">
        <f t="shared" si="3"/>
        <v>4099.1851873437327</v>
      </c>
      <c r="AF15">
        <f t="shared" si="4"/>
        <v>-204.95925936718663</v>
      </c>
      <c r="AG15">
        <f t="shared" si="5"/>
        <v>-12.870906335185756</v>
      </c>
      <c r="AH15">
        <f t="shared" si="6"/>
        <v>-4233.1185635714883</v>
      </c>
      <c r="AI15">
        <f t="shared" si="7"/>
        <v>-351.76354193012821</v>
      </c>
      <c r="AJ15">
        <f t="shared" si="8"/>
        <v>738.88796338305019</v>
      </c>
      <c r="AK15">
        <f t="shared" si="32"/>
        <v>586.72872839214176</v>
      </c>
      <c r="AL15">
        <f t="shared" si="9"/>
        <v>973.85314984506374</v>
      </c>
      <c r="AN15">
        <f t="shared" si="10"/>
        <v>1891.289500714927</v>
      </c>
      <c r="AO15">
        <f t="shared" si="11"/>
        <v>-94.564475035746355</v>
      </c>
      <c r="AP15">
        <f t="shared" si="12"/>
        <v>-5.9384021223486227</v>
      </c>
      <c r="AQ15">
        <f t="shared" si="13"/>
        <v>-1953.0839248938939</v>
      </c>
      <c r="AR15">
        <f t="shared" si="14"/>
        <v>-162.29730133706192</v>
      </c>
      <c r="AS15">
        <f t="shared" si="15"/>
        <v>340.90946943935091</v>
      </c>
      <c r="AT15">
        <f t="shared" si="16"/>
        <v>270.70596546894365</v>
      </c>
      <c r="AU15">
        <f t="shared" si="17"/>
        <v>449.31813357123264</v>
      </c>
      <c r="AW15">
        <v>12</v>
      </c>
      <c r="AX15">
        <f>(R15*SUMPRODUCT(K16:$K$23, X16:$X$23)-$AZ$3*SUMPRODUCT(K15:$K$22, W16:$W$23))/Z15</f>
        <v>12959.210229037608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7962.1144785616452</v>
      </c>
      <c r="P16">
        <f t="shared" si="30"/>
        <v>398.10572392808228</v>
      </c>
      <c r="Q16" s="5">
        <f t="shared" si="31"/>
        <v>25</v>
      </c>
      <c r="R16">
        <f t="shared" si="0"/>
        <v>100000</v>
      </c>
      <c r="S16">
        <f t="shared" si="1"/>
        <v>12530.694058270947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6671.8712414369675</v>
      </c>
      <c r="AC16">
        <f t="shared" si="2"/>
        <v>5848.3951791943109</v>
      </c>
      <c r="AE16">
        <f t="shared" si="3"/>
        <v>3716.1223245952046</v>
      </c>
      <c r="AF16">
        <f t="shared" si="4"/>
        <v>-185.80611622976025</v>
      </c>
      <c r="AG16">
        <f t="shared" si="5"/>
        <v>-11.668138955427709</v>
      </c>
      <c r="AH16">
        <f t="shared" si="6"/>
        <v>-4296.2332656247572</v>
      </c>
      <c r="AI16">
        <f t="shared" si="7"/>
        <v>-777.58519621474079</v>
      </c>
      <c r="AJ16">
        <f t="shared" si="8"/>
        <v>823.47606224265655</v>
      </c>
      <c r="AK16">
        <f t="shared" si="32"/>
        <v>558.05965350419194</v>
      </c>
      <c r="AL16">
        <f t="shared" si="9"/>
        <v>603.95051953210771</v>
      </c>
      <c r="AN16">
        <f t="shared" si="10"/>
        <v>1625.629337193863</v>
      </c>
      <c r="AO16">
        <f t="shared" si="11"/>
        <v>-81.281466859693154</v>
      </c>
      <c r="AP16">
        <f t="shared" si="12"/>
        <v>-5.1042638911150542</v>
      </c>
      <c r="AQ16">
        <f t="shared" si="13"/>
        <v>-1879.4006832884791</v>
      </c>
      <c r="AR16">
        <f t="shared" si="14"/>
        <v>-340.15707684542457</v>
      </c>
      <c r="AS16">
        <f t="shared" si="15"/>
        <v>360.23217976398615</v>
      </c>
      <c r="AT16">
        <f t="shared" si="16"/>
        <v>244.1249413767554</v>
      </c>
      <c r="AU16">
        <f t="shared" si="17"/>
        <v>264.20004429531696</v>
      </c>
      <c r="AW16">
        <v>13</v>
      </c>
      <c r="AX16">
        <f>(R16*SUMPRODUCT(K17:$K$23, X17:$X$23)-$AZ$3*SUMPRODUCT(K16:$K$22, W17:$W$23))/Z16</f>
        <v>12530.694058270947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7962.1144785616452</v>
      </c>
      <c r="P17">
        <f t="shared" si="30"/>
        <v>398.10572392808228</v>
      </c>
      <c r="Q17" s="5">
        <f t="shared" si="31"/>
        <v>25</v>
      </c>
      <c r="R17">
        <f t="shared" si="0"/>
        <v>100000</v>
      </c>
      <c r="S17">
        <f t="shared" si="1"/>
        <v>11891.930349324244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5848.3951791943109</v>
      </c>
      <c r="AC17">
        <f t="shared" si="2"/>
        <v>4983.0654471717535</v>
      </c>
      <c r="AE17">
        <f t="shared" si="3"/>
        <v>3336.3580494567091</v>
      </c>
      <c r="AF17">
        <f t="shared" si="4"/>
        <v>-166.81790247283547</v>
      </c>
      <c r="AG17">
        <f t="shared" si="5"/>
        <v>-10.475728710130973</v>
      </c>
      <c r="AH17">
        <f t="shared" si="6"/>
        <v>-4302.9154229698388</v>
      </c>
      <c r="AI17">
        <f t="shared" si="7"/>
        <v>-1143.8510046960964</v>
      </c>
      <c r="AJ17">
        <f t="shared" si="8"/>
        <v>865.32973202255744</v>
      </c>
      <c r="AK17">
        <f t="shared" si="32"/>
        <v>556.40660962519394</v>
      </c>
      <c r="AL17">
        <f t="shared" si="9"/>
        <v>277.88533695165495</v>
      </c>
      <c r="AN17">
        <f t="shared" si="10"/>
        <v>1374.6823649806836</v>
      </c>
      <c r="AO17">
        <f t="shared" si="11"/>
        <v>-68.734118249034182</v>
      </c>
      <c r="AP17">
        <f t="shared" si="12"/>
        <v>-4.3163231597651555</v>
      </c>
      <c r="AQ17">
        <f t="shared" si="13"/>
        <v>-1772.9337985541615</v>
      </c>
      <c r="AR17">
        <f t="shared" si="14"/>
        <v>-471.30187498227741</v>
      </c>
      <c r="AS17">
        <f t="shared" si="15"/>
        <v>356.54252477445482</v>
      </c>
      <c r="AT17">
        <f t="shared" si="16"/>
        <v>229.25667529448725</v>
      </c>
      <c r="AU17">
        <f t="shared" si="17"/>
        <v>114.49732508666465</v>
      </c>
      <c r="AW17">
        <v>14</v>
      </c>
      <c r="AX17">
        <f>(R17*SUMPRODUCT(K18:$K$23, X18:$X$23)-$AZ$3*SUMPRODUCT(K17:$K$22, W18:$W$23))/Z17</f>
        <v>11891.930349324244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7962.1144785616452</v>
      </c>
      <c r="P18">
        <f t="shared" si="30"/>
        <v>398.10572392808228</v>
      </c>
      <c r="Q18" s="5">
        <f t="shared" si="31"/>
        <v>25</v>
      </c>
      <c r="R18">
        <f t="shared" si="0"/>
        <v>100000</v>
      </c>
      <c r="S18">
        <f t="shared" si="1"/>
        <v>11030.315418639258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4983.0654471717535</v>
      </c>
      <c r="AC18">
        <f t="shared" si="2"/>
        <v>4104.1522968273366</v>
      </c>
      <c r="AE18">
        <f t="shared" si="3"/>
        <v>2962.5381672741155</v>
      </c>
      <c r="AF18">
        <f t="shared" si="4"/>
        <v>-148.12690836370578</v>
      </c>
      <c r="AG18">
        <f t="shared" si="5"/>
        <v>-9.3019830826688192</v>
      </c>
      <c r="AH18">
        <f t="shared" si="6"/>
        <v>-4275.9533614433822</v>
      </c>
      <c r="AI18">
        <f t="shared" si="7"/>
        <v>-1470.8440856156412</v>
      </c>
      <c r="AJ18">
        <f t="shared" si="8"/>
        <v>878.91315034441686</v>
      </c>
      <c r="AK18">
        <f t="shared" si="32"/>
        <v>546.6031170963596</v>
      </c>
      <c r="AL18">
        <f t="shared" si="9"/>
        <v>-45.327818174864774</v>
      </c>
      <c r="AN18">
        <f t="shared" si="10"/>
        <v>1140.6943742848077</v>
      </c>
      <c r="AO18">
        <f t="shared" si="11"/>
        <v>-57.034718714240391</v>
      </c>
      <c r="AP18">
        <f t="shared" si="12"/>
        <v>-3.5816314163661529</v>
      </c>
      <c r="AQ18">
        <f t="shared" si="13"/>
        <v>-1646.4111747092211</v>
      </c>
      <c r="AR18">
        <f t="shared" si="14"/>
        <v>-566.33315055501987</v>
      </c>
      <c r="AS18">
        <f t="shared" si="15"/>
        <v>338.41632730939551</v>
      </c>
      <c r="AT18">
        <f t="shared" si="16"/>
        <v>210.46382035714245</v>
      </c>
      <c r="AU18">
        <f t="shared" si="17"/>
        <v>-17.453002888481866</v>
      </c>
      <c r="AW18">
        <v>15</v>
      </c>
      <c r="AX18">
        <f>(R18*SUMPRODUCT(K19:$K$23, X19:$X$23)-$AZ$3*SUMPRODUCT(K18:$K$22, W19:$W$23))/Z18</f>
        <v>11030.315418639258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7962.1144785616452</v>
      </c>
      <c r="P19">
        <f t="shared" si="30"/>
        <v>398.10572392808228</v>
      </c>
      <c r="Q19" s="5">
        <f t="shared" si="31"/>
        <v>25</v>
      </c>
      <c r="R19">
        <f t="shared" si="0"/>
        <v>100000</v>
      </c>
      <c r="S19">
        <f t="shared" si="1"/>
        <v>9902.5878418443426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4104.1522968273366</v>
      </c>
      <c r="AC19">
        <f t="shared" si="2"/>
        <v>3230.788941135329</v>
      </c>
      <c r="AE19">
        <f t="shared" si="3"/>
        <v>2597.6958565004165</v>
      </c>
      <c r="AF19">
        <f t="shared" si="4"/>
        <v>-129.88479282502084</v>
      </c>
      <c r="AG19">
        <f t="shared" si="5"/>
        <v>-8.1564258573989061</v>
      </c>
      <c r="AH19">
        <f t="shared" si="6"/>
        <v>-4210.1495777728996</v>
      </c>
      <c r="AI19">
        <f t="shared" si="7"/>
        <v>-1750.4949399549027</v>
      </c>
      <c r="AJ19">
        <f t="shared" si="8"/>
        <v>873.36335569200764</v>
      </c>
      <c r="AK19">
        <f t="shared" si="32"/>
        <v>482.38211066090065</v>
      </c>
      <c r="AL19">
        <f t="shared" si="9"/>
        <v>-394.74947360199445</v>
      </c>
      <c r="AN19">
        <f t="shared" si="10"/>
        <v>931.82006121420272</v>
      </c>
      <c r="AO19">
        <f t="shared" si="11"/>
        <v>-46.591003060710143</v>
      </c>
      <c r="AP19">
        <f t="shared" si="12"/>
        <v>-2.9257933420926392</v>
      </c>
      <c r="AQ19">
        <f t="shared" si="13"/>
        <v>-1510.2236959204481</v>
      </c>
      <c r="AR19">
        <f t="shared" si="14"/>
        <v>-627.92043110904808</v>
      </c>
      <c r="AS19">
        <f t="shared" si="15"/>
        <v>313.2843644981337</v>
      </c>
      <c r="AT19">
        <f t="shared" si="16"/>
        <v>173.03539471715851</v>
      </c>
      <c r="AU19">
        <f t="shared" si="17"/>
        <v>-141.60067189375593</v>
      </c>
      <c r="AW19">
        <v>16</v>
      </c>
      <c r="AX19">
        <f>(R19*SUMPRODUCT(K20:$K$23, X20:$X$23)-$AZ$3*SUMPRODUCT(K19:$K$22, W20:$W$23))/Z19</f>
        <v>9902.5878418443426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7962.1144785616452</v>
      </c>
      <c r="P20">
        <f t="shared" si="30"/>
        <v>398.10572392808228</v>
      </c>
      <c r="Q20" s="5">
        <f t="shared" si="31"/>
        <v>25</v>
      </c>
      <c r="R20">
        <f t="shared" si="0"/>
        <v>100000</v>
      </c>
      <c r="S20">
        <f t="shared" si="1"/>
        <v>8349.1836486999291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3230.788941135329</v>
      </c>
      <c r="AC20">
        <f t="shared" si="2"/>
        <v>2353.8889688455629</v>
      </c>
      <c r="AE20">
        <f t="shared" si="3"/>
        <v>2244.7623897565304</v>
      </c>
      <c r="AF20">
        <f t="shared" si="4"/>
        <v>-112.23811948782652</v>
      </c>
      <c r="AG20">
        <f t="shared" si="5"/>
        <v>-7.0482608476700976</v>
      </c>
      <c r="AH20">
        <f t="shared" si="6"/>
        <v>-4106.4030046192784</v>
      </c>
      <c r="AI20">
        <f t="shared" si="7"/>
        <v>-1980.9269951982446</v>
      </c>
      <c r="AJ20">
        <f t="shared" si="8"/>
        <v>876.89997228976608</v>
      </c>
      <c r="AK20">
        <f t="shared" si="32"/>
        <v>291.22790737923901</v>
      </c>
      <c r="AL20">
        <f t="shared" si="9"/>
        <v>-812.79911552923954</v>
      </c>
      <c r="AN20">
        <f t="shared" si="10"/>
        <v>763.74771742909365</v>
      </c>
      <c r="AO20">
        <f t="shared" si="11"/>
        <v>-38.187385871454687</v>
      </c>
      <c r="AP20">
        <f t="shared" si="12"/>
        <v>-2.3980681246342259</v>
      </c>
      <c r="AQ20">
        <f t="shared" si="13"/>
        <v>-1397.1438295356097</v>
      </c>
      <c r="AR20">
        <f t="shared" si="14"/>
        <v>-673.98156610260503</v>
      </c>
      <c r="AS20">
        <f t="shared" si="15"/>
        <v>298.35244714812961</v>
      </c>
      <c r="AT20">
        <f t="shared" si="16"/>
        <v>99.08605495509471</v>
      </c>
      <c r="AU20">
        <f t="shared" si="17"/>
        <v>-276.54306399938071</v>
      </c>
      <c r="AW20">
        <v>17</v>
      </c>
      <c r="AX20">
        <f>(R20*SUMPRODUCT(K21:$K$23, X21:$X$23)-$AZ$3*SUMPRODUCT(K20:$K$22, W21:$W$23))/Z20</f>
        <v>8349.1836486999291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7962.1144785616452</v>
      </c>
      <c r="P21">
        <f t="shared" si="30"/>
        <v>398.10572392808228</v>
      </c>
      <c r="Q21" s="5">
        <f t="shared" si="31"/>
        <v>25</v>
      </c>
      <c r="R21">
        <f t="shared" si="0"/>
        <v>100000</v>
      </c>
      <c r="S21">
        <f t="shared" si="1"/>
        <v>6255.1171064843502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2353.8889688455629</v>
      </c>
      <c r="AC21">
        <f t="shared" si="2"/>
        <v>1498.0409388235134</v>
      </c>
      <c r="AE21">
        <f t="shared" si="3"/>
        <v>1906.8505425933736</v>
      </c>
      <c r="AF21">
        <f t="shared" si="4"/>
        <v>-95.342527129668682</v>
      </c>
      <c r="AG21">
        <f t="shared" si="5"/>
        <v>-5.987261762336046</v>
      </c>
      <c r="AH21">
        <f t="shared" si="6"/>
        <v>-3962.0659074294031</v>
      </c>
      <c r="AI21">
        <f t="shared" si="7"/>
        <v>-2156.5451537280342</v>
      </c>
      <c r="AJ21">
        <f t="shared" si="8"/>
        <v>855.84803002204944</v>
      </c>
      <c r="AK21">
        <f t="shared" si="32"/>
        <v>213.68486529506549</v>
      </c>
      <c r="AL21">
        <f t="shared" si="9"/>
        <v>-1087.0122584109192</v>
      </c>
      <c r="AN21">
        <f t="shared" si="10"/>
        <v>617.11988178553952</v>
      </c>
      <c r="AO21">
        <f t="shared" si="11"/>
        <v>-30.855994089276976</v>
      </c>
      <c r="AP21">
        <f t="shared" si="12"/>
        <v>-1.9376758631364912</v>
      </c>
      <c r="AQ21">
        <f t="shared" si="13"/>
        <v>-1282.2555254351407</v>
      </c>
      <c r="AR21">
        <f t="shared" si="14"/>
        <v>-697.92931360201476</v>
      </c>
      <c r="AS21">
        <f t="shared" si="15"/>
        <v>276.9807194198238</v>
      </c>
      <c r="AT21">
        <f t="shared" si="16"/>
        <v>69.155487472502031</v>
      </c>
      <c r="AU21">
        <f t="shared" si="17"/>
        <v>-351.79310670968886</v>
      </c>
      <c r="AW21">
        <v>18</v>
      </c>
      <c r="AX21">
        <f>(R21*SUMPRODUCT(K22:$K$23, X22:$X$23)-$AZ$3*SUMPRODUCT(K21:$K$22, W22:$W$23))/Z21</f>
        <v>6255.1171064843502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7962.1144785616452</v>
      </c>
      <c r="P22">
        <f t="shared" si="30"/>
        <v>398.10572392808228</v>
      </c>
      <c r="Q22" s="5">
        <f t="shared" si="31"/>
        <v>25</v>
      </c>
      <c r="R22">
        <f t="shared" si="0"/>
        <v>100000</v>
      </c>
      <c r="S22">
        <f t="shared" si="1"/>
        <v>3521.3187540059698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1498.0409388235134</v>
      </c>
      <c r="AC22">
        <f t="shared" si="2"/>
        <v>702.11266159370439</v>
      </c>
      <c r="AE22">
        <f t="shared" si="3"/>
        <v>1587.5590308593826</v>
      </c>
      <c r="AF22">
        <f t="shared" si="4"/>
        <v>-79.377951542969143</v>
      </c>
      <c r="AG22">
        <f t="shared" si="5"/>
        <v>-4.9847280993445819</v>
      </c>
      <c r="AH22">
        <f t="shared" si="6"/>
        <v>-3770.6441814724117</v>
      </c>
      <c r="AI22">
        <f t="shared" si="7"/>
        <v>-2267.447830255343</v>
      </c>
      <c r="AJ22">
        <f t="shared" si="8"/>
        <v>795.92827722980905</v>
      </c>
      <c r="AK22">
        <f t="shared" si="32"/>
        <v>210.4355412697949</v>
      </c>
      <c r="AL22">
        <f t="shared" si="9"/>
        <v>-1261.0840117557391</v>
      </c>
      <c r="AN22">
        <f t="shared" si="10"/>
        <v>480.17438490905892</v>
      </c>
      <c r="AO22">
        <f t="shared" si="11"/>
        <v>-24.008719245452948</v>
      </c>
      <c r="AP22">
        <f t="shared" si="12"/>
        <v>-1.5076848813275363</v>
      </c>
      <c r="AQ22">
        <f t="shared" si="13"/>
        <v>-1140.4720803164939</v>
      </c>
      <c r="AR22">
        <f t="shared" si="14"/>
        <v>-685.81409953421564</v>
      </c>
      <c r="AS22">
        <f t="shared" si="15"/>
        <v>240.73710868166282</v>
      </c>
      <c r="AT22">
        <f t="shared" si="16"/>
        <v>63.648503537868592</v>
      </c>
      <c r="AU22">
        <f t="shared" si="17"/>
        <v>-381.42848731468422</v>
      </c>
      <c r="AW22">
        <v>19</v>
      </c>
      <c r="AX22">
        <f>(R22*SUMPRODUCT(K23:$K$23, X23:$X$23)-$AZ$3*SUMPRODUCT(K22:$K$22, W23:$W$23))/Z22</f>
        <v>3521.3187540059698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7962.1144785616452</v>
      </c>
      <c r="P23">
        <f t="shared" si="30"/>
        <v>398.10572392808228</v>
      </c>
      <c r="Q23" s="5">
        <f t="shared" si="31"/>
        <v>25</v>
      </c>
      <c r="R23">
        <f t="shared" si="0"/>
        <v>100000</v>
      </c>
      <c r="S23">
        <f t="shared" si="1"/>
        <v>4334.4136411774789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702.11266159370439</v>
      </c>
      <c r="AC23">
        <f t="shared" si="2"/>
        <v>702.11266159370439</v>
      </c>
      <c r="AE23">
        <f t="shared" si="3"/>
        <v>1289.74801466757</v>
      </c>
      <c r="AF23">
        <f t="shared" si="4"/>
        <v>-64.487400733378507</v>
      </c>
      <c r="AG23">
        <f t="shared" si="5"/>
        <v>-4.0496403880535601</v>
      </c>
      <c r="AH23">
        <f t="shared" si="6"/>
        <v>-3540.9617211903019</v>
      </c>
      <c r="AI23">
        <f t="shared" si="7"/>
        <v>-2319.7507476441642</v>
      </c>
      <c r="AJ23">
        <f t="shared" si="8"/>
        <v>0</v>
      </c>
      <c r="AK23">
        <f t="shared" si="32"/>
        <v>200.25408332734838</v>
      </c>
      <c r="AL23">
        <f t="shared" si="9"/>
        <v>-2119.4966643168159</v>
      </c>
      <c r="AN23">
        <f t="shared" si="10"/>
        <v>353.38185048841405</v>
      </c>
      <c r="AO23">
        <f t="shared" si="11"/>
        <v>-17.669092524420705</v>
      </c>
      <c r="AP23">
        <f t="shared" si="12"/>
        <v>-1.109572876149642</v>
      </c>
      <c r="AQ23">
        <f t="shared" si="13"/>
        <v>-970.19851266481044</v>
      </c>
      <c r="AR23">
        <f t="shared" si="14"/>
        <v>-635.59532757696684</v>
      </c>
      <c r="AS23">
        <f t="shared" si="15"/>
        <v>0</v>
      </c>
      <c r="AT23">
        <f t="shared" si="16"/>
        <v>54.868205051914174</v>
      </c>
      <c r="AU23">
        <f t="shared" si="17"/>
        <v>-580.72712252505266</v>
      </c>
      <c r="AW23">
        <v>20</v>
      </c>
      <c r="AX23">
        <f>(R23*SUMPRODUCT(K$23:$K24, X$23:$X24)-$AZ$3*SUMPRODUCT(K$22:$K23, W$23:$W24))/Z23</f>
        <v>4334.4136411774789</v>
      </c>
    </row>
    <row r="25" spans="5:50" x14ac:dyDescent="0.25">
      <c r="AN25" s="6">
        <f t="shared" ref="AN25:AU25" si="33">SUM(AN3:AN23)</f>
        <v>56478.708883579609</v>
      </c>
      <c r="AO25" s="6">
        <f t="shared" si="33"/>
        <v>-8795.5213031002131</v>
      </c>
      <c r="AP25" s="6">
        <f t="shared" si="33"/>
        <v>-1674.7683595377198</v>
      </c>
      <c r="AQ25" s="6">
        <f t="shared" si="33"/>
        <v>-35381.854282707412</v>
      </c>
      <c r="AR25" s="6">
        <f t="shared" si="33"/>
        <v>10626.564938234276</v>
      </c>
      <c r="AS25" s="6">
        <f t="shared" si="33"/>
        <v>-3973.1986176656965</v>
      </c>
      <c r="AT25" s="6">
        <f t="shared" si="33"/>
        <v>7100.1730339871647</v>
      </c>
      <c r="AU25" s="7">
        <f t="shared" si="33"/>
        <v>13753.539354555744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634.65489631896116</v>
      </c>
      <c r="K3">
        <v>1</v>
      </c>
      <c r="L3" s="2">
        <v>0</v>
      </c>
      <c r="O3">
        <f>$C$3</f>
        <v>634.65489631896116</v>
      </c>
      <c r="P3">
        <f>O3*B5</f>
        <v>507.72391705516895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634.65489631896116</v>
      </c>
      <c r="AF3">
        <f t="shared" ref="AF3:AF23" si="4">-$Z3*P3</f>
        <v>-507.72391705516895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-1395.5016077362079</v>
      </c>
      <c r="AJ3">
        <f t="shared" ref="AJ3:AJ23" si="8">AB3-AC3</f>
        <v>-4.5474735088646412E-13</v>
      </c>
      <c r="AL3">
        <f t="shared" ref="AL3:AL23" si="9">SUM(AI3:AK3)</f>
        <v>-1395.5016077362084</v>
      </c>
      <c r="AN3">
        <f t="shared" ref="AN3:AN23" si="10">AE3*$K3</f>
        <v>634.65489631896116</v>
      </c>
      <c r="AO3">
        <f t="shared" ref="AO3:AO23" si="11">AF3*$K3</f>
        <v>-507.72391705516895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-1395.5016077362079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-1395.5016077362084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318.12277858410687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250000</v>
      </c>
      <c r="S4">
        <f t="shared" si="1"/>
        <v>60.157848062201367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4.5474735088646412E-13</v>
      </c>
      <c r="AC4">
        <f t="shared" si="2"/>
        <v>59.489933101416227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-59.489933101415772</v>
      </c>
      <c r="AK4">
        <f>G4*MAX(0, SUM(AB4, AE4:AF4))</f>
        <v>9.9589669844135639E-15</v>
      </c>
      <c r="AL4">
        <f t="shared" si="9"/>
        <v>-335.1666831014158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-258.6328454826907</v>
      </c>
      <c r="AR4">
        <f t="shared" si="14"/>
        <v>-258.6328454826907</v>
      </c>
      <c r="AS4">
        <f t="shared" si="15"/>
        <v>-55.811927105184132</v>
      </c>
      <c r="AT4">
        <f t="shared" si="16"/>
        <v>9.3432470066737619E-15</v>
      </c>
      <c r="AU4">
        <f t="shared" si="17"/>
        <v>-314.44477258787481</v>
      </c>
      <c r="AW4">
        <v>1</v>
      </c>
      <c r="AX4">
        <f>(R4*SUMPRODUCT(K5:$K$23, X5:$X$23)-$AZ$3*SUMPRODUCT(K4:$K$22, W5:$W$23))/Z4</f>
        <v>60.157848062201367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634.65489631896116</v>
      </c>
      <c r="P5">
        <f t="shared" ref="P5:P23" si="30">O5*$C$5</f>
        <v>31.73274481594806</v>
      </c>
      <c r="Q5" s="5">
        <f t="shared" ref="Q5:Q23" si="31">$C$8</f>
        <v>25</v>
      </c>
      <c r="R5">
        <f t="shared" si="0"/>
        <v>250000</v>
      </c>
      <c r="S5">
        <f t="shared" si="1"/>
        <v>119.54050911477617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59.489933101416227</v>
      </c>
      <c r="AC5">
        <f t="shared" si="2"/>
        <v>116.89951908677085</v>
      </c>
      <c r="AE5">
        <f t="shared" si="3"/>
        <v>620.63356359405361</v>
      </c>
      <c r="AF5">
        <f t="shared" si="4"/>
        <v>-31.031678179702681</v>
      </c>
      <c r="AG5">
        <f t="shared" si="5"/>
        <v>-24.447678856405574</v>
      </c>
      <c r="AH5">
        <f t="shared" si="6"/>
        <v>-275.29145344424927</v>
      </c>
      <c r="AI5">
        <f t="shared" si="7"/>
        <v>289.8627531136961</v>
      </c>
      <c r="AJ5">
        <f t="shared" si="8"/>
        <v>-57.409585985354624</v>
      </c>
      <c r="AK5">
        <f>G5*SUM(AB5, AE5:AF5)</f>
        <v>26.612764559146456</v>
      </c>
      <c r="AL5">
        <f t="shared" si="9"/>
        <v>259.06593168748793</v>
      </c>
      <c r="AN5">
        <f t="shared" si="10"/>
        <v>535.95587906626849</v>
      </c>
      <c r="AO5">
        <f t="shared" si="11"/>
        <v>-26.797793953313423</v>
      </c>
      <c r="AP5">
        <f t="shared" si="12"/>
        <v>-21.112098960192643</v>
      </c>
      <c r="AQ5">
        <f t="shared" si="13"/>
        <v>-237.73137900522818</v>
      </c>
      <c r="AR5">
        <f t="shared" si="14"/>
        <v>250.31460714753425</v>
      </c>
      <c r="AS5">
        <f t="shared" si="15"/>
        <v>-49.576766273209124</v>
      </c>
      <c r="AT5">
        <f t="shared" si="16"/>
        <v>22.981785807849647</v>
      </c>
      <c r="AU5">
        <f t="shared" si="17"/>
        <v>223.71962668217478</v>
      </c>
      <c r="AW5">
        <v>2</v>
      </c>
      <c r="AX5">
        <f>(R5*SUMPRODUCT(K6:$K$23, X6:$X$23)-$AZ$3*SUMPRODUCT(K5:$K$22, W6:$W$23))/Z5</f>
        <v>119.54050911477617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634.65489631896116</v>
      </c>
      <c r="P6">
        <f t="shared" si="30"/>
        <v>31.73274481594806</v>
      </c>
      <c r="Q6" s="5">
        <f t="shared" si="31"/>
        <v>25</v>
      </c>
      <c r="R6">
        <f t="shared" si="0"/>
        <v>250000</v>
      </c>
      <c r="S6">
        <f t="shared" si="1"/>
        <v>176.78127922725207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116.89951908677085</v>
      </c>
      <c r="AC6">
        <f t="shared" si="2"/>
        <v>170.95208034814777</v>
      </c>
      <c r="AE6">
        <f t="shared" si="3"/>
        <v>613.72773917646305</v>
      </c>
      <c r="AF6">
        <f t="shared" si="4"/>
        <v>-30.686386958823153</v>
      </c>
      <c r="AG6">
        <f t="shared" si="5"/>
        <v>-24.175648164700338</v>
      </c>
      <c r="AH6">
        <f t="shared" si="6"/>
        <v>-275.53903141185043</v>
      </c>
      <c r="AI6">
        <f t="shared" si="7"/>
        <v>283.32667264108915</v>
      </c>
      <c r="AJ6">
        <f t="shared" si="8"/>
        <v>-54.052561261376923</v>
      </c>
      <c r="AK6">
        <f>G6*SUM(AB6, AE6:AF6)</f>
        <v>40.946540971308032</v>
      </c>
      <c r="AL6">
        <f t="shared" si="9"/>
        <v>270.22065235102025</v>
      </c>
      <c r="AN6">
        <f t="shared" si="10"/>
        <v>477.98725467746112</v>
      </c>
      <c r="AO6">
        <f t="shared" si="11"/>
        <v>-23.899362733873058</v>
      </c>
      <c r="AP6">
        <f t="shared" si="12"/>
        <v>-18.828628655109167</v>
      </c>
      <c r="AQ6">
        <f t="shared" si="13"/>
        <v>-214.59702205698849</v>
      </c>
      <c r="AR6">
        <f t="shared" si="14"/>
        <v>220.66224123149044</v>
      </c>
      <c r="AS6">
        <f t="shared" si="15"/>
        <v>-42.097551921442772</v>
      </c>
      <c r="AT6">
        <f t="shared" si="16"/>
        <v>31.890239691099019</v>
      </c>
      <c r="AU6">
        <f t="shared" si="17"/>
        <v>210.4549290011467</v>
      </c>
      <c r="AW6">
        <v>3</v>
      </c>
      <c r="AX6">
        <f>(R6*SUMPRODUCT(K7:$K$23, X7:$X$23)-$AZ$3*SUMPRODUCT(K6:$K$22, W7:$W$23))/Z6</f>
        <v>176.78127922725207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634.65489631896116</v>
      </c>
      <c r="P7">
        <f t="shared" si="30"/>
        <v>31.73274481594806</v>
      </c>
      <c r="Q7" s="5">
        <f t="shared" si="31"/>
        <v>25</v>
      </c>
      <c r="R7">
        <f t="shared" si="0"/>
        <v>250000</v>
      </c>
      <c r="S7">
        <f t="shared" si="1"/>
        <v>225.87033009781607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170.95208034814777</v>
      </c>
      <c r="AC7">
        <f t="shared" si="2"/>
        <v>215.98891484974001</v>
      </c>
      <c r="AE7">
        <f t="shared" si="3"/>
        <v>606.88990139007228</v>
      </c>
      <c r="AF7">
        <f t="shared" si="4"/>
        <v>-30.344495069503616</v>
      </c>
      <c r="AG7">
        <f t="shared" si="5"/>
        <v>-23.906295567483699</v>
      </c>
      <c r="AH7">
        <f t="shared" si="6"/>
        <v>-275.96115569634799</v>
      </c>
      <c r="AI7">
        <f t="shared" si="7"/>
        <v>276.67795505673701</v>
      </c>
      <c r="AJ7">
        <f t="shared" si="8"/>
        <v>-45.036834501592239</v>
      </c>
      <c r="AK7">
        <f>G7*SUM(AB7, AE7:AF7)</f>
        <v>36.702126595433974</v>
      </c>
      <c r="AL7">
        <f t="shared" si="9"/>
        <v>268.34324715057875</v>
      </c>
      <c r="AN7">
        <f t="shared" si="10"/>
        <v>427.86436799788925</v>
      </c>
      <c r="AO7">
        <f t="shared" si="11"/>
        <v>-21.393218399894465</v>
      </c>
      <c r="AP7">
        <f t="shared" si="12"/>
        <v>-16.85421362379499</v>
      </c>
      <c r="AQ7">
        <f t="shared" si="13"/>
        <v>-194.55579208607432</v>
      </c>
      <c r="AR7">
        <f t="shared" si="14"/>
        <v>195.06114388812551</v>
      </c>
      <c r="AS7">
        <f t="shared" si="15"/>
        <v>-31.751486861970243</v>
      </c>
      <c r="AT7">
        <f t="shared" si="16"/>
        <v>25.875421825219323</v>
      </c>
      <c r="AU7">
        <f t="shared" si="17"/>
        <v>189.18507885137458</v>
      </c>
      <c r="AW7">
        <v>4</v>
      </c>
      <c r="AX7">
        <f>(R7*SUMPRODUCT(K8:$K$23, X8:$X$23)-$AZ$3*SUMPRODUCT(K7:$K$22, W8:$W$23))/Z7</f>
        <v>225.87033009781607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634.65489631896116</v>
      </c>
      <c r="P8">
        <f t="shared" si="30"/>
        <v>31.73274481594806</v>
      </c>
      <c r="Q8" s="5">
        <f t="shared" si="31"/>
        <v>25</v>
      </c>
      <c r="R8">
        <f t="shared" si="0"/>
        <v>250000</v>
      </c>
      <c r="S8">
        <f t="shared" si="1"/>
        <v>262.52662136533081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215.98891484974001</v>
      </c>
      <c r="AC8">
        <f t="shared" si="2"/>
        <v>248.24005687595334</v>
      </c>
      <c r="AE8">
        <f t="shared" si="3"/>
        <v>600.1173013977118</v>
      </c>
      <c r="AF8">
        <f t="shared" si="4"/>
        <v>-30.005865069885587</v>
      </c>
      <c r="AG8">
        <f t="shared" si="5"/>
        <v>-23.639512783972453</v>
      </c>
      <c r="AH8">
        <f t="shared" si="6"/>
        <v>-277.19827836408695</v>
      </c>
      <c r="AI8">
        <f t="shared" si="7"/>
        <v>269.27364517976685</v>
      </c>
      <c r="AJ8">
        <f t="shared" si="8"/>
        <v>-32.25114202621333</v>
      </c>
      <c r="AK8">
        <f t="shared" ref="AK8:AK23" si="32">G8*SUM(AB8:AB8, AE8:AF8)</f>
        <v>16.74393748008216</v>
      </c>
      <c r="AL8">
        <f t="shared" si="9"/>
        <v>253.76644063363568</v>
      </c>
      <c r="AN8">
        <f t="shared" si="10"/>
        <v>394.4891440801207</v>
      </c>
      <c r="AO8">
        <f t="shared" si="11"/>
        <v>-19.724457204006033</v>
      </c>
      <c r="AP8">
        <f t="shared" si="12"/>
        <v>-15.539513929861048</v>
      </c>
      <c r="AQ8">
        <f t="shared" si="13"/>
        <v>-182.2172287278579</v>
      </c>
      <c r="AR8">
        <f t="shared" si="14"/>
        <v>177.00794421839572</v>
      </c>
      <c r="AS8">
        <f t="shared" si="15"/>
        <v>-21.200397628755677</v>
      </c>
      <c r="AT8">
        <f t="shared" si="16"/>
        <v>11.006684109364105</v>
      </c>
      <c r="AU8">
        <f t="shared" si="17"/>
        <v>166.81423069900416</v>
      </c>
      <c r="AW8">
        <v>5</v>
      </c>
      <c r="AX8">
        <f>(R8*SUMPRODUCT(K9:$K$23, X9:$X$23)-$AZ$3*SUMPRODUCT(K8:$K$22, W9:$W$23))/Z8</f>
        <v>262.52662136533081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634.65489631896116</v>
      </c>
      <c r="P9">
        <f t="shared" si="30"/>
        <v>31.73274481594806</v>
      </c>
      <c r="Q9" s="5">
        <f t="shared" si="31"/>
        <v>25</v>
      </c>
      <c r="R9">
        <f t="shared" si="0"/>
        <v>250000</v>
      </c>
      <c r="S9">
        <f t="shared" si="1"/>
        <v>289.41706221671654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248.24005687595334</v>
      </c>
      <c r="AC9">
        <f t="shared" si="2"/>
        <v>270.60548919676216</v>
      </c>
      <c r="AE9">
        <f t="shared" si="3"/>
        <v>593.4035034911401</v>
      </c>
      <c r="AF9">
        <f t="shared" si="4"/>
        <v>-29.670175174557006</v>
      </c>
      <c r="AG9">
        <f t="shared" si="5"/>
        <v>-23.375046302050066</v>
      </c>
      <c r="AH9">
        <f t="shared" si="6"/>
        <v>-280.71354082660474</v>
      </c>
      <c r="AI9">
        <f t="shared" si="7"/>
        <v>259.64474118792822</v>
      </c>
      <c r="AJ9">
        <f t="shared" si="8"/>
        <v>-22.365432320808821</v>
      </c>
      <c r="AK9">
        <f t="shared" si="32"/>
        <v>4.7906429726359647</v>
      </c>
      <c r="AL9">
        <f t="shared" si="9"/>
        <v>242.06995183975536</v>
      </c>
      <c r="AN9">
        <f t="shared" si="10"/>
        <v>370.72401278128098</v>
      </c>
      <c r="AO9">
        <f t="shared" si="11"/>
        <v>-18.536200639064049</v>
      </c>
      <c r="AP9">
        <f t="shared" si="12"/>
        <v>-14.603370072913004</v>
      </c>
      <c r="AQ9">
        <f t="shared" si="13"/>
        <v>-175.37350164774455</v>
      </c>
      <c r="AR9">
        <f t="shared" si="14"/>
        <v>162.21094042155931</v>
      </c>
      <c r="AS9">
        <f t="shared" si="15"/>
        <v>-13.972621949108866</v>
      </c>
      <c r="AT9">
        <f t="shared" si="16"/>
        <v>2.9929152358713131</v>
      </c>
      <c r="AU9">
        <f t="shared" si="17"/>
        <v>151.23123370832175</v>
      </c>
      <c r="AW9">
        <v>6</v>
      </c>
      <c r="AX9">
        <f>(R9*SUMPRODUCT(K10:$K$23, X10:$X$23)-$AZ$3*SUMPRODUCT(K9:$K$22, W10:$W$23))/Z9</f>
        <v>289.41706221671654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634.65489631896116</v>
      </c>
      <c r="P10">
        <f t="shared" si="30"/>
        <v>31.73274481594806</v>
      </c>
      <c r="Q10" s="5">
        <f t="shared" si="31"/>
        <v>25</v>
      </c>
      <c r="R10">
        <f t="shared" si="0"/>
        <v>250000</v>
      </c>
      <c r="S10">
        <f t="shared" si="1"/>
        <v>310.47883215127769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270.60548919676216</v>
      </c>
      <c r="AC10">
        <f t="shared" si="2"/>
        <v>287.0408916359379</v>
      </c>
      <c r="AE10">
        <f t="shared" si="3"/>
        <v>586.74501594281605</v>
      </c>
      <c r="AF10">
        <f t="shared" si="4"/>
        <v>-29.337250797140804</v>
      </c>
      <c r="AG10">
        <f t="shared" si="5"/>
        <v>-23.112758577377033</v>
      </c>
      <c r="AH10">
        <f t="shared" si="6"/>
        <v>-285.37261652533709</v>
      </c>
      <c r="AI10">
        <f t="shared" si="7"/>
        <v>248.92239004296118</v>
      </c>
      <c r="AJ10">
        <f t="shared" si="8"/>
        <v>-16.435402439175732</v>
      </c>
      <c r="AK10">
        <f t="shared" si="32"/>
        <v>3.3948543428039937</v>
      </c>
      <c r="AL10">
        <f t="shared" si="9"/>
        <v>235.88184194658945</v>
      </c>
      <c r="AN10">
        <f t="shared" si="10"/>
        <v>348.27950293352228</v>
      </c>
      <c r="AO10">
        <f t="shared" si="11"/>
        <v>-17.413975146676115</v>
      </c>
      <c r="AP10">
        <f t="shared" si="12"/>
        <v>-13.719247458483562</v>
      </c>
      <c r="AQ10">
        <f t="shared" si="13"/>
        <v>-169.39118413230719</v>
      </c>
      <c r="AR10">
        <f t="shared" si="14"/>
        <v>147.75509619605546</v>
      </c>
      <c r="AS10">
        <f t="shared" si="15"/>
        <v>-9.7557092714808729</v>
      </c>
      <c r="AT10">
        <f t="shared" si="16"/>
        <v>2.0151141482533128</v>
      </c>
      <c r="AU10">
        <f t="shared" si="17"/>
        <v>140.0145010728279</v>
      </c>
      <c r="AW10">
        <v>7</v>
      </c>
      <c r="AX10">
        <f>(R10*SUMPRODUCT(K11:$K$23, X11:$X$23)-$AZ$3*SUMPRODUCT(K10:$K$22, W11:$W$23))/Z10</f>
        <v>310.47883215127769</v>
      </c>
    </row>
    <row r="11" spans="1:52" x14ac:dyDescent="0.25">
      <c r="A11" t="s">
        <v>33</v>
      </c>
      <c r="C11" s="24">
        <f>AU25</f>
        <v>308.11319002019502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634.65489631896116</v>
      </c>
      <c r="P11">
        <f t="shared" si="30"/>
        <v>31.73274481594806</v>
      </c>
      <c r="Q11" s="5">
        <f t="shared" si="31"/>
        <v>25</v>
      </c>
      <c r="R11">
        <f t="shared" si="0"/>
        <v>250000</v>
      </c>
      <c r="S11">
        <f t="shared" si="1"/>
        <v>326.10447540121015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287.0408916359379</v>
      </c>
      <c r="AC11">
        <f t="shared" si="2"/>
        <v>298.09423511570844</v>
      </c>
      <c r="AE11">
        <f t="shared" si="3"/>
        <v>580.14219414769161</v>
      </c>
      <c r="AF11">
        <f t="shared" si="4"/>
        <v>-29.007109707384583</v>
      </c>
      <c r="AG11">
        <f t="shared" si="5"/>
        <v>-22.852663609488925</v>
      </c>
      <c r="AH11">
        <f t="shared" si="6"/>
        <v>-289.67382114336675</v>
      </c>
      <c r="AI11">
        <f t="shared" si="7"/>
        <v>238.60859968745143</v>
      </c>
      <c r="AJ11">
        <f t="shared" si="8"/>
        <v>-11.053343479770547</v>
      </c>
      <c r="AK11">
        <f t="shared" si="32"/>
        <v>2.0116223425829878</v>
      </c>
      <c r="AL11">
        <f t="shared" si="9"/>
        <v>229.56687855026388</v>
      </c>
      <c r="AN11">
        <f t="shared" si="10"/>
        <v>327.49425274864848</v>
      </c>
      <c r="AO11">
        <f t="shared" si="11"/>
        <v>-16.374712637432427</v>
      </c>
      <c r="AP11">
        <f t="shared" si="12"/>
        <v>-12.900485549238493</v>
      </c>
      <c r="AQ11">
        <f t="shared" si="13"/>
        <v>-163.52286138325874</v>
      </c>
      <c r="AR11">
        <f t="shared" si="14"/>
        <v>134.69619317871889</v>
      </c>
      <c r="AS11">
        <f t="shared" si="15"/>
        <v>-6.239688303657589</v>
      </c>
      <c r="AT11">
        <f t="shared" si="16"/>
        <v>1.1355746272938503</v>
      </c>
      <c r="AU11">
        <f t="shared" si="17"/>
        <v>129.59207950235515</v>
      </c>
      <c r="AW11">
        <v>8</v>
      </c>
      <c r="AX11">
        <f>(R11*SUMPRODUCT(K12:$K$23, X12:$X$23)-$AZ$3*SUMPRODUCT(K11:$K$22, W12:$W$23))/Z11</f>
        <v>326.10447540121015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634.65489631896116</v>
      </c>
      <c r="P12">
        <f t="shared" si="30"/>
        <v>31.73274481594806</v>
      </c>
      <c r="Q12" s="5">
        <f t="shared" si="31"/>
        <v>25</v>
      </c>
      <c r="R12">
        <f t="shared" si="0"/>
        <v>250000</v>
      </c>
      <c r="S12">
        <f t="shared" si="1"/>
        <v>335.76565145231177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298.09423511570844</v>
      </c>
      <c r="AC12">
        <f t="shared" si="2"/>
        <v>303.45891940580623</v>
      </c>
      <c r="AE12">
        <f t="shared" si="3"/>
        <v>573.58960989465413</v>
      </c>
      <c r="AF12">
        <f t="shared" si="4"/>
        <v>-28.679480494732712</v>
      </c>
      <c r="AG12">
        <f t="shared" si="5"/>
        <v>-22.594547573079105</v>
      </c>
      <c r="AH12">
        <f t="shared" si="6"/>
        <v>-295.89400314930168</v>
      </c>
      <c r="AI12">
        <f t="shared" si="7"/>
        <v>226.42157867754059</v>
      </c>
      <c r="AJ12">
        <f t="shared" si="8"/>
        <v>-5.3646842900977845</v>
      </c>
      <c r="AK12">
        <f t="shared" si="32"/>
        <v>1.9389100383859486</v>
      </c>
      <c r="AL12">
        <f t="shared" si="9"/>
        <v>222.99580442582877</v>
      </c>
      <c r="AN12">
        <f t="shared" si="10"/>
        <v>307.8194447548679</v>
      </c>
      <c r="AO12">
        <f t="shared" si="11"/>
        <v>-15.390972237743398</v>
      </c>
      <c r="AP12">
        <f t="shared" si="12"/>
        <v>-12.125465608956944</v>
      </c>
      <c r="AQ12">
        <f t="shared" si="13"/>
        <v>-158.79284803021685</v>
      </c>
      <c r="AR12">
        <f t="shared" si="14"/>
        <v>121.51015887795069</v>
      </c>
      <c r="AS12">
        <f t="shared" si="15"/>
        <v>-2.8789819602317266</v>
      </c>
      <c r="AT12">
        <f t="shared" si="16"/>
        <v>1.0405247953414241</v>
      </c>
      <c r="AU12">
        <f t="shared" si="17"/>
        <v>119.6717017130604</v>
      </c>
      <c r="AW12">
        <v>9</v>
      </c>
      <c r="AX12">
        <f>(R12*SUMPRODUCT(K13:$K$23, X13:$X$23)-$AZ$3*SUMPRODUCT(K12:$K$22, W13:$W$23))/Z12</f>
        <v>335.76565145231177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634.65489631896116</v>
      </c>
      <c r="P13">
        <f t="shared" si="30"/>
        <v>31.73274481594806</v>
      </c>
      <c r="Q13" s="5">
        <f t="shared" si="31"/>
        <v>25</v>
      </c>
      <c r="R13">
        <f t="shared" si="0"/>
        <v>250000</v>
      </c>
      <c r="S13">
        <f t="shared" si="1"/>
        <v>339.6422986663577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303.45891940580623</v>
      </c>
      <c r="AC13">
        <f t="shared" si="2"/>
        <v>303.48219782644583</v>
      </c>
      <c r="AE13">
        <f t="shared" si="3"/>
        <v>567.0862067312687</v>
      </c>
      <c r="AF13">
        <f t="shared" si="4"/>
        <v>-28.354310336563433</v>
      </c>
      <c r="AG13">
        <f t="shared" si="5"/>
        <v>-22.338368852915373</v>
      </c>
      <c r="AH13">
        <f t="shared" si="6"/>
        <v>-302.33244432942968</v>
      </c>
      <c r="AI13">
        <f t="shared" si="7"/>
        <v>214.06108321236024</v>
      </c>
      <c r="AJ13">
        <f t="shared" si="8"/>
        <v>-2.3278420639599062E-2</v>
      </c>
      <c r="AK13">
        <f t="shared" si="32"/>
        <v>1.6843816316010229</v>
      </c>
      <c r="AL13">
        <f t="shared" si="9"/>
        <v>215.72218642332166</v>
      </c>
      <c r="AN13">
        <f t="shared" si="10"/>
        <v>289.36898753269941</v>
      </c>
      <c r="AO13">
        <f t="shared" si="11"/>
        <v>-14.46844937663497</v>
      </c>
      <c r="AP13">
        <f t="shared" si="12"/>
        <v>-11.398674665990052</v>
      </c>
      <c r="AQ13">
        <f t="shared" si="13"/>
        <v>-154.27219402525699</v>
      </c>
      <c r="AR13">
        <f t="shared" si="14"/>
        <v>109.22966946481743</v>
      </c>
      <c r="AS13">
        <f t="shared" si="15"/>
        <v>-1.1878358055414951E-2</v>
      </c>
      <c r="AT13">
        <f t="shared" si="16"/>
        <v>0.85949508482056514</v>
      </c>
      <c r="AU13">
        <f t="shared" si="17"/>
        <v>110.07728619158257</v>
      </c>
      <c r="AW13">
        <v>10</v>
      </c>
      <c r="AX13">
        <f>(R13*SUMPRODUCT(K14:$K$23, X14:$X$23)-$AZ$3*SUMPRODUCT(K13:$K$22, W14:$W$23))/Z13</f>
        <v>339.6422986663577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634.65489631896116</v>
      </c>
      <c r="P14">
        <f t="shared" si="30"/>
        <v>31.73274481594806</v>
      </c>
      <c r="Q14" s="5">
        <f t="shared" si="31"/>
        <v>25</v>
      </c>
      <c r="R14">
        <f t="shared" si="0"/>
        <v>250000</v>
      </c>
      <c r="S14">
        <f t="shared" si="1"/>
        <v>337.33498340630081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303.48219782644583</v>
      </c>
      <c r="AC14">
        <f t="shared" si="2"/>
        <v>297.98778052104933</v>
      </c>
      <c r="AE14">
        <f t="shared" si="3"/>
        <v>560.62790180027173</v>
      </c>
      <c r="AF14">
        <f t="shared" si="4"/>
        <v>-28.031395090013589</v>
      </c>
      <c r="AG14">
        <f t="shared" si="5"/>
        <v>-22.083966619179545</v>
      </c>
      <c r="AH14">
        <f t="shared" si="6"/>
        <v>-310.18545206674673</v>
      </c>
      <c r="AI14">
        <f t="shared" si="7"/>
        <v>200.32708802433189</v>
      </c>
      <c r="AJ14">
        <f t="shared" si="8"/>
        <v>5.494417305396496</v>
      </c>
      <c r="AK14">
        <f t="shared" si="32"/>
        <v>1.5049416681660672</v>
      </c>
      <c r="AL14">
        <f t="shared" si="9"/>
        <v>207.32644699789444</v>
      </c>
      <c r="AN14">
        <f t="shared" si="10"/>
        <v>272.08815535169413</v>
      </c>
      <c r="AO14">
        <f t="shared" si="11"/>
        <v>-13.604407767584707</v>
      </c>
      <c r="AP14">
        <f t="shared" si="12"/>
        <v>-10.717956992446712</v>
      </c>
      <c r="AQ14">
        <f t="shared" si="13"/>
        <v>-150.54153958223765</v>
      </c>
      <c r="AR14">
        <f t="shared" si="14"/>
        <v>97.224251009425046</v>
      </c>
      <c r="AS14">
        <f t="shared" si="15"/>
        <v>2.666591984732062</v>
      </c>
      <c r="AT14">
        <f t="shared" si="16"/>
        <v>0.73038962400605956</v>
      </c>
      <c r="AU14">
        <f t="shared" si="17"/>
        <v>100.62123261816316</v>
      </c>
      <c r="AW14">
        <v>11</v>
      </c>
      <c r="AX14">
        <f>(R14*SUMPRODUCT(K15:$K$23, X15:$X$23)-$AZ$3*SUMPRODUCT(K14:$K$22, W15:$W$23))/Z14</f>
        <v>337.33498340630081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634.65489631896116</v>
      </c>
      <c r="P15">
        <f t="shared" si="30"/>
        <v>31.73274481594806</v>
      </c>
      <c r="Q15" s="5">
        <f t="shared" si="31"/>
        <v>25</v>
      </c>
      <c r="R15">
        <f t="shared" si="0"/>
        <v>250000</v>
      </c>
      <c r="S15">
        <f t="shared" si="1"/>
        <v>327.30345731817863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297.98778052104933</v>
      </c>
      <c r="AC15">
        <f t="shared" si="2"/>
        <v>285.81353074289018</v>
      </c>
      <c r="AE15">
        <f t="shared" si="3"/>
        <v>554.20421833139778</v>
      </c>
      <c r="AF15">
        <f t="shared" si="4"/>
        <v>-27.710210916569888</v>
      </c>
      <c r="AG15">
        <f t="shared" si="5"/>
        <v>-21.83092817631352</v>
      </c>
      <c r="AH15">
        <f t="shared" si="6"/>
        <v>-321.9877667422968</v>
      </c>
      <c r="AI15">
        <f t="shared" si="7"/>
        <v>182.6753124962176</v>
      </c>
      <c r="AJ15">
        <f t="shared" si="8"/>
        <v>12.174249778159151</v>
      </c>
      <c r="AK15">
        <f t="shared" si="32"/>
        <v>3.3803753305370972</v>
      </c>
      <c r="AL15">
        <f t="shared" si="9"/>
        <v>198.22993760491386</v>
      </c>
      <c r="AN15">
        <f t="shared" si="10"/>
        <v>255.69974799340611</v>
      </c>
      <c r="AO15">
        <f t="shared" si="11"/>
        <v>-12.784987399670305</v>
      </c>
      <c r="AP15">
        <f t="shared" si="12"/>
        <v>-10.072393259568349</v>
      </c>
      <c r="AQ15">
        <f t="shared" si="13"/>
        <v>-148.55930014544333</v>
      </c>
      <c r="AR15">
        <f t="shared" si="14"/>
        <v>84.283067188724161</v>
      </c>
      <c r="AS15">
        <f t="shared" si="15"/>
        <v>5.6169774558132675</v>
      </c>
      <c r="AT15">
        <f t="shared" si="16"/>
        <v>1.5596437045244578</v>
      </c>
      <c r="AU15">
        <f t="shared" si="17"/>
        <v>91.459688349061892</v>
      </c>
      <c r="AW15">
        <v>12</v>
      </c>
      <c r="AX15">
        <f>(R15*SUMPRODUCT(K16:$K$23, X16:$X$23)-$AZ$3*SUMPRODUCT(K15:$K$22, W16:$W$23))/Z15</f>
        <v>327.30345731817863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634.65489631896116</v>
      </c>
      <c r="P16">
        <f t="shared" si="30"/>
        <v>31.73274481594806</v>
      </c>
      <c r="Q16" s="5">
        <f t="shared" si="31"/>
        <v>25</v>
      </c>
      <c r="R16">
        <f t="shared" si="0"/>
        <v>250000</v>
      </c>
      <c r="S16">
        <f t="shared" si="1"/>
        <v>309.41876915466275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285.81353074289018</v>
      </c>
      <c r="AC16">
        <f t="shared" si="2"/>
        <v>267.07836150642299</v>
      </c>
      <c r="AE16">
        <f t="shared" si="3"/>
        <v>547.80965709992586</v>
      </c>
      <c r="AF16">
        <f t="shared" si="4"/>
        <v>-27.390482854996293</v>
      </c>
      <c r="AG16">
        <f t="shared" si="5"/>
        <v>-21.579036901679036</v>
      </c>
      <c r="AH16">
        <f t="shared" si="6"/>
        <v>-335.81992871346853</v>
      </c>
      <c r="AI16">
        <f t="shared" si="7"/>
        <v>163.02020862978196</v>
      </c>
      <c r="AJ16">
        <f t="shared" si="8"/>
        <v>18.735169236467186</v>
      </c>
      <c r="AK16">
        <f t="shared" si="32"/>
        <v>5.7242522054135208</v>
      </c>
      <c r="AL16">
        <f t="shared" si="9"/>
        <v>187.47963007166265</v>
      </c>
      <c r="AN16">
        <f t="shared" si="10"/>
        <v>239.64104838146181</v>
      </c>
      <c r="AO16">
        <f t="shared" si="11"/>
        <v>-11.98205241907309</v>
      </c>
      <c r="AP16">
        <f t="shared" si="12"/>
        <v>-9.4398172050430542</v>
      </c>
      <c r="AQ16">
        <f t="shared" si="13"/>
        <v>-146.90547846549501</v>
      </c>
      <c r="AR16">
        <f t="shared" si="14"/>
        <v>71.313700291850637</v>
      </c>
      <c r="AS16">
        <f t="shared" si="15"/>
        <v>8.1957583975416117</v>
      </c>
      <c r="AT16">
        <f t="shared" si="16"/>
        <v>2.504092036214264</v>
      </c>
      <c r="AU16">
        <f t="shared" si="17"/>
        <v>82.013550725606507</v>
      </c>
      <c r="AW16">
        <v>13</v>
      </c>
      <c r="AX16">
        <f>(R16*SUMPRODUCT(K17:$K$23, X17:$X$23)-$AZ$3*SUMPRODUCT(K16:$K$22, W17:$W$23))/Z16</f>
        <v>309.41876915466275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634.65489631896116</v>
      </c>
      <c r="P17">
        <f t="shared" si="30"/>
        <v>31.73274481594806</v>
      </c>
      <c r="Q17" s="5">
        <f t="shared" si="31"/>
        <v>25</v>
      </c>
      <c r="R17">
        <f t="shared" si="0"/>
        <v>250000</v>
      </c>
      <c r="S17">
        <f t="shared" si="1"/>
        <v>284.98670898563194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267.07836150642299</v>
      </c>
      <c r="AC17">
        <f t="shared" si="2"/>
        <v>243.1310661988507</v>
      </c>
      <c r="AE17">
        <f t="shared" si="3"/>
        <v>541.44392262914118</v>
      </c>
      <c r="AF17">
        <f t="shared" si="4"/>
        <v>-27.072196131457062</v>
      </c>
      <c r="AG17">
        <f t="shared" si="5"/>
        <v>-21.328281156008977</v>
      </c>
      <c r="AH17">
        <f t="shared" si="6"/>
        <v>-349.65376653266611</v>
      </c>
      <c r="AI17">
        <f t="shared" si="7"/>
        <v>143.38967880900901</v>
      </c>
      <c r="AJ17">
        <f t="shared" si="8"/>
        <v>23.94729530757229</v>
      </c>
      <c r="AK17">
        <f t="shared" si="32"/>
        <v>10.784011214456678</v>
      </c>
      <c r="AL17">
        <f t="shared" si="9"/>
        <v>178.12098533103799</v>
      </c>
      <c r="AN17">
        <f t="shared" si="10"/>
        <v>223.09158700321439</v>
      </c>
      <c r="AO17">
        <f t="shared" si="11"/>
        <v>-11.15457935016072</v>
      </c>
      <c r="AP17">
        <f t="shared" si="12"/>
        <v>-8.7879093148559875</v>
      </c>
      <c r="AQ17">
        <f t="shared" si="13"/>
        <v>-144.06813045134655</v>
      </c>
      <c r="AR17">
        <f t="shared" si="14"/>
        <v>59.080967886851134</v>
      </c>
      <c r="AS17">
        <f t="shared" si="15"/>
        <v>9.8670238806248527</v>
      </c>
      <c r="AT17">
        <f t="shared" si="16"/>
        <v>4.443345054851517</v>
      </c>
      <c r="AU17">
        <f t="shared" si="17"/>
        <v>73.391336822327503</v>
      </c>
      <c r="AW17">
        <v>14</v>
      </c>
      <c r="AX17">
        <f>(R17*SUMPRODUCT(K18:$K$23, X18:$X$23)-$AZ$3*SUMPRODUCT(K17:$K$22, W18:$W$23))/Z17</f>
        <v>284.98670898563194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634.65489631896116</v>
      </c>
      <c r="P18">
        <f t="shared" si="30"/>
        <v>31.73274481594806</v>
      </c>
      <c r="Q18" s="5">
        <f t="shared" si="31"/>
        <v>25</v>
      </c>
      <c r="R18">
        <f t="shared" si="0"/>
        <v>250000</v>
      </c>
      <c r="S18">
        <f t="shared" si="1"/>
        <v>254.73813863190736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243.1310661988507</v>
      </c>
      <c r="AC18">
        <f t="shared" si="2"/>
        <v>214.78086025672548</v>
      </c>
      <c r="AE18">
        <f t="shared" si="3"/>
        <v>535.10528627398708</v>
      </c>
      <c r="AF18">
        <f t="shared" si="4"/>
        <v>-26.755264313699357</v>
      </c>
      <c r="AG18">
        <f t="shared" si="5"/>
        <v>-21.078592845404323</v>
      </c>
      <c r="AH18">
        <f t="shared" si="6"/>
        <v>-364.05499044565596</v>
      </c>
      <c r="AI18">
        <f t="shared" si="7"/>
        <v>123.21643866922744</v>
      </c>
      <c r="AJ18">
        <f t="shared" si="8"/>
        <v>28.350205942125228</v>
      </c>
      <c r="AK18">
        <f t="shared" si="32"/>
        <v>16.231991504237389</v>
      </c>
      <c r="AL18">
        <f t="shared" si="9"/>
        <v>167.79863611559006</v>
      </c>
      <c r="AN18">
        <f t="shared" si="10"/>
        <v>206.03670070668858</v>
      </c>
      <c r="AO18">
        <f t="shared" si="11"/>
        <v>-10.301835035334431</v>
      </c>
      <c r="AP18">
        <f t="shared" si="12"/>
        <v>-8.1160919856489944</v>
      </c>
      <c r="AQ18">
        <f t="shared" si="13"/>
        <v>-140.17557110961093</v>
      </c>
      <c r="AR18">
        <f t="shared" si="14"/>
        <v>47.44320257609423</v>
      </c>
      <c r="AS18">
        <f t="shared" si="15"/>
        <v>10.91595064841092</v>
      </c>
      <c r="AT18">
        <f t="shared" si="16"/>
        <v>6.24995876740351</v>
      </c>
      <c r="AU18">
        <f t="shared" si="17"/>
        <v>64.609111991908662</v>
      </c>
      <c r="AW18">
        <v>15</v>
      </c>
      <c r="AX18">
        <f>(R18*SUMPRODUCT(K19:$K$23, X19:$X$23)-$AZ$3*SUMPRODUCT(K18:$K$22, W19:$W$23))/Z18</f>
        <v>254.73813863190736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634.65489631896116</v>
      </c>
      <c r="P19">
        <f t="shared" si="30"/>
        <v>31.73274481594806</v>
      </c>
      <c r="Q19" s="5">
        <f t="shared" si="31"/>
        <v>25</v>
      </c>
      <c r="R19">
        <f t="shared" si="0"/>
        <v>250000</v>
      </c>
      <c r="S19">
        <f t="shared" si="1"/>
        <v>217.75055520886241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214.78086025672548</v>
      </c>
      <c r="AC19">
        <f t="shared" si="2"/>
        <v>181.42730329681996</v>
      </c>
      <c r="AE19">
        <f t="shared" si="3"/>
        <v>528.7872917376867</v>
      </c>
      <c r="AF19">
        <f t="shared" si="4"/>
        <v>-26.439364586884338</v>
      </c>
      <c r="AG19">
        <f t="shared" si="5"/>
        <v>-20.829717646735521</v>
      </c>
      <c r="AH19">
        <f t="shared" si="6"/>
        <v>-380.89270214759756</v>
      </c>
      <c r="AI19">
        <f t="shared" si="7"/>
        <v>100.62550735646931</v>
      </c>
      <c r="AJ19">
        <f t="shared" si="8"/>
        <v>33.353556959905518</v>
      </c>
      <c r="AK19">
        <f t="shared" si="32"/>
        <v>15.991971959187868</v>
      </c>
      <c r="AL19">
        <f t="shared" si="9"/>
        <v>149.97103627556271</v>
      </c>
      <c r="AN19">
        <f t="shared" si="10"/>
        <v>189.6814075917685</v>
      </c>
      <c r="AO19">
        <f t="shared" si="11"/>
        <v>-9.4840703795884256</v>
      </c>
      <c r="AP19">
        <f t="shared" si="12"/>
        <v>-7.4718326720526678</v>
      </c>
      <c r="AQ19">
        <f t="shared" si="13"/>
        <v>-136.63010630865998</v>
      </c>
      <c r="AR19">
        <f t="shared" si="14"/>
        <v>36.095398231467442</v>
      </c>
      <c r="AS19">
        <f t="shared" si="15"/>
        <v>11.964261870887569</v>
      </c>
      <c r="AT19">
        <f t="shared" si="16"/>
        <v>5.7364838353407377</v>
      </c>
      <c r="AU19">
        <f t="shared" si="17"/>
        <v>53.796143937695753</v>
      </c>
      <c r="AW19">
        <v>16</v>
      </c>
      <c r="AX19">
        <f>(R19*SUMPRODUCT(K20:$K$23, X20:$X$23)-$AZ$3*SUMPRODUCT(K19:$K$22, W20:$W$23))/Z19</f>
        <v>217.75055520886241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634.65489631896116</v>
      </c>
      <c r="P20">
        <f t="shared" si="30"/>
        <v>31.73274481594806</v>
      </c>
      <c r="Q20" s="5">
        <f t="shared" si="31"/>
        <v>25</v>
      </c>
      <c r="R20">
        <f t="shared" si="0"/>
        <v>250000</v>
      </c>
      <c r="S20">
        <f t="shared" si="1"/>
        <v>171.76952311449162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181.42730329681996</v>
      </c>
      <c r="AC20">
        <f t="shared" si="2"/>
        <v>141.41245244116951</v>
      </c>
      <c r="AE20">
        <f t="shared" si="3"/>
        <v>522.49143919692654</v>
      </c>
      <c r="AF20">
        <f t="shared" si="4"/>
        <v>-26.124571959846328</v>
      </c>
      <c r="AG20">
        <f t="shared" si="5"/>
        <v>-20.58171465419278</v>
      </c>
      <c r="AH20">
        <f t="shared" si="6"/>
        <v>-397.05816075383717</v>
      </c>
      <c r="AI20">
        <f t="shared" si="7"/>
        <v>78.726991829050291</v>
      </c>
      <c r="AJ20">
        <f t="shared" si="8"/>
        <v>40.014850855650451</v>
      </c>
      <c r="AK20">
        <f t="shared" si="32"/>
        <v>2.9145149332957709</v>
      </c>
      <c r="AL20">
        <f t="shared" si="9"/>
        <v>121.65635761799652</v>
      </c>
      <c r="AN20">
        <f t="shared" si="10"/>
        <v>177.77010425864108</v>
      </c>
      <c r="AO20">
        <f t="shared" si="11"/>
        <v>-8.8885052129320545</v>
      </c>
      <c r="AP20">
        <f t="shared" si="12"/>
        <v>-7.0026287234888995</v>
      </c>
      <c r="AQ20">
        <f t="shared" si="13"/>
        <v>-135.09325768560672</v>
      </c>
      <c r="AR20">
        <f t="shared" si="14"/>
        <v>26.785712636613436</v>
      </c>
      <c r="AS20">
        <f t="shared" si="15"/>
        <v>13.614470352732237</v>
      </c>
      <c r="AT20">
        <f t="shared" si="16"/>
        <v>0.99162126819092056</v>
      </c>
      <c r="AU20">
        <f t="shared" si="17"/>
        <v>41.391804257536592</v>
      </c>
      <c r="AW20">
        <v>17</v>
      </c>
      <c r="AX20">
        <f>(R20*SUMPRODUCT(K21:$K$23, X21:$X$23)-$AZ$3*SUMPRODUCT(K20:$K$22, W21:$W$23))/Z20</f>
        <v>171.76952311449162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634.65489631896116</v>
      </c>
      <c r="P21">
        <f t="shared" si="30"/>
        <v>31.73274481594806</v>
      </c>
      <c r="Q21" s="5">
        <f t="shared" si="31"/>
        <v>25</v>
      </c>
      <c r="R21">
        <f t="shared" si="0"/>
        <v>250000</v>
      </c>
      <c r="S21">
        <f t="shared" si="1"/>
        <v>118.00311663367056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141.41245244116951</v>
      </c>
      <c r="AC21">
        <f t="shared" si="2"/>
        <v>95.980552853587454</v>
      </c>
      <c r="AE21">
        <f t="shared" si="3"/>
        <v>516.21117778637552</v>
      </c>
      <c r="AF21">
        <f t="shared" si="4"/>
        <v>-25.810558889318777</v>
      </c>
      <c r="AG21">
        <f t="shared" si="5"/>
        <v>-20.334325819450587</v>
      </c>
      <c r="AH21">
        <f t="shared" si="6"/>
        <v>-415.71688200266135</v>
      </c>
      <c r="AI21">
        <f t="shared" si="7"/>
        <v>54.349411074944783</v>
      </c>
      <c r="AJ21">
        <f t="shared" si="8"/>
        <v>45.431899587582052</v>
      </c>
      <c r="AK21">
        <f t="shared" si="32"/>
        <v>1.010900914141162</v>
      </c>
      <c r="AL21">
        <f t="shared" si="9"/>
        <v>100.792211576668</v>
      </c>
      <c r="AN21">
        <f t="shared" si="10"/>
        <v>167.0630046226095</v>
      </c>
      <c r="AO21">
        <f t="shared" si="11"/>
        <v>-8.3531502311304742</v>
      </c>
      <c r="AP21">
        <f t="shared" si="12"/>
        <v>-6.5808601490190002</v>
      </c>
      <c r="AQ21">
        <f t="shared" si="13"/>
        <v>-134.53972786394874</v>
      </c>
      <c r="AR21">
        <f t="shared" si="14"/>
        <v>17.589266378511279</v>
      </c>
      <c r="AS21">
        <f t="shared" si="15"/>
        <v>14.70326482150514</v>
      </c>
      <c r="AT21">
        <f t="shared" si="16"/>
        <v>0.32716095923450672</v>
      </c>
      <c r="AU21">
        <f t="shared" si="17"/>
        <v>32.619692159250924</v>
      </c>
      <c r="AW21">
        <v>18</v>
      </c>
      <c r="AX21">
        <f>(R21*SUMPRODUCT(K22:$K$23, X22:$X$23)-$AZ$3*SUMPRODUCT(K21:$K$22, W22:$W$23))/Z21</f>
        <v>118.00311663367056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634.65489631896116</v>
      </c>
      <c r="P22">
        <f t="shared" si="30"/>
        <v>31.73274481594806</v>
      </c>
      <c r="Q22" s="5">
        <f t="shared" si="31"/>
        <v>25</v>
      </c>
      <c r="R22">
        <f t="shared" si="0"/>
        <v>250000</v>
      </c>
      <c r="S22">
        <f t="shared" si="1"/>
        <v>59.678680303072035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95.980552853587454</v>
      </c>
      <c r="AC22">
        <f t="shared" si="2"/>
        <v>47.951620665636142</v>
      </c>
      <c r="AE22">
        <f t="shared" si="3"/>
        <v>509.94309336811688</v>
      </c>
      <c r="AF22">
        <f t="shared" si="4"/>
        <v>-25.497154668405845</v>
      </c>
      <c r="AG22">
        <f t="shared" si="5"/>
        <v>-20.087416654540103</v>
      </c>
      <c r="AH22">
        <f t="shared" si="6"/>
        <v>-435.65906715982311</v>
      </c>
      <c r="AI22">
        <f t="shared" si="7"/>
        <v>28.699454885347791</v>
      </c>
      <c r="AJ22">
        <f t="shared" si="8"/>
        <v>48.028932187951312</v>
      </c>
      <c r="AK22">
        <f t="shared" si="32"/>
        <v>12.188956322619267</v>
      </c>
      <c r="AL22">
        <f t="shared" si="9"/>
        <v>88.917343395918365</v>
      </c>
      <c r="AN22">
        <f t="shared" si="10"/>
        <v>154.23779931137994</v>
      </c>
      <c r="AO22">
        <f t="shared" si="11"/>
        <v>-7.7118899655689983</v>
      </c>
      <c r="AP22">
        <f t="shared" si="12"/>
        <v>-6.0756562427064313</v>
      </c>
      <c r="AQ22">
        <f t="shared" si="13"/>
        <v>-131.76979283112502</v>
      </c>
      <c r="AR22">
        <f t="shared" si="14"/>
        <v>8.6804602719795092</v>
      </c>
      <c r="AS22">
        <f t="shared" si="15"/>
        <v>14.526869566988186</v>
      </c>
      <c r="AT22">
        <f t="shared" si="16"/>
        <v>3.6866815602622482</v>
      </c>
      <c r="AU22">
        <f t="shared" si="17"/>
        <v>26.894011399229939</v>
      </c>
      <c r="AW22">
        <v>19</v>
      </c>
      <c r="AX22">
        <f>(R22*SUMPRODUCT(K23:$K$23, X23:$X$23)-$AZ$3*SUMPRODUCT(K22:$K$22, W23:$W$23))/Z22</f>
        <v>59.678680303072035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634.65489631896116</v>
      </c>
      <c r="P23">
        <f t="shared" si="30"/>
        <v>31.73274481594806</v>
      </c>
      <c r="Q23" s="5">
        <f t="shared" si="31"/>
        <v>25</v>
      </c>
      <c r="R23">
        <f t="shared" si="0"/>
        <v>250000</v>
      </c>
      <c r="S23">
        <f t="shared" si="1"/>
        <v>60.420397905478602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47.951620665636142</v>
      </c>
      <c r="AC23">
        <f t="shared" si="2"/>
        <v>47.951620665636142</v>
      </c>
      <c r="AE23">
        <f t="shared" si="3"/>
        <v>503.68305898091387</v>
      </c>
      <c r="AF23">
        <f t="shared" si="4"/>
        <v>-25.184152949045693</v>
      </c>
      <c r="AG23">
        <f t="shared" si="5"/>
        <v>-19.840824592322051</v>
      </c>
      <c r="AH23">
        <f t="shared" si="6"/>
        <v>-457.17895672650582</v>
      </c>
      <c r="AI23">
        <f t="shared" si="7"/>
        <v>1.479124713040278</v>
      </c>
      <c r="AJ23">
        <f t="shared" si="8"/>
        <v>0</v>
      </c>
      <c r="AK23">
        <f t="shared" si="32"/>
        <v>36.851536868825306</v>
      </c>
      <c r="AL23">
        <f t="shared" si="9"/>
        <v>38.330661581865584</v>
      </c>
      <c r="AN23">
        <f t="shared" si="10"/>
        <v>138.00560219371033</v>
      </c>
      <c r="AO23">
        <f t="shared" si="11"/>
        <v>-6.9002801096855162</v>
      </c>
      <c r="AP23">
        <f t="shared" si="12"/>
        <v>-5.4362458634665707</v>
      </c>
      <c r="AQ23">
        <f t="shared" si="13"/>
        <v>-125.2638064917019</v>
      </c>
      <c r="AR23">
        <f t="shared" si="14"/>
        <v>0.40526972885633145</v>
      </c>
      <c r="AS23">
        <f t="shared" si="15"/>
        <v>0</v>
      </c>
      <c r="AT23">
        <f t="shared" si="16"/>
        <v>10.097060932793193</v>
      </c>
      <c r="AU23">
        <f t="shared" si="17"/>
        <v>10.502330661649523</v>
      </c>
      <c r="AW23">
        <v>20</v>
      </c>
      <c r="AX23">
        <f>(R23*SUMPRODUCT(K$23:$K24, X$23:$X24)-$AZ$3*SUMPRODUCT(K$22:$K23, W$23:$W24))/Z23</f>
        <v>60.420397905478602</v>
      </c>
    </row>
    <row r="25" spans="5:50" x14ac:dyDescent="0.25">
      <c r="AN25" s="6">
        <f t="shared" ref="AN25:AU25" si="33">SUM(AN3:AN23)</f>
        <v>6137.9529003062944</v>
      </c>
      <c r="AO25" s="6">
        <f t="shared" si="33"/>
        <v>-782.88881725453564</v>
      </c>
      <c r="AP25" s="6">
        <f t="shared" si="33"/>
        <v>-1739.2156779328368</v>
      </c>
      <c r="AQ25" s="6">
        <f t="shared" si="33"/>
        <v>-3302.6335675127989</v>
      </c>
      <c r="AR25" s="6">
        <f t="shared" si="33"/>
        <v>313.21483760612239</v>
      </c>
      <c r="AS25" s="6">
        <f t="shared" si="33"/>
        <v>-141.22584065386098</v>
      </c>
      <c r="AT25" s="6">
        <f t="shared" si="33"/>
        <v>136.12419306793399</v>
      </c>
      <c r="AU25" s="7">
        <f t="shared" si="33"/>
        <v>308.11319002019502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1647.1644844121913</v>
      </c>
      <c r="K3">
        <v>1</v>
      </c>
      <c r="L3" s="2">
        <v>0</v>
      </c>
      <c r="O3">
        <f>$C$3</f>
        <v>1647.1644844121913</v>
      </c>
      <c r="P3">
        <f>O3*B5</f>
        <v>1317.7315875297531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1647.1644844121913</v>
      </c>
      <c r="AF3">
        <f t="shared" ref="AF3:AF23" si="4">-$Z3*P3</f>
        <v>-1317.7315875297531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-1192.9996901175618</v>
      </c>
      <c r="AJ3">
        <f t="shared" ref="AJ3:AJ23" si="8">AB3-AC3</f>
        <v>0</v>
      </c>
      <c r="AL3">
        <f t="shared" ref="AL3:AL23" si="9">SUM(AI3:AK3)</f>
        <v>-1192.9996901175618</v>
      </c>
      <c r="AN3">
        <f t="shared" ref="AN3:AN23" si="10">AE3*$K3</f>
        <v>1647.1644844121913</v>
      </c>
      <c r="AO3">
        <f t="shared" ref="AO3:AO23" si="11">AF3*$K3</f>
        <v>-1317.7315875297531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-1192.9996901175618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-1192.9996901175618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799.808999799253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250000</v>
      </c>
      <c r="S4">
        <f t="shared" si="1"/>
        <v>491.54480516630122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485.97163231637569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-485.97163231637569</v>
      </c>
      <c r="AK4">
        <f>G4*MAX(0, SUM(AB4, AE4:AF4))</f>
        <v>0</v>
      </c>
      <c r="AL4">
        <f t="shared" si="9"/>
        <v>-820.49088231637575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-313.83736748287828</v>
      </c>
      <c r="AR4">
        <f t="shared" si="14"/>
        <v>-313.83736748287828</v>
      </c>
      <c r="AS4">
        <f t="shared" si="15"/>
        <v>-455.92610218254589</v>
      </c>
      <c r="AT4">
        <f t="shared" si="16"/>
        <v>0</v>
      </c>
      <c r="AU4">
        <f t="shared" si="17"/>
        <v>-769.76346966542417</v>
      </c>
      <c r="AW4">
        <v>1</v>
      </c>
      <c r="AX4">
        <f>(R4*SUMPRODUCT(K5:$K$23, X5:$X$23)-$AZ$3*SUMPRODUCT(K4:$K$22, W5:$W$23))/Z4</f>
        <v>491.54480516630122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1647.1644844121913</v>
      </c>
      <c r="P5">
        <f t="shared" ref="P5:P23" si="30">O5*$C$5</f>
        <v>82.358224220609571</v>
      </c>
      <c r="Q5" s="5">
        <f t="shared" ref="Q5:Q23" si="31">$C$8</f>
        <v>25</v>
      </c>
      <c r="R5">
        <f t="shared" si="0"/>
        <v>250000</v>
      </c>
      <c r="S5">
        <f t="shared" si="1"/>
        <v>952.97735947507795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485.97163231637569</v>
      </c>
      <c r="AC5">
        <f t="shared" si="2"/>
        <v>931.44242554149423</v>
      </c>
      <c r="AE5">
        <f t="shared" si="3"/>
        <v>1609.9426364880176</v>
      </c>
      <c r="AF5">
        <f t="shared" si="4"/>
        <v>-80.497131824400881</v>
      </c>
      <c r="AG5">
        <f t="shared" si="5"/>
        <v>-24.435061764073659</v>
      </c>
      <c r="AH5">
        <f t="shared" si="6"/>
        <v>-343.2083017633928</v>
      </c>
      <c r="AI5">
        <f t="shared" si="7"/>
        <v>1161.8021411361501</v>
      </c>
      <c r="AJ5">
        <f t="shared" si="8"/>
        <v>-445.47079322511854</v>
      </c>
      <c r="AK5">
        <f>G5*SUM(AB5, AE5:AF5)</f>
        <v>82.632102616179679</v>
      </c>
      <c r="AL5">
        <f t="shared" si="9"/>
        <v>798.96345052721131</v>
      </c>
      <c r="AN5">
        <f t="shared" si="10"/>
        <v>1390.2861069717831</v>
      </c>
      <c r="AO5">
        <f t="shared" si="11"/>
        <v>-69.514305348589161</v>
      </c>
      <c r="AP5">
        <f t="shared" si="12"/>
        <v>-21.101203312247257</v>
      </c>
      <c r="AQ5">
        <f t="shared" si="13"/>
        <v>-296.38182313123411</v>
      </c>
      <c r="AR5">
        <f t="shared" si="14"/>
        <v>1003.2887751797125</v>
      </c>
      <c r="AS5">
        <f t="shared" si="15"/>
        <v>-384.69187711781666</v>
      </c>
      <c r="AT5">
        <f t="shared" si="16"/>
        <v>71.357986088094009</v>
      </c>
      <c r="AU5">
        <f t="shared" si="17"/>
        <v>689.95488414998988</v>
      </c>
      <c r="AW5">
        <v>2</v>
      </c>
      <c r="AX5">
        <f>(R5*SUMPRODUCT(K6:$K$23, X6:$X$23)-$AZ$3*SUMPRODUCT(K5:$K$22, W6:$W$23))/Z5</f>
        <v>952.97735947507795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1647.1644844121913</v>
      </c>
      <c r="P6">
        <f t="shared" si="30"/>
        <v>82.358224220609571</v>
      </c>
      <c r="Q6" s="5">
        <f t="shared" si="31"/>
        <v>25</v>
      </c>
      <c r="R6">
        <f t="shared" si="0"/>
        <v>250000</v>
      </c>
      <c r="S6">
        <f t="shared" si="1"/>
        <v>1375.5380935857361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931.44242554149423</v>
      </c>
      <c r="AC6">
        <f t="shared" si="2"/>
        <v>1329.0495517879999</v>
      </c>
      <c r="AE6">
        <f t="shared" si="3"/>
        <v>1591.4958880000556</v>
      </c>
      <c r="AF6">
        <f t="shared" si="4"/>
        <v>-79.574794400002787</v>
      </c>
      <c r="AG6">
        <f t="shared" si="5"/>
        <v>-24.155084435419916</v>
      </c>
      <c r="AH6">
        <f t="shared" si="6"/>
        <v>-356.26711013007616</v>
      </c>
      <c r="AI6">
        <f t="shared" si="7"/>
        <v>1131.4988990345569</v>
      </c>
      <c r="AJ6">
        <f t="shared" si="8"/>
        <v>-397.60712624650569</v>
      </c>
      <c r="AK6">
        <f>G6*SUM(AB6, AE6:AF6)</f>
        <v>142.93676586978054</v>
      </c>
      <c r="AL6">
        <f t="shared" si="9"/>
        <v>876.8285386578317</v>
      </c>
      <c r="AN6">
        <f t="shared" si="10"/>
        <v>1239.4987252106084</v>
      </c>
      <c r="AO6">
        <f t="shared" si="11"/>
        <v>-61.974936260530427</v>
      </c>
      <c r="AP6">
        <f t="shared" si="12"/>
        <v>-18.812613083582502</v>
      </c>
      <c r="AQ6">
        <f t="shared" si="13"/>
        <v>-277.47016638266138</v>
      </c>
      <c r="AR6">
        <f t="shared" si="14"/>
        <v>881.2410094838342</v>
      </c>
      <c r="AS6">
        <f t="shared" si="15"/>
        <v>-309.66685483335664</v>
      </c>
      <c r="AT6">
        <f t="shared" si="16"/>
        <v>111.32290093690396</v>
      </c>
      <c r="AU6">
        <f t="shared" si="17"/>
        <v>682.89705558738149</v>
      </c>
      <c r="AW6">
        <v>3</v>
      </c>
      <c r="AX6">
        <f>(R6*SUMPRODUCT(K7:$K$23, X7:$X$23)-$AZ$3*SUMPRODUCT(K6:$K$22, W7:$W$23))/Z6</f>
        <v>1375.5380935857361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1647.1644844121913</v>
      </c>
      <c r="P7">
        <f t="shared" si="30"/>
        <v>82.358224220609571</v>
      </c>
      <c r="Q7" s="5">
        <f t="shared" si="31"/>
        <v>25</v>
      </c>
      <c r="R7">
        <f t="shared" si="0"/>
        <v>250000</v>
      </c>
      <c r="S7">
        <f t="shared" si="1"/>
        <v>1747.4877359358136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1329.0495517879999</v>
      </c>
      <c r="AC7">
        <f t="shared" si="2"/>
        <v>1668.946997811101</v>
      </c>
      <c r="AE7">
        <f t="shared" si="3"/>
        <v>1573.132769191446</v>
      </c>
      <c r="AF7">
        <f t="shared" si="4"/>
        <v>-78.656638459572306</v>
      </c>
      <c r="AG7">
        <f t="shared" si="5"/>
        <v>-23.876376404400737</v>
      </c>
      <c r="AH7">
        <f t="shared" si="6"/>
        <v>-371.57186664980009</v>
      </c>
      <c r="AI7">
        <f t="shared" si="7"/>
        <v>1099.0278876776727</v>
      </c>
      <c r="AJ7">
        <f t="shared" si="8"/>
        <v>-339.89744602310111</v>
      </c>
      <c r="AK7">
        <f>G7*SUM(AB7, AE7:AF7)</f>
        <v>138.63511101172577</v>
      </c>
      <c r="AL7">
        <f t="shared" si="9"/>
        <v>897.76555266629725</v>
      </c>
      <c r="AN7">
        <f t="shared" si="10"/>
        <v>1109.0767147800129</v>
      </c>
      <c r="AO7">
        <f t="shared" si="11"/>
        <v>-55.45383573900066</v>
      </c>
      <c r="AP7">
        <f t="shared" si="12"/>
        <v>-16.833120269342732</v>
      </c>
      <c r="AQ7">
        <f t="shared" si="13"/>
        <v>-261.9624441365163</v>
      </c>
      <c r="AR7">
        <f t="shared" si="14"/>
        <v>774.82731463515324</v>
      </c>
      <c r="AS7">
        <f t="shared" si="15"/>
        <v>-239.63161290650177</v>
      </c>
      <c r="AT7">
        <f t="shared" si="16"/>
        <v>97.739349459406895</v>
      </c>
      <c r="AU7">
        <f t="shared" si="17"/>
        <v>632.93505118805831</v>
      </c>
      <c r="AW7">
        <v>4</v>
      </c>
      <c r="AX7">
        <f>(R7*SUMPRODUCT(K8:$K$23, X8:$X$23)-$AZ$3*SUMPRODUCT(K7:$K$22, W8:$W$23))/Z7</f>
        <v>1747.4877359358136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1647.1644844121913</v>
      </c>
      <c r="P8">
        <f t="shared" si="30"/>
        <v>82.358224220609571</v>
      </c>
      <c r="Q8" s="5">
        <f t="shared" si="31"/>
        <v>25</v>
      </c>
      <c r="R8">
        <f t="shared" si="0"/>
        <v>250000</v>
      </c>
      <c r="S8">
        <f t="shared" si="1"/>
        <v>2069.1221938350272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1668.946997811101</v>
      </c>
      <c r="AC8">
        <f t="shared" si="2"/>
        <v>1953.1623615616206</v>
      </c>
      <c r="AE8">
        <f t="shared" si="3"/>
        <v>1554.8524315482998</v>
      </c>
      <c r="AF8">
        <f t="shared" si="4"/>
        <v>-77.742621577415008</v>
      </c>
      <c r="AG8">
        <f t="shared" si="5"/>
        <v>-23.598924792613623</v>
      </c>
      <c r="AH8">
        <f t="shared" si="6"/>
        <v>-386.87847743106693</v>
      </c>
      <c r="AI8">
        <f t="shared" si="7"/>
        <v>1066.6324077472041</v>
      </c>
      <c r="AJ8">
        <f t="shared" si="8"/>
        <v>-284.2153637505196</v>
      </c>
      <c r="AK8">
        <f t="shared" ref="AK8:AK23" si="32">G8*SUM(AB8:AB8, AE8:AF8)</f>
        <v>67.011010005756305</v>
      </c>
      <c r="AL8">
        <f t="shared" si="9"/>
        <v>849.42805400244083</v>
      </c>
      <c r="AN8">
        <f t="shared" si="10"/>
        <v>1022.0875209959777</v>
      </c>
      <c r="AO8">
        <f t="shared" si="11"/>
        <v>-51.104376049798894</v>
      </c>
      <c r="AP8">
        <f t="shared" si="12"/>
        <v>-15.512833276039231</v>
      </c>
      <c r="AQ8">
        <f t="shared" si="13"/>
        <v>-254.31587969442236</v>
      </c>
      <c r="AR8">
        <f t="shared" si="14"/>
        <v>701.1544319757171</v>
      </c>
      <c r="AS8">
        <f t="shared" si="15"/>
        <v>-186.82993361335897</v>
      </c>
      <c r="AT8">
        <f t="shared" si="16"/>
        <v>44.049914774238509</v>
      </c>
      <c r="AU8">
        <f t="shared" si="17"/>
        <v>558.37441313659667</v>
      </c>
      <c r="AW8">
        <v>5</v>
      </c>
      <c r="AX8">
        <f>(R8*SUMPRODUCT(K9:$K$23, X9:$X$23)-$AZ$3*SUMPRODUCT(K8:$K$22, W9:$W$23))/Z8</f>
        <v>2069.1221938350272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1647.1644844121913</v>
      </c>
      <c r="P9">
        <f t="shared" si="30"/>
        <v>82.358224220609571</v>
      </c>
      <c r="Q9" s="5">
        <f t="shared" si="31"/>
        <v>25</v>
      </c>
      <c r="R9">
        <f t="shared" si="0"/>
        <v>250000</v>
      </c>
      <c r="S9">
        <f t="shared" si="1"/>
        <v>2355.8644030887444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1953.1623615616206</v>
      </c>
      <c r="AC9">
        <f t="shared" si="2"/>
        <v>2197.800437963002</v>
      </c>
      <c r="AE9">
        <f t="shared" si="3"/>
        <v>1536.649910959178</v>
      </c>
      <c r="AF9">
        <f t="shared" si="4"/>
        <v>-76.832495547958914</v>
      </c>
      <c r="AG9">
        <f t="shared" si="5"/>
        <v>-23.32265425677188</v>
      </c>
      <c r="AH9">
        <f t="shared" si="6"/>
        <v>-402.8128791560971</v>
      </c>
      <c r="AI9">
        <f t="shared" si="7"/>
        <v>1033.6818819983503</v>
      </c>
      <c r="AJ9">
        <f t="shared" si="8"/>
        <v>-244.63807640138134</v>
      </c>
      <c r="AK9">
        <f t="shared" si="32"/>
        <v>20.136580684139755</v>
      </c>
      <c r="AL9">
        <f t="shared" si="9"/>
        <v>809.18038628110867</v>
      </c>
      <c r="AN9">
        <f t="shared" si="10"/>
        <v>960.00953462400673</v>
      </c>
      <c r="AO9">
        <f t="shared" si="11"/>
        <v>-48.000476731200344</v>
      </c>
      <c r="AP9">
        <f t="shared" si="12"/>
        <v>-14.570638568718847</v>
      </c>
      <c r="AQ9">
        <f t="shared" si="13"/>
        <v>-251.65407026107852</v>
      </c>
      <c r="AR9">
        <f t="shared" si="14"/>
        <v>645.78434906300913</v>
      </c>
      <c r="AS9">
        <f t="shared" si="15"/>
        <v>-152.83564864218533</v>
      </c>
      <c r="AT9">
        <f t="shared" si="16"/>
        <v>12.580165015877398</v>
      </c>
      <c r="AU9">
        <f t="shared" si="17"/>
        <v>505.52886543670115</v>
      </c>
      <c r="AW9">
        <v>6</v>
      </c>
      <c r="AX9">
        <f>(R9*SUMPRODUCT(K10:$K$23, X10:$X$23)-$AZ$3*SUMPRODUCT(K9:$K$22, W10:$W$23))/Z9</f>
        <v>2355.8644030887444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1647.1644844121913</v>
      </c>
      <c r="P10">
        <f t="shared" si="30"/>
        <v>82.358224220609571</v>
      </c>
      <c r="Q10" s="5">
        <f t="shared" si="31"/>
        <v>25</v>
      </c>
      <c r="R10">
        <f t="shared" si="0"/>
        <v>250000</v>
      </c>
      <c r="S10">
        <f t="shared" si="1"/>
        <v>2618.3018109510513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2197.800437963002</v>
      </c>
      <c r="AC10">
        <f t="shared" si="2"/>
        <v>2413.7897543488798</v>
      </c>
      <c r="AE10">
        <f t="shared" si="3"/>
        <v>1518.5066670206843</v>
      </c>
      <c r="AF10">
        <f t="shared" si="4"/>
        <v>-75.925333351034212</v>
      </c>
      <c r="AG10">
        <f t="shared" si="5"/>
        <v>-23.047283398090322</v>
      </c>
      <c r="AH10">
        <f t="shared" si="6"/>
        <v>-421.44316113837863</v>
      </c>
      <c r="AI10">
        <f t="shared" si="7"/>
        <v>998.09088913318124</v>
      </c>
      <c r="AJ10">
        <f t="shared" si="8"/>
        <v>-215.98931638587783</v>
      </c>
      <c r="AK10">
        <f t="shared" si="32"/>
        <v>14.925565263693874</v>
      </c>
      <c r="AL10">
        <f t="shared" si="9"/>
        <v>797.02713801099731</v>
      </c>
      <c r="AN10">
        <f t="shared" si="10"/>
        <v>901.35362520530805</v>
      </c>
      <c r="AO10">
        <f t="shared" si="11"/>
        <v>-45.067681260265402</v>
      </c>
      <c r="AP10">
        <f t="shared" si="12"/>
        <v>-13.68038276892192</v>
      </c>
      <c r="AQ10">
        <f t="shared" si="13"/>
        <v>-250.15979801746107</v>
      </c>
      <c r="AR10">
        <f t="shared" si="14"/>
        <v>592.4457631586597</v>
      </c>
      <c r="AS10">
        <f t="shared" si="15"/>
        <v>-128.20671621547473</v>
      </c>
      <c r="AT10">
        <f t="shared" si="16"/>
        <v>8.8595016741442087</v>
      </c>
      <c r="AU10">
        <f t="shared" si="17"/>
        <v>473.09854861732924</v>
      </c>
      <c r="AW10">
        <v>7</v>
      </c>
      <c r="AX10">
        <f>(R10*SUMPRODUCT(K11:$K$23, X11:$X$23)-$AZ$3*SUMPRODUCT(K10:$K$22, W11:$W$23))/Z10</f>
        <v>2618.3018109510513</v>
      </c>
    </row>
    <row r="11" spans="1:52" x14ac:dyDescent="0.25">
      <c r="A11" t="s">
        <v>33</v>
      </c>
      <c r="C11" s="24">
        <f>AU25</f>
        <v>2916.2404382496329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1647.1644844121913</v>
      </c>
      <c r="P11">
        <f t="shared" si="30"/>
        <v>82.358224220609571</v>
      </c>
      <c r="Q11" s="5">
        <f t="shared" si="31"/>
        <v>25</v>
      </c>
      <c r="R11">
        <f t="shared" si="0"/>
        <v>250000</v>
      </c>
      <c r="S11">
        <f t="shared" si="1"/>
        <v>2858.0631553521698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2413.7897543488798</v>
      </c>
      <c r="AC11">
        <f t="shared" si="2"/>
        <v>2603.4528966274811</v>
      </c>
      <c r="AE11">
        <f t="shared" si="3"/>
        <v>1500.427007756736</v>
      </c>
      <c r="AF11">
        <f t="shared" si="4"/>
        <v>-75.021350387836804</v>
      </c>
      <c r="AG11">
        <f t="shared" si="5"/>
        <v>-22.772877602023147</v>
      </c>
      <c r="AH11">
        <f t="shared" si="6"/>
        <v>-439.32962086273756</v>
      </c>
      <c r="AI11">
        <f t="shared" si="7"/>
        <v>963.30315890413863</v>
      </c>
      <c r="AJ11">
        <f t="shared" si="8"/>
        <v>-189.6631422786013</v>
      </c>
      <c r="AK11">
        <f t="shared" si="32"/>
        <v>9.2140689881226692</v>
      </c>
      <c r="AL11">
        <f t="shared" si="9"/>
        <v>782.85408561366</v>
      </c>
      <c r="AN11">
        <f t="shared" si="10"/>
        <v>847.00135012777207</v>
      </c>
      <c r="AO11">
        <f t="shared" si="11"/>
        <v>-42.350067506388605</v>
      </c>
      <c r="AP11">
        <f t="shared" si="12"/>
        <v>-12.855445800090113</v>
      </c>
      <c r="AQ11">
        <f t="shared" si="13"/>
        <v>-248.00458809269284</v>
      </c>
      <c r="AR11">
        <f t="shared" si="14"/>
        <v>543.79124872860064</v>
      </c>
      <c r="AS11">
        <f t="shared" si="15"/>
        <v>-107.06614633632107</v>
      </c>
      <c r="AT11">
        <f t="shared" si="16"/>
        <v>5.2014052218231264</v>
      </c>
      <c r="AU11">
        <f t="shared" si="17"/>
        <v>441.92650761410272</v>
      </c>
      <c r="AW11">
        <v>8</v>
      </c>
      <c r="AX11">
        <f>(R11*SUMPRODUCT(K12:$K$23, X12:$X$23)-$AZ$3*SUMPRODUCT(K11:$K$22, W12:$W$23))/Z11</f>
        <v>2858.0631553521698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1647.1644844121913</v>
      </c>
      <c r="P12">
        <f t="shared" si="30"/>
        <v>82.358224220609571</v>
      </c>
      <c r="Q12" s="5">
        <f t="shared" si="31"/>
        <v>25</v>
      </c>
      <c r="R12">
        <f t="shared" si="0"/>
        <v>250000</v>
      </c>
      <c r="S12">
        <f t="shared" si="1"/>
        <v>3075.5397932057049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2603.4528966274811</v>
      </c>
      <c r="AC12">
        <f t="shared" si="2"/>
        <v>2767.8814113651183</v>
      </c>
      <c r="AE12">
        <f t="shared" si="3"/>
        <v>1482.3921211935294</v>
      </c>
      <c r="AF12">
        <f t="shared" si="4"/>
        <v>-74.119606059676471</v>
      </c>
      <c r="AG12">
        <f t="shared" si="5"/>
        <v>-22.499151347998758</v>
      </c>
      <c r="AH12">
        <f t="shared" si="6"/>
        <v>-459.9747800416003</v>
      </c>
      <c r="AI12">
        <f t="shared" si="7"/>
        <v>925.79858374425385</v>
      </c>
      <c r="AJ12">
        <f t="shared" si="8"/>
        <v>-164.42851473763722</v>
      </c>
      <c r="AK12">
        <f t="shared" si="32"/>
        <v>9.2269684470510676</v>
      </c>
      <c r="AL12">
        <f t="shared" si="9"/>
        <v>770.59703745366767</v>
      </c>
      <c r="AN12">
        <f t="shared" si="10"/>
        <v>795.53240118590907</v>
      </c>
      <c r="AO12">
        <f t="shared" si="11"/>
        <v>-39.776620059295453</v>
      </c>
      <c r="AP12">
        <f t="shared" si="12"/>
        <v>-12.07427079557576</v>
      </c>
      <c r="AQ12">
        <f t="shared" si="13"/>
        <v>-246.84753515610623</v>
      </c>
      <c r="AR12">
        <f t="shared" si="14"/>
        <v>496.8339751749316</v>
      </c>
      <c r="AS12">
        <f t="shared" si="15"/>
        <v>-88.241302205078227</v>
      </c>
      <c r="AT12">
        <f t="shared" si="16"/>
        <v>4.9516941296471284</v>
      </c>
      <c r="AU12">
        <f t="shared" si="17"/>
        <v>413.5443670995005</v>
      </c>
      <c r="AW12">
        <v>9</v>
      </c>
      <c r="AX12">
        <f>(R12*SUMPRODUCT(K13:$K$23, X13:$X$23)-$AZ$3*SUMPRODUCT(K12:$K$22, W13:$W$23))/Z12</f>
        <v>3075.5397932057049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1647.1644844121913</v>
      </c>
      <c r="P13">
        <f t="shared" si="30"/>
        <v>82.358224220609571</v>
      </c>
      <c r="Q13" s="5">
        <f t="shared" si="31"/>
        <v>25</v>
      </c>
      <c r="R13">
        <f t="shared" si="0"/>
        <v>250000</v>
      </c>
      <c r="S13">
        <f t="shared" si="1"/>
        <v>3271.1682416697763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2767.8814113651183</v>
      </c>
      <c r="AC13">
        <f t="shared" si="2"/>
        <v>2908.1936341053938</v>
      </c>
      <c r="AE13">
        <f t="shared" si="3"/>
        <v>1464.392203027387</v>
      </c>
      <c r="AF13">
        <f t="shared" si="4"/>
        <v>-73.219610151369366</v>
      </c>
      <c r="AG13">
        <f t="shared" si="5"/>
        <v>-22.225955830239556</v>
      </c>
      <c r="AH13">
        <f t="shared" si="6"/>
        <v>-482.04004279211728</v>
      </c>
      <c r="AI13">
        <f t="shared" si="7"/>
        <v>886.90659425366084</v>
      </c>
      <c r="AJ13">
        <f t="shared" si="8"/>
        <v>-140.3122227402755</v>
      </c>
      <c r="AK13">
        <f t="shared" si="32"/>
        <v>8.3181080084822714</v>
      </c>
      <c r="AL13">
        <f t="shared" si="9"/>
        <v>754.91247952186757</v>
      </c>
      <c r="AN13">
        <f t="shared" si="10"/>
        <v>747.24033861331611</v>
      </c>
      <c r="AO13">
        <f t="shared" si="11"/>
        <v>-37.36201693066581</v>
      </c>
      <c r="AP13">
        <f t="shared" si="12"/>
        <v>-11.341313294524696</v>
      </c>
      <c r="AQ13">
        <f t="shared" si="13"/>
        <v>-245.97219519231669</v>
      </c>
      <c r="AR13">
        <f t="shared" si="14"/>
        <v>452.56481319580888</v>
      </c>
      <c r="AS13">
        <f t="shared" si="15"/>
        <v>-71.597590191532618</v>
      </c>
      <c r="AT13">
        <f t="shared" si="16"/>
        <v>4.2445089724123477</v>
      </c>
      <c r="AU13">
        <f t="shared" si="17"/>
        <v>385.21173197668861</v>
      </c>
      <c r="AW13">
        <v>10</v>
      </c>
      <c r="AX13">
        <f>(R13*SUMPRODUCT(K14:$K$23, X14:$X$23)-$AZ$3*SUMPRODUCT(K13:$K$22, W14:$W$23))/Z13</f>
        <v>3271.1682416697763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1647.1644844121913</v>
      </c>
      <c r="P14">
        <f t="shared" si="30"/>
        <v>82.358224220609571</v>
      </c>
      <c r="Q14" s="5">
        <f t="shared" si="31"/>
        <v>25</v>
      </c>
      <c r="R14">
        <f t="shared" si="0"/>
        <v>250000</v>
      </c>
      <c r="S14">
        <f t="shared" si="1"/>
        <v>3445.4405836577612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2908.1936341053938</v>
      </c>
      <c r="AC14">
        <f t="shared" si="2"/>
        <v>3025.5256071190915</v>
      </c>
      <c r="AE14">
        <f t="shared" si="3"/>
        <v>1446.4154019558098</v>
      </c>
      <c r="AF14">
        <f t="shared" si="4"/>
        <v>-72.320770097790486</v>
      </c>
      <c r="AG14">
        <f t="shared" si="5"/>
        <v>-21.953111174443197</v>
      </c>
      <c r="AH14">
        <f t="shared" si="6"/>
        <v>-505.85097493966225</v>
      </c>
      <c r="AI14">
        <f t="shared" si="7"/>
        <v>846.29054574391387</v>
      </c>
      <c r="AJ14">
        <f t="shared" si="8"/>
        <v>-117.33197301369773</v>
      </c>
      <c r="AK14">
        <f t="shared" si="32"/>
        <v>7.7081188787341439</v>
      </c>
      <c r="AL14">
        <f t="shared" si="9"/>
        <v>736.66669160895026</v>
      </c>
      <c r="AN14">
        <f t="shared" si="10"/>
        <v>701.98521573163111</v>
      </c>
      <c r="AO14">
        <f t="shared" si="11"/>
        <v>-35.099260786581553</v>
      </c>
      <c r="AP14">
        <f t="shared" si="12"/>
        <v>-10.654449242543956</v>
      </c>
      <c r="AQ14">
        <f t="shared" si="13"/>
        <v>-245.50340468645228</v>
      </c>
      <c r="AR14">
        <f t="shared" si="14"/>
        <v>410.7281010160533</v>
      </c>
      <c r="AS14">
        <f t="shared" si="15"/>
        <v>-56.944436761988314</v>
      </c>
      <c r="AT14">
        <f t="shared" si="16"/>
        <v>3.7409623035378603</v>
      </c>
      <c r="AU14">
        <f t="shared" si="17"/>
        <v>357.52462655760286</v>
      </c>
      <c r="AW14">
        <v>11</v>
      </c>
      <c r="AX14">
        <f>(R14*SUMPRODUCT(K15:$K$23, X15:$X$23)-$AZ$3*SUMPRODUCT(K14:$K$22, W15:$W$23))/Z14</f>
        <v>3445.4405836577612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1647.1644844121913</v>
      </c>
      <c r="P15">
        <f t="shared" si="30"/>
        <v>82.358224220609571</v>
      </c>
      <c r="Q15" s="5">
        <f t="shared" si="31"/>
        <v>25</v>
      </c>
      <c r="R15">
        <f t="shared" si="0"/>
        <v>250000</v>
      </c>
      <c r="S15">
        <f t="shared" si="1"/>
        <v>3599.4551585106205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3025.5256071190915</v>
      </c>
      <c r="AC15">
        <f t="shared" si="2"/>
        <v>3121.5206195236433</v>
      </c>
      <c r="AE15">
        <f t="shared" si="3"/>
        <v>1428.4544953095615</v>
      </c>
      <c r="AF15">
        <f t="shared" si="4"/>
        <v>-71.42272476547808</v>
      </c>
      <c r="AG15">
        <f t="shared" si="5"/>
        <v>-21.680507757841212</v>
      </c>
      <c r="AH15">
        <f t="shared" si="6"/>
        <v>-530.7230485755166</v>
      </c>
      <c r="AI15">
        <f t="shared" si="7"/>
        <v>804.62821421072556</v>
      </c>
      <c r="AJ15">
        <f t="shared" si="8"/>
        <v>-95.995012404551744</v>
      </c>
      <c r="AK15">
        <f t="shared" si="32"/>
        <v>17.968485248419022</v>
      </c>
      <c r="AL15">
        <f t="shared" si="9"/>
        <v>726.60168705459284</v>
      </c>
      <c r="AN15">
        <f t="shared" si="10"/>
        <v>659.06292732743327</v>
      </c>
      <c r="AO15">
        <f t="shared" si="11"/>
        <v>-32.953146366371669</v>
      </c>
      <c r="AP15">
        <f t="shared" si="12"/>
        <v>-10.002992013918803</v>
      </c>
      <c r="AQ15">
        <f t="shared" si="13"/>
        <v>-244.86596327908819</v>
      </c>
      <c r="AR15">
        <f t="shared" si="14"/>
        <v>371.24082566805464</v>
      </c>
      <c r="AS15">
        <f t="shared" si="15"/>
        <v>-44.290353029738313</v>
      </c>
      <c r="AT15">
        <f t="shared" si="16"/>
        <v>8.2903323321450824</v>
      </c>
      <c r="AU15">
        <f t="shared" si="17"/>
        <v>335.2408049704614</v>
      </c>
      <c r="AW15">
        <v>12</v>
      </c>
      <c r="AX15">
        <f>(R15*SUMPRODUCT(K16:$K$23, X16:$X$23)-$AZ$3*SUMPRODUCT(K15:$K$22, W16:$W$23))/Z15</f>
        <v>3599.4551585106205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1647.1644844121913</v>
      </c>
      <c r="P16">
        <f t="shared" si="30"/>
        <v>82.358224220609571</v>
      </c>
      <c r="Q16" s="5">
        <f t="shared" si="31"/>
        <v>25</v>
      </c>
      <c r="R16">
        <f t="shared" si="0"/>
        <v>250000</v>
      </c>
      <c r="S16">
        <f t="shared" si="1"/>
        <v>3618.7660497033153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3121.5206195236433</v>
      </c>
      <c r="AC16">
        <f t="shared" si="2"/>
        <v>3095.4322442975272</v>
      </c>
      <c r="AE16">
        <f t="shared" si="3"/>
        <v>1408.9570827960058</v>
      </c>
      <c r="AF16">
        <f t="shared" si="4"/>
        <v>-70.447854139800285</v>
      </c>
      <c r="AG16">
        <f t="shared" si="5"/>
        <v>-21.384583873219064</v>
      </c>
      <c r="AH16">
        <f t="shared" si="6"/>
        <v>-791.1880704373649</v>
      </c>
      <c r="AI16">
        <f t="shared" si="7"/>
        <v>525.93657434562158</v>
      </c>
      <c r="AJ16">
        <f t="shared" si="8"/>
        <v>26.088375226116113</v>
      </c>
      <c r="AK16">
        <f t="shared" si="32"/>
        <v>31.666211922076929</v>
      </c>
      <c r="AL16">
        <f t="shared" si="9"/>
        <v>583.69116149381466</v>
      </c>
      <c r="AN16">
        <f t="shared" si="10"/>
        <v>616.35268394717502</v>
      </c>
      <c r="AO16">
        <f t="shared" si="11"/>
        <v>-30.81763419735875</v>
      </c>
      <c r="AP16">
        <f t="shared" si="12"/>
        <v>-9.3547531193754327</v>
      </c>
      <c r="AQ16">
        <f t="shared" si="13"/>
        <v>-346.10769673220796</v>
      </c>
      <c r="AR16">
        <f t="shared" si="14"/>
        <v>230.07259989823288</v>
      </c>
      <c r="AS16">
        <f t="shared" si="15"/>
        <v>11.412441363031729</v>
      </c>
      <c r="AT16">
        <f t="shared" si="16"/>
        <v>13.852483476558792</v>
      </c>
      <c r="AU16">
        <f t="shared" si="17"/>
        <v>255.3375247378234</v>
      </c>
      <c r="AW16">
        <v>13</v>
      </c>
      <c r="AX16">
        <f>(R16*SUMPRODUCT(K17:$K$23, X17:$X$23)-$AZ$3*SUMPRODUCT(K16:$K$22, W17:$W$23))/Z16</f>
        <v>3618.7660497033153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1647.1644844121913</v>
      </c>
      <c r="P17">
        <f t="shared" si="30"/>
        <v>82.358224220609571</v>
      </c>
      <c r="Q17" s="5">
        <f t="shared" si="31"/>
        <v>25</v>
      </c>
      <c r="R17">
        <f t="shared" si="0"/>
        <v>250000</v>
      </c>
      <c r="S17">
        <f t="shared" si="1"/>
        <v>3500.1626328806178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3095.4322442975272</v>
      </c>
      <c r="AC17">
        <f t="shared" si="2"/>
        <v>2948.8922315600735</v>
      </c>
      <c r="AE17">
        <f t="shared" si="3"/>
        <v>1387.738531505669</v>
      </c>
      <c r="AF17">
        <f t="shared" si="4"/>
        <v>-69.386926575283454</v>
      </c>
      <c r="AG17">
        <f t="shared" si="5"/>
        <v>-21.062537236542266</v>
      </c>
      <c r="AH17">
        <f t="shared" si="6"/>
        <v>-1082.0079794460728</v>
      </c>
      <c r="AI17">
        <f t="shared" si="7"/>
        <v>215.28108824777041</v>
      </c>
      <c r="AJ17">
        <f t="shared" si="8"/>
        <v>146.54001273745371</v>
      </c>
      <c r="AK17">
        <f t="shared" si="32"/>
        <v>60.910217119345191</v>
      </c>
      <c r="AL17">
        <f t="shared" si="9"/>
        <v>422.73131810456931</v>
      </c>
      <c r="AN17">
        <f t="shared" si="10"/>
        <v>571.79105425320972</v>
      </c>
      <c r="AO17">
        <f t="shared" si="11"/>
        <v>-28.589552712660485</v>
      </c>
      <c r="AP17">
        <f t="shared" si="12"/>
        <v>-8.678414628051847</v>
      </c>
      <c r="AQ17">
        <f t="shared" si="13"/>
        <v>-445.82064216851921</v>
      </c>
      <c r="AR17">
        <f t="shared" si="14"/>
        <v>88.702444743978091</v>
      </c>
      <c r="AS17">
        <f t="shared" si="15"/>
        <v>60.379002579482055</v>
      </c>
      <c r="AT17">
        <f t="shared" si="16"/>
        <v>25.096887108607326</v>
      </c>
      <c r="AU17">
        <f t="shared" si="17"/>
        <v>174.17833443206749</v>
      </c>
      <c r="AW17">
        <v>14</v>
      </c>
      <c r="AX17">
        <f>(R17*SUMPRODUCT(K18:$K$23, X18:$X$23)-$AZ$3*SUMPRODUCT(K17:$K$22, W18:$W$23))/Z17</f>
        <v>3500.1626328806178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1647.1644844121913</v>
      </c>
      <c r="P18">
        <f t="shared" si="30"/>
        <v>82.358224220609571</v>
      </c>
      <c r="Q18" s="5">
        <f t="shared" si="31"/>
        <v>25</v>
      </c>
      <c r="R18">
        <f t="shared" si="0"/>
        <v>250000</v>
      </c>
      <c r="S18">
        <f t="shared" si="1"/>
        <v>3252.9948417482219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2948.8922315600735</v>
      </c>
      <c r="AC18">
        <f t="shared" si="2"/>
        <v>2695.2937616234017</v>
      </c>
      <c r="AE18">
        <f t="shared" si="3"/>
        <v>1364.7707344097366</v>
      </c>
      <c r="AF18">
        <f t="shared" si="4"/>
        <v>-68.238536720486834</v>
      </c>
      <c r="AG18">
        <f t="shared" si="5"/>
        <v>-20.713941250633056</v>
      </c>
      <c r="AH18">
        <f t="shared" si="6"/>
        <v>-1379.7061354378932</v>
      </c>
      <c r="AI18">
        <f t="shared" si="7"/>
        <v>-103.88787899927638</v>
      </c>
      <c r="AJ18">
        <f t="shared" si="8"/>
        <v>253.59846993667179</v>
      </c>
      <c r="AK18">
        <f t="shared" si="32"/>
        <v>91.701167671785385</v>
      </c>
      <c r="AL18">
        <f t="shared" si="9"/>
        <v>241.41175860918079</v>
      </c>
      <c r="AN18">
        <f t="shared" si="10"/>
        <v>525.49071472795879</v>
      </c>
      <c r="AO18">
        <f t="shared" si="11"/>
        <v>-26.27453573639794</v>
      </c>
      <c r="AP18">
        <f t="shared" si="12"/>
        <v>-7.9756866982760073</v>
      </c>
      <c r="AQ18">
        <f t="shared" si="13"/>
        <v>-531.24143487688491</v>
      </c>
      <c r="AR18">
        <f t="shared" si="14"/>
        <v>-40.000942583599979</v>
      </c>
      <c r="AS18">
        <f t="shared" si="15"/>
        <v>97.645441729504086</v>
      </c>
      <c r="AT18">
        <f t="shared" si="16"/>
        <v>35.308576690777485</v>
      </c>
      <c r="AU18">
        <f t="shared" si="17"/>
        <v>92.953075836681592</v>
      </c>
      <c r="AW18">
        <v>15</v>
      </c>
      <c r="AX18">
        <f>(R18*SUMPRODUCT(K19:$K$23, X19:$X$23)-$AZ$3*SUMPRODUCT(K18:$K$22, W19:$W$23))/Z18</f>
        <v>3252.9948417482219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1647.1644844121913</v>
      </c>
      <c r="P19">
        <f t="shared" si="30"/>
        <v>82.358224220609571</v>
      </c>
      <c r="Q19" s="5">
        <f t="shared" si="31"/>
        <v>25</v>
      </c>
      <c r="R19">
        <f t="shared" si="0"/>
        <v>250000</v>
      </c>
      <c r="S19">
        <f t="shared" si="1"/>
        <v>2879.0036227999467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2695.2937616234017</v>
      </c>
      <c r="AC19">
        <f t="shared" si="2"/>
        <v>2342.0335468128751</v>
      </c>
      <c r="AE19">
        <f t="shared" si="3"/>
        <v>1339.947768408955</v>
      </c>
      <c r="AF19">
        <f t="shared" si="4"/>
        <v>-66.997388420447749</v>
      </c>
      <c r="AG19">
        <f t="shared" si="5"/>
        <v>-20.337188257296752</v>
      </c>
      <c r="AH19">
        <f t="shared" si="6"/>
        <v>-1696.1358082997619</v>
      </c>
      <c r="AI19">
        <f t="shared" si="7"/>
        <v>-443.52261656855148</v>
      </c>
      <c r="AJ19">
        <f t="shared" si="8"/>
        <v>353.26021481052658</v>
      </c>
      <c r="AK19">
        <f t="shared" si="32"/>
        <v>88.491844357945567</v>
      </c>
      <c r="AL19">
        <f t="shared" si="9"/>
        <v>-1.7705574000793405</v>
      </c>
      <c r="AN19">
        <f t="shared" si="10"/>
        <v>480.65296345537229</v>
      </c>
      <c r="AO19">
        <f t="shared" si="11"/>
        <v>-24.032648172768614</v>
      </c>
      <c r="AP19">
        <f t="shared" si="12"/>
        <v>-7.2951573446974027</v>
      </c>
      <c r="AQ19">
        <f t="shared" si="13"/>
        <v>-608.42125484494034</v>
      </c>
      <c r="AR19">
        <f t="shared" si="14"/>
        <v>-159.09609690703402</v>
      </c>
      <c r="AS19">
        <f t="shared" si="15"/>
        <v>126.71805060071492</v>
      </c>
      <c r="AT19">
        <f t="shared" si="16"/>
        <v>31.742929265655281</v>
      </c>
      <c r="AU19">
        <f t="shared" si="17"/>
        <v>-0.63511704066381192</v>
      </c>
      <c r="AW19">
        <v>16</v>
      </c>
      <c r="AX19">
        <f>(R19*SUMPRODUCT(K20:$K$23, X20:$X$23)-$AZ$3*SUMPRODUCT(K19:$K$22, W20:$W$23))/Z19</f>
        <v>2879.0036227999467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1647.1644844121913</v>
      </c>
      <c r="P20">
        <f t="shared" si="30"/>
        <v>82.358224220609571</v>
      </c>
      <c r="Q20" s="5">
        <f t="shared" si="31"/>
        <v>25</v>
      </c>
      <c r="R20">
        <f t="shared" si="0"/>
        <v>250000</v>
      </c>
      <c r="S20">
        <f t="shared" si="1"/>
        <v>2367.1773372142911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2342.0335468128751</v>
      </c>
      <c r="AC20">
        <f t="shared" si="2"/>
        <v>1887.2610987213559</v>
      </c>
      <c r="AE20">
        <f t="shared" si="3"/>
        <v>1313.2220411863195</v>
      </c>
      <c r="AF20">
        <f t="shared" si="4"/>
        <v>-65.661102059315979</v>
      </c>
      <c r="AG20">
        <f t="shared" si="5"/>
        <v>-19.931555919489078</v>
      </c>
      <c r="AH20">
        <f t="shared" si="6"/>
        <v>-2022.6045523470625</v>
      </c>
      <c r="AI20">
        <f t="shared" si="7"/>
        <v>-794.97516913954792</v>
      </c>
      <c r="AJ20">
        <f t="shared" si="8"/>
        <v>454.77244809151921</v>
      </c>
      <c r="AK20">
        <f t="shared" si="32"/>
        <v>15.435256289541478</v>
      </c>
      <c r="AL20">
        <f t="shared" si="9"/>
        <v>-324.76746475848722</v>
      </c>
      <c r="AN20">
        <f t="shared" si="10"/>
        <v>446.80467786276932</v>
      </c>
      <c r="AO20">
        <f t="shared" si="11"/>
        <v>-22.340233893138468</v>
      </c>
      <c r="AP20">
        <f t="shared" si="12"/>
        <v>-6.7814216808805288</v>
      </c>
      <c r="AQ20">
        <f t="shared" si="13"/>
        <v>-688.16174806114304</v>
      </c>
      <c r="AR20">
        <f t="shared" si="14"/>
        <v>-270.47872577239264</v>
      </c>
      <c r="AS20">
        <f t="shared" si="15"/>
        <v>154.72970358221778</v>
      </c>
      <c r="AT20">
        <f t="shared" si="16"/>
        <v>5.2516212018096828</v>
      </c>
      <c r="AU20">
        <f t="shared" si="17"/>
        <v>-110.49740098836519</v>
      </c>
      <c r="AW20">
        <v>17</v>
      </c>
      <c r="AX20">
        <f>(R20*SUMPRODUCT(K21:$K$23, X21:$X$23)-$AZ$3*SUMPRODUCT(K20:$K$22, W21:$W$23))/Z20</f>
        <v>2367.1773372142911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1647.1644844121913</v>
      </c>
      <c r="P21">
        <f t="shared" si="30"/>
        <v>82.358224220609571</v>
      </c>
      <c r="Q21" s="5">
        <f t="shared" si="31"/>
        <v>25</v>
      </c>
      <c r="R21">
        <f t="shared" si="0"/>
        <v>250000</v>
      </c>
      <c r="S21">
        <f t="shared" si="1"/>
        <v>1708.4804218036113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1887.2610987213559</v>
      </c>
      <c r="AC21">
        <f t="shared" si="2"/>
        <v>1332.1834344271981</v>
      </c>
      <c r="AE21">
        <f t="shared" si="3"/>
        <v>1284.3724820646344</v>
      </c>
      <c r="AF21">
        <f t="shared" si="4"/>
        <v>-64.218624103231733</v>
      </c>
      <c r="AG21">
        <f t="shared" si="5"/>
        <v>-19.493688915393548</v>
      </c>
      <c r="AH21">
        <f t="shared" si="6"/>
        <v>-2385.5144490063849</v>
      </c>
      <c r="AI21">
        <f t="shared" si="7"/>
        <v>-1184.8542799603758</v>
      </c>
      <c r="AJ21">
        <f t="shared" si="8"/>
        <v>555.07766429415778</v>
      </c>
      <c r="AK21">
        <f t="shared" si="32"/>
        <v>4.9718639306924137</v>
      </c>
      <c r="AL21">
        <f t="shared" si="9"/>
        <v>-624.80475173552566</v>
      </c>
      <c r="AN21">
        <f t="shared" si="10"/>
        <v>415.66540040539911</v>
      </c>
      <c r="AO21">
        <f t="shared" si="11"/>
        <v>-20.78327002026996</v>
      </c>
      <c r="AP21">
        <f t="shared" si="12"/>
        <v>-6.3088022528869345</v>
      </c>
      <c r="AQ21">
        <f t="shared" si="13"/>
        <v>-772.03134796623908</v>
      </c>
      <c r="AR21">
        <f t="shared" si="14"/>
        <v>-383.45801983399696</v>
      </c>
      <c r="AS21">
        <f t="shared" si="15"/>
        <v>179.64148469922901</v>
      </c>
      <c r="AT21">
        <f t="shared" si="16"/>
        <v>1.609059552716595</v>
      </c>
      <c r="AU21">
        <f t="shared" si="17"/>
        <v>-202.20747558205136</v>
      </c>
      <c r="AW21">
        <v>18</v>
      </c>
      <c r="AX21">
        <f>(R21*SUMPRODUCT(K22:$K$23, X22:$X$23)-$AZ$3*SUMPRODUCT(K21:$K$22, W22:$W$23))/Z21</f>
        <v>1708.4804218036113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1647.1644844121913</v>
      </c>
      <c r="P22">
        <f t="shared" si="30"/>
        <v>82.358224220609571</v>
      </c>
      <c r="Q22" s="5">
        <f t="shared" si="31"/>
        <v>25</v>
      </c>
      <c r="R22">
        <f t="shared" si="0"/>
        <v>250000</v>
      </c>
      <c r="S22">
        <f t="shared" si="1"/>
        <v>910.27985253599013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1332.1834344271981</v>
      </c>
      <c r="AC22">
        <f t="shared" si="2"/>
        <v>692.56089072646819</v>
      </c>
      <c r="AE22">
        <f t="shared" si="3"/>
        <v>1253.1988918785919</v>
      </c>
      <c r="AF22">
        <f t="shared" si="4"/>
        <v>-62.659944593929602</v>
      </c>
      <c r="AG22">
        <f t="shared" si="5"/>
        <v>-19.020548702605886</v>
      </c>
      <c r="AH22">
        <f t="shared" si="6"/>
        <v>-2782.0332363372672</v>
      </c>
      <c r="AI22">
        <f t="shared" si="7"/>
        <v>-1610.5148377552109</v>
      </c>
      <c r="AJ22">
        <f t="shared" si="8"/>
        <v>639.62254370072992</v>
      </c>
      <c r="AK22">
        <f t="shared" si="32"/>
        <v>52.977170015949078</v>
      </c>
      <c r="AL22">
        <f t="shared" si="9"/>
        <v>-917.91512403853187</v>
      </c>
      <c r="AN22">
        <f t="shared" si="10"/>
        <v>379.04354759695053</v>
      </c>
      <c r="AO22">
        <f t="shared" si="11"/>
        <v>-18.95217737984753</v>
      </c>
      <c r="AP22">
        <f t="shared" si="12"/>
        <v>-5.7529705014890542</v>
      </c>
      <c r="AQ22">
        <f t="shared" si="13"/>
        <v>-841.45601649324067</v>
      </c>
      <c r="AR22">
        <f t="shared" si="14"/>
        <v>-487.11761677762672</v>
      </c>
      <c r="AS22">
        <f t="shared" si="15"/>
        <v>193.46075045109274</v>
      </c>
      <c r="AT22">
        <f t="shared" si="16"/>
        <v>16.023517571413173</v>
      </c>
      <c r="AU22">
        <f t="shared" si="17"/>
        <v>-277.63334875512078</v>
      </c>
      <c r="AW22">
        <v>19</v>
      </c>
      <c r="AX22">
        <f>(R22*SUMPRODUCT(K23:$K$23, X23:$X$23)-$AZ$3*SUMPRODUCT(K22:$K$22, W23:$W$23))/Z22</f>
        <v>910.27985253599013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1647.1644844121913</v>
      </c>
      <c r="P23">
        <f t="shared" si="30"/>
        <v>82.358224220609571</v>
      </c>
      <c r="Q23" s="5">
        <f t="shared" si="31"/>
        <v>25</v>
      </c>
      <c r="R23">
        <f t="shared" si="0"/>
        <v>250000</v>
      </c>
      <c r="S23">
        <f t="shared" si="1"/>
        <v>935.36708621854712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692.56089072646819</v>
      </c>
      <c r="AC23">
        <f t="shared" si="2"/>
        <v>692.56089072646819</v>
      </c>
      <c r="AE23">
        <f t="shared" si="3"/>
        <v>1219.5871752440235</v>
      </c>
      <c r="AF23">
        <f t="shared" si="4"/>
        <v>-60.97935876220118</v>
      </c>
      <c r="AG23">
        <f t="shared" si="5"/>
        <v>-18.510403587278148</v>
      </c>
      <c r="AH23">
        <f t="shared" si="6"/>
        <v>-3199.3962830167607</v>
      </c>
      <c r="AI23">
        <f t="shared" si="7"/>
        <v>-2059.2988701222166</v>
      </c>
      <c r="AJ23">
        <f t="shared" si="8"/>
        <v>0</v>
      </c>
      <c r="AK23">
        <f t="shared" si="32"/>
        <v>129.58180950458035</v>
      </c>
      <c r="AL23">
        <f t="shared" si="9"/>
        <v>-1929.7170606176362</v>
      </c>
      <c r="AN23">
        <f t="shared" si="10"/>
        <v>334.15827581696647</v>
      </c>
      <c r="AO23">
        <f t="shared" si="11"/>
        <v>-16.707913790848323</v>
      </c>
      <c r="AP23">
        <f t="shared" si="12"/>
        <v>-5.0717199007635001</v>
      </c>
      <c r="AQ23">
        <f t="shared" si="13"/>
        <v>-876.6119940332909</v>
      </c>
      <c r="AR23">
        <f t="shared" si="14"/>
        <v>-564.23335190793625</v>
      </c>
      <c r="AS23">
        <f t="shared" si="15"/>
        <v>0</v>
      </c>
      <c r="AT23">
        <f t="shared" si="16"/>
        <v>35.504500965770845</v>
      </c>
      <c r="AU23">
        <f t="shared" si="17"/>
        <v>-528.72885094216542</v>
      </c>
      <c r="AW23">
        <v>20</v>
      </c>
      <c r="AX23">
        <f>(R23*SUMPRODUCT(K$23:$K24, X$23:$X24)-$AZ$3*SUMPRODUCT(K$22:$K23, W$23:$W24))/Z23</f>
        <v>935.36708621854712</v>
      </c>
    </row>
    <row r="25" spans="5:50" x14ac:dyDescent="0.25">
      <c r="AN25" s="6">
        <f t="shared" ref="AN25:AU25" si="33">SUM(AN3:AN23)</f>
        <v>15790.258263251746</v>
      </c>
      <c r="AO25" s="6">
        <f t="shared" si="33"/>
        <v>-2024.886276471731</v>
      </c>
      <c r="AP25" s="6">
        <f t="shared" si="33"/>
        <v>-1737.0907755519261</v>
      </c>
      <c r="AQ25" s="6">
        <f t="shared" si="33"/>
        <v>-8246.8273706893742</v>
      </c>
      <c r="AR25" s="6">
        <f t="shared" si="33"/>
        <v>3781.4538405387189</v>
      </c>
      <c r="AS25" s="6">
        <f t="shared" si="33"/>
        <v>-1401.9416990306268</v>
      </c>
      <c r="AT25" s="6">
        <f t="shared" si="33"/>
        <v>536.72829674153968</v>
      </c>
      <c r="AU25" s="7">
        <f t="shared" si="33"/>
        <v>2916.2404382496329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6074.9463206163355</v>
      </c>
      <c r="K3">
        <v>1</v>
      </c>
      <c r="L3" s="2">
        <v>0</v>
      </c>
      <c r="O3">
        <f>$C$3</f>
        <v>6074.9463206163355</v>
      </c>
      <c r="P3">
        <f>O3*B5</f>
        <v>4859.9570564930682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6074.9463206163355</v>
      </c>
      <c r="AF3">
        <f t="shared" ref="AF3:AF23" si="4">-$Z3*P3</f>
        <v>-4859.9570564930682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-307.44332287673274</v>
      </c>
      <c r="AJ3">
        <f t="shared" ref="AJ3:AJ23" si="8">AB3-AC3</f>
        <v>0</v>
      </c>
      <c r="AL3">
        <f t="shared" ref="AL3:AL23" si="9">SUM(AI3:AK3)</f>
        <v>-307.44332287673274</v>
      </c>
      <c r="AN3">
        <f t="shared" ref="AN3:AN23" si="10">AE3*$K3</f>
        <v>6074.9463206163355</v>
      </c>
      <c r="AO3">
        <f t="shared" ref="AO3:AO23" si="11">AF3*$K3</f>
        <v>-4859.9570564930682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-307.44332287673274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-307.44332287673274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3529.9946754619532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250000</v>
      </c>
      <c r="S4">
        <f t="shared" si="1"/>
        <v>3033.4240754746702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2996.1859222956191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-2996.1859222956191</v>
      </c>
      <c r="AK4">
        <f>H4*SUM(AB4, AE4:AF4)</f>
        <v>0</v>
      </c>
      <c r="AL4">
        <f t="shared" si="9"/>
        <v>-3565.1726722956191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-533.80875316633831</v>
      </c>
      <c r="AR4">
        <f t="shared" si="14"/>
        <v>-533.80875316633831</v>
      </c>
      <c r="AS4">
        <f t="shared" si="15"/>
        <v>-2810.9446686327224</v>
      </c>
      <c r="AT4">
        <f t="shared" si="16"/>
        <v>0</v>
      </c>
      <c r="AU4">
        <f t="shared" si="17"/>
        <v>-3344.7534217990606</v>
      </c>
      <c r="AW4">
        <v>1</v>
      </c>
      <c r="AX4">
        <f>(R4*SUMPRODUCT(K5:$K$23, X5:$X$23)-$AZ$3*SUMPRODUCT(K4:$K$22, W5:$W$23))/Z4</f>
        <v>3033.4240754746702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6074.9463206163355</v>
      </c>
      <c r="P5">
        <f t="shared" ref="P5:P23" si="30">O5*$C$5</f>
        <v>303.74731603081676</v>
      </c>
      <c r="Q5" s="5">
        <f t="shared" ref="Q5:Q23" si="31">$C$8</f>
        <v>25</v>
      </c>
      <c r="R5">
        <f t="shared" si="0"/>
        <v>250000</v>
      </c>
      <c r="S5">
        <f t="shared" si="1"/>
        <v>5896.4719518553447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2996.1859222956191</v>
      </c>
      <c r="AC5">
        <f t="shared" si="2"/>
        <v>5751.7663974730858</v>
      </c>
      <c r="AE5">
        <f t="shared" si="3"/>
        <v>5925.8608196006571</v>
      </c>
      <c r="AF5">
        <f t="shared" si="4"/>
        <v>-296.29304098003286</v>
      </c>
      <c r="AG5">
        <f t="shared" si="5"/>
        <v>-24.386473998503771</v>
      </c>
      <c r="AH5">
        <f t="shared" si="6"/>
        <v>-596.96313246227248</v>
      </c>
      <c r="AI5">
        <f t="shared" si="7"/>
        <v>5008.2181721598481</v>
      </c>
      <c r="AJ5">
        <f t="shared" si="8"/>
        <v>-2755.5804751774667</v>
      </c>
      <c r="AK5">
        <f>H5*SUM(AB5, AE5:AF5)</f>
        <v>745.26511975916355</v>
      </c>
      <c r="AL5">
        <f t="shared" si="9"/>
        <v>2997.9028167415449</v>
      </c>
      <c r="AN5">
        <f t="shared" si="10"/>
        <v>5117.3512537758897</v>
      </c>
      <c r="AO5">
        <f t="shared" si="11"/>
        <v>-255.86756268879446</v>
      </c>
      <c r="AP5">
        <f t="shared" si="12"/>
        <v>-21.059244739370417</v>
      </c>
      <c r="AQ5">
        <f t="shared" si="13"/>
        <v>-515.51498210342027</v>
      </c>
      <c r="AR5">
        <f t="shared" si="14"/>
        <v>4324.9094642443042</v>
      </c>
      <c r="AS5">
        <f t="shared" si="15"/>
        <v>-2379.6159965296069</v>
      </c>
      <c r="AT5">
        <f t="shared" si="16"/>
        <v>643.58301875405914</v>
      </c>
      <c r="AU5">
        <f t="shared" si="17"/>
        <v>2588.8764864687564</v>
      </c>
      <c r="AW5">
        <v>2</v>
      </c>
      <c r="AX5">
        <f>(R5*SUMPRODUCT(K6:$K$23, X6:$X$23)-$AZ$3*SUMPRODUCT(K5:$K$22, W6:$W$23))/Z5</f>
        <v>5896.4719518553447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6074.9463206163355</v>
      </c>
      <c r="P6">
        <f t="shared" si="30"/>
        <v>303.74731603081676</v>
      </c>
      <c r="Q6" s="5">
        <f t="shared" si="31"/>
        <v>25</v>
      </c>
      <c r="R6">
        <f t="shared" si="0"/>
        <v>250000</v>
      </c>
      <c r="S6">
        <f t="shared" si="1"/>
        <v>8348.2469995879073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5751.7663974730858</v>
      </c>
      <c r="AC6">
        <f t="shared" si="2"/>
        <v>8032.2209546617632</v>
      </c>
      <c r="AE6">
        <f t="shared" si="3"/>
        <v>5844.9769319605157</v>
      </c>
      <c r="AF6">
        <f t="shared" si="4"/>
        <v>-292.24884659802581</v>
      </c>
      <c r="AG6">
        <f t="shared" si="5"/>
        <v>-24.053615552637147</v>
      </c>
      <c r="AH6">
        <f t="shared" si="6"/>
        <v>-889.9370588158381</v>
      </c>
      <c r="AI6">
        <f t="shared" si="7"/>
        <v>4638.7374109940147</v>
      </c>
      <c r="AJ6">
        <f t="shared" si="8"/>
        <v>-2280.4545571886774</v>
      </c>
      <c r="AK6">
        <f>H6*SUM(AB6, AE6:AF6)</f>
        <v>1229.9289997325106</v>
      </c>
      <c r="AL6">
        <f t="shared" si="9"/>
        <v>3588.2118535378477</v>
      </c>
      <c r="AN6">
        <f t="shared" si="10"/>
        <v>4552.2212848156723</v>
      </c>
      <c r="AO6">
        <f t="shared" si="11"/>
        <v>-227.61106424078363</v>
      </c>
      <c r="AP6">
        <f t="shared" si="12"/>
        <v>-18.73358645724554</v>
      </c>
      <c r="AQ6">
        <f t="shared" si="13"/>
        <v>-693.10631478041932</v>
      </c>
      <c r="AR6">
        <f t="shared" si="14"/>
        <v>3612.7703193372236</v>
      </c>
      <c r="AS6">
        <f t="shared" si="15"/>
        <v>-1776.0778006710059</v>
      </c>
      <c r="AT6">
        <f t="shared" si="16"/>
        <v>957.9009526589191</v>
      </c>
      <c r="AU6">
        <f t="shared" si="17"/>
        <v>2794.5934713251368</v>
      </c>
      <c r="AW6">
        <v>3</v>
      </c>
      <c r="AX6">
        <f>(R6*SUMPRODUCT(K7:$K$23, X7:$X$23)-$AZ$3*SUMPRODUCT(K6:$K$22, W7:$W$23))/Z6</f>
        <v>8348.2469995879073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6074.9463206163355</v>
      </c>
      <c r="P7">
        <f t="shared" si="30"/>
        <v>303.74731603081676</v>
      </c>
      <c r="Q7" s="5">
        <f t="shared" si="31"/>
        <v>25</v>
      </c>
      <c r="R7">
        <f t="shared" si="0"/>
        <v>250000</v>
      </c>
      <c r="S7">
        <f t="shared" si="1"/>
        <v>10361.748079072126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8032.2209546617632</v>
      </c>
      <c r="AC7">
        <f t="shared" si="2"/>
        <v>9819.361939619881</v>
      </c>
      <c r="AE7">
        <f t="shared" si="3"/>
        <v>5756.9529996945857</v>
      </c>
      <c r="AF7">
        <f t="shared" si="4"/>
        <v>-287.84764998472923</v>
      </c>
      <c r="AG7">
        <f t="shared" si="5"/>
        <v>-23.691373947443012</v>
      </c>
      <c r="AH7">
        <f t="shared" si="6"/>
        <v>-1217.0544966776467</v>
      </c>
      <c r="AI7">
        <f t="shared" si="7"/>
        <v>4228.3594790847665</v>
      </c>
      <c r="AJ7">
        <f t="shared" si="8"/>
        <v>-1787.1409849581178</v>
      </c>
      <c r="AK7">
        <f>H7*SUM(AB7, AE7:AF7)</f>
        <v>1413.5888640677085</v>
      </c>
      <c r="AL7">
        <f t="shared" si="9"/>
        <v>3854.8073581943572</v>
      </c>
      <c r="AN7">
        <f t="shared" si="10"/>
        <v>4058.7181483263521</v>
      </c>
      <c r="AO7">
        <f t="shared" si="11"/>
        <v>-202.93590741631758</v>
      </c>
      <c r="AP7">
        <f t="shared" si="12"/>
        <v>-16.702691407134004</v>
      </c>
      <c r="AQ7">
        <f t="shared" si="13"/>
        <v>-858.03743289719682</v>
      </c>
      <c r="AR7">
        <f t="shared" si="14"/>
        <v>2981.0421166057035</v>
      </c>
      <c r="AS7">
        <f t="shared" si="15"/>
        <v>-1259.9549709112014</v>
      </c>
      <c r="AT7">
        <f t="shared" si="16"/>
        <v>996.59642473510144</v>
      </c>
      <c r="AU7">
        <f t="shared" si="17"/>
        <v>2717.6835704296036</v>
      </c>
      <c r="AW7">
        <v>4</v>
      </c>
      <c r="AX7">
        <f>(R7*SUMPRODUCT(K8:$K$23, X8:$X$23)-$AZ$3*SUMPRODUCT(K7:$K$22, W8:$W$23))/Z7</f>
        <v>10361.748079072126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6074.9463206163355</v>
      </c>
      <c r="P8">
        <f t="shared" si="30"/>
        <v>303.74731603081676</v>
      </c>
      <c r="Q8" s="5">
        <f t="shared" si="31"/>
        <v>25</v>
      </c>
      <c r="R8">
        <f t="shared" si="0"/>
        <v>250000</v>
      </c>
      <c r="S8">
        <f t="shared" si="1"/>
        <v>11972.077129175734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9819.361939619881</v>
      </c>
      <c r="AC8">
        <f t="shared" si="2"/>
        <v>11157.625984498362</v>
      </c>
      <c r="AE8">
        <f t="shared" si="3"/>
        <v>5661.6724224201735</v>
      </c>
      <c r="AF8">
        <f t="shared" si="4"/>
        <v>-283.08362112100866</v>
      </c>
      <c r="AG8">
        <f t="shared" si="5"/>
        <v>-23.299269341715629</v>
      </c>
      <c r="AH8">
        <f t="shared" si="6"/>
        <v>-1551.9086625295229</v>
      </c>
      <c r="AI8">
        <f t="shared" si="7"/>
        <v>3803.380869427926</v>
      </c>
      <c r="AJ8">
        <f t="shared" si="8"/>
        <v>-1338.2640448784805</v>
      </c>
      <c r="AK8">
        <f t="shared" ref="AK8:AK23" si="32">H8*SUM(AB8:AB8, AE8:AF8)</f>
        <v>1101.8514287166311</v>
      </c>
      <c r="AL8">
        <f t="shared" si="9"/>
        <v>3566.9682532660763</v>
      </c>
      <c r="AN8">
        <f t="shared" si="10"/>
        <v>3721.7195751241738</v>
      </c>
      <c r="AO8">
        <f t="shared" si="11"/>
        <v>-186.08597875620868</v>
      </c>
      <c r="AP8">
        <f t="shared" si="12"/>
        <v>-15.315853748756195</v>
      </c>
      <c r="AQ8">
        <f t="shared" si="13"/>
        <v>-1020.1524244442166</v>
      </c>
      <c r="AR8">
        <f t="shared" si="14"/>
        <v>2500.1653181749921</v>
      </c>
      <c r="AS8">
        <f t="shared" si="15"/>
        <v>-879.71241020335117</v>
      </c>
      <c r="AT8">
        <f t="shared" si="16"/>
        <v>724.30577489685959</v>
      </c>
      <c r="AU8">
        <f t="shared" si="17"/>
        <v>2344.7586828685003</v>
      </c>
      <c r="AW8">
        <v>5</v>
      </c>
      <c r="AX8">
        <f>(R8*SUMPRODUCT(K9:$K$23, X9:$X$23)-$AZ$3*SUMPRODUCT(K8:$K$22, W9:$W$23))/Z8</f>
        <v>11972.077129175734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6074.9463206163355</v>
      </c>
      <c r="P9">
        <f t="shared" si="30"/>
        <v>303.74731603081676</v>
      </c>
      <c r="Q9" s="5">
        <f t="shared" si="31"/>
        <v>25</v>
      </c>
      <c r="R9">
        <f t="shared" si="0"/>
        <v>250000</v>
      </c>
      <c r="S9">
        <f t="shared" si="1"/>
        <v>13254.707087736477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11157.625984498362</v>
      </c>
      <c r="AC9">
        <f t="shared" si="2"/>
        <v>12128.318592798929</v>
      </c>
      <c r="AE9">
        <f t="shared" si="3"/>
        <v>5558.6957842890197</v>
      </c>
      <c r="AF9">
        <f t="shared" si="4"/>
        <v>-277.93478921445097</v>
      </c>
      <c r="AG9">
        <f t="shared" si="5"/>
        <v>-22.875493423804695</v>
      </c>
      <c r="AH9">
        <f t="shared" si="6"/>
        <v>-1907.8322449377872</v>
      </c>
      <c r="AI9">
        <f t="shared" si="7"/>
        <v>3350.0532567129767</v>
      </c>
      <c r="AJ9">
        <f t="shared" si="8"/>
        <v>-970.69260830056737</v>
      </c>
      <c r="AK9">
        <f t="shared" si="32"/>
        <v>858.08380033370702</v>
      </c>
      <c r="AL9">
        <f t="shared" si="9"/>
        <v>3237.4444487461164</v>
      </c>
      <c r="AN9">
        <f t="shared" si="10"/>
        <v>3472.7499835409772</v>
      </c>
      <c r="AO9">
        <f t="shared" si="11"/>
        <v>-173.63749917704885</v>
      </c>
      <c r="AP9">
        <f t="shared" si="12"/>
        <v>-14.291278474986791</v>
      </c>
      <c r="AQ9">
        <f t="shared" si="13"/>
        <v>-1191.9026790299636</v>
      </c>
      <c r="AR9">
        <f t="shared" si="14"/>
        <v>2092.9185268589781</v>
      </c>
      <c r="AS9">
        <f t="shared" si="15"/>
        <v>-606.43231259871959</v>
      </c>
      <c r="AT9">
        <f t="shared" si="16"/>
        <v>536.08087564496986</v>
      </c>
      <c r="AU9">
        <f t="shared" si="17"/>
        <v>2022.5670899052286</v>
      </c>
      <c r="AW9">
        <v>6</v>
      </c>
      <c r="AX9">
        <f>(R9*SUMPRODUCT(K10:$K$23, X10:$X$23)-$AZ$3*SUMPRODUCT(K9:$K$22, W10:$W$23))/Z9</f>
        <v>13254.707087736477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6074.9463206163355</v>
      </c>
      <c r="P10">
        <f t="shared" si="30"/>
        <v>303.74731603081676</v>
      </c>
      <c r="Q10" s="5">
        <f t="shared" si="31"/>
        <v>25</v>
      </c>
      <c r="R10">
        <f t="shared" si="0"/>
        <v>250000</v>
      </c>
      <c r="S10">
        <f t="shared" si="1"/>
        <v>14268.801129784433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12128.318592798929</v>
      </c>
      <c r="AC10">
        <f t="shared" si="2"/>
        <v>12795.823486494435</v>
      </c>
      <c r="AE10">
        <f t="shared" si="3"/>
        <v>5447.8256513278511</v>
      </c>
      <c r="AF10">
        <f t="shared" si="4"/>
        <v>-272.39128256639253</v>
      </c>
      <c r="AG10">
        <f t="shared" si="5"/>
        <v>-22.41923370104421</v>
      </c>
      <c r="AH10">
        <f t="shared" si="6"/>
        <v>-2275.04788522436</v>
      </c>
      <c r="AI10">
        <f t="shared" si="7"/>
        <v>2877.9672498360537</v>
      </c>
      <c r="AJ10">
        <f t="shared" si="8"/>
        <v>-667.50489369550633</v>
      </c>
      <c r="AK10">
        <f t="shared" si="32"/>
        <v>908.44703048192036</v>
      </c>
      <c r="AL10">
        <f t="shared" si="9"/>
        <v>3118.9093866224675</v>
      </c>
      <c r="AN10">
        <f t="shared" si="10"/>
        <v>3233.7147455171103</v>
      </c>
      <c r="AO10">
        <f t="shared" si="11"/>
        <v>-161.6857372758555</v>
      </c>
      <c r="AP10">
        <f t="shared" si="12"/>
        <v>-13.30758567587241</v>
      </c>
      <c r="AQ10">
        <f t="shared" si="13"/>
        <v>-1350.4205831943932</v>
      </c>
      <c r="AR10">
        <f t="shared" si="14"/>
        <v>1708.3008393709888</v>
      </c>
      <c r="AS10">
        <f t="shared" si="15"/>
        <v>-396.21686808605426</v>
      </c>
      <c r="AT10">
        <f t="shared" si="16"/>
        <v>539.23505376398998</v>
      </c>
      <c r="AU10">
        <f t="shared" si="17"/>
        <v>1851.3190250489245</v>
      </c>
      <c r="AW10">
        <v>7</v>
      </c>
      <c r="AX10">
        <f>(R10*SUMPRODUCT(K11:$K$23, X11:$X$23)-$AZ$3*SUMPRODUCT(K10:$K$22, W11:$W$23))/Z10</f>
        <v>14268.801129784433</v>
      </c>
    </row>
    <row r="11" spans="1:52" x14ac:dyDescent="0.25">
      <c r="A11" t="s">
        <v>33</v>
      </c>
      <c r="C11" s="24">
        <f>AU25</f>
        <v>13731.151193957052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6074.9463206163355</v>
      </c>
      <c r="P11">
        <f t="shared" si="30"/>
        <v>303.74731603081676</v>
      </c>
      <c r="Q11" s="5">
        <f t="shared" si="31"/>
        <v>25</v>
      </c>
      <c r="R11">
        <f t="shared" si="0"/>
        <v>250000</v>
      </c>
      <c r="S11">
        <f t="shared" si="1"/>
        <v>15004.683097459794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12795.823486494435</v>
      </c>
      <c r="AC11">
        <f t="shared" si="2"/>
        <v>13160.1370402252</v>
      </c>
      <c r="AE11">
        <f t="shared" si="3"/>
        <v>5328.14492462406</v>
      </c>
      <c r="AF11">
        <f t="shared" si="4"/>
        <v>-266.40724623120298</v>
      </c>
      <c r="AG11">
        <f t="shared" si="5"/>
        <v>-21.926716070486577</v>
      </c>
      <c r="AH11">
        <f t="shared" si="6"/>
        <v>-2683.2529354719236</v>
      </c>
      <c r="AI11">
        <f t="shared" si="7"/>
        <v>2356.5580268504464</v>
      </c>
      <c r="AJ11">
        <f t="shared" si="8"/>
        <v>-364.3135537307644</v>
      </c>
      <c r="AK11">
        <f t="shared" si="32"/>
        <v>919.66439999169552</v>
      </c>
      <c r="AL11">
        <f t="shared" si="9"/>
        <v>2911.9088731113775</v>
      </c>
      <c r="AN11">
        <f t="shared" si="10"/>
        <v>3007.774401222121</v>
      </c>
      <c r="AO11">
        <f t="shared" si="11"/>
        <v>-150.38872006110603</v>
      </c>
      <c r="AP11">
        <f t="shared" si="12"/>
        <v>-12.377781804485831</v>
      </c>
      <c r="AQ11">
        <f t="shared" si="13"/>
        <v>-1514.7147094325715</v>
      </c>
      <c r="AR11">
        <f t="shared" si="14"/>
        <v>1330.2931899239575</v>
      </c>
      <c r="AS11">
        <f t="shared" si="15"/>
        <v>-205.65750302052226</v>
      </c>
      <c r="AT11">
        <f t="shared" si="16"/>
        <v>519.15686963141206</v>
      </c>
      <c r="AU11">
        <f t="shared" si="17"/>
        <v>1643.7925565348473</v>
      </c>
      <c r="AW11">
        <v>8</v>
      </c>
      <c r="AX11">
        <f>(R11*SUMPRODUCT(K12:$K$23, X12:$X$23)-$AZ$3*SUMPRODUCT(K11:$K$22, W12:$W$23))/Z11</f>
        <v>15004.683097459794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6074.9463206163355</v>
      </c>
      <c r="P12">
        <f t="shared" si="30"/>
        <v>303.74731603081676</v>
      </c>
      <c r="Q12" s="5">
        <f t="shared" si="31"/>
        <v>25</v>
      </c>
      <c r="R12">
        <f t="shared" si="0"/>
        <v>250000</v>
      </c>
      <c r="S12">
        <f t="shared" si="1"/>
        <v>15457.863930827118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13160.1370402252</v>
      </c>
      <c r="AC12">
        <f t="shared" si="2"/>
        <v>13228.54485900339</v>
      </c>
      <c r="AE12">
        <f t="shared" si="3"/>
        <v>5198.8230895244242</v>
      </c>
      <c r="AF12">
        <f t="shared" si="4"/>
        <v>-259.94115447622119</v>
      </c>
      <c r="AG12">
        <f t="shared" si="5"/>
        <v>-21.394522746157268</v>
      </c>
      <c r="AH12">
        <f t="shared" si="6"/>
        <v>-3129.261636244421</v>
      </c>
      <c r="AI12">
        <f t="shared" si="7"/>
        <v>1788.2257760576244</v>
      </c>
      <c r="AJ12">
        <f t="shared" si="8"/>
        <v>-68.407818778190631</v>
      </c>
      <c r="AK12">
        <f t="shared" si="32"/>
        <v>939.33908481668948</v>
      </c>
      <c r="AL12">
        <f t="shared" si="9"/>
        <v>2659.1570420961234</v>
      </c>
      <c r="AN12">
        <f t="shared" si="10"/>
        <v>2789.9718007271908</v>
      </c>
      <c r="AO12">
        <f t="shared" si="11"/>
        <v>-139.49859003635953</v>
      </c>
      <c r="AP12">
        <f t="shared" si="12"/>
        <v>-11.481466886624824</v>
      </c>
      <c r="AQ12">
        <f t="shared" si="13"/>
        <v>-1679.3323357764061</v>
      </c>
      <c r="AR12">
        <f t="shared" si="14"/>
        <v>959.65940802780028</v>
      </c>
      <c r="AS12">
        <f t="shared" si="15"/>
        <v>-36.711363717103694</v>
      </c>
      <c r="AT12">
        <f t="shared" si="16"/>
        <v>504.1005459947645</v>
      </c>
      <c r="AU12">
        <f t="shared" si="17"/>
        <v>1427.0485903054612</v>
      </c>
      <c r="AW12">
        <v>9</v>
      </c>
      <c r="AX12">
        <f>(R12*SUMPRODUCT(K13:$K$23, X13:$X$23)-$AZ$3*SUMPRODUCT(K12:$K$22, W13:$W$23))/Z12</f>
        <v>15457.863930827118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6074.9463206163355</v>
      </c>
      <c r="P13">
        <f t="shared" si="30"/>
        <v>303.74731603081676</v>
      </c>
      <c r="Q13" s="5">
        <f t="shared" si="31"/>
        <v>25</v>
      </c>
      <c r="R13">
        <f t="shared" si="0"/>
        <v>250000</v>
      </c>
      <c r="S13">
        <f t="shared" si="1"/>
        <v>15625.546724142505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13228.54485900339</v>
      </c>
      <c r="AC13">
        <f t="shared" si="2"/>
        <v>13013.396514638544</v>
      </c>
      <c r="AE13">
        <f t="shared" si="3"/>
        <v>5059.3868279295848</v>
      </c>
      <c r="AF13">
        <f t="shared" si="4"/>
        <v>-252.96934139647922</v>
      </c>
      <c r="AG13">
        <f t="shared" si="5"/>
        <v>-20.820705899736588</v>
      </c>
      <c r="AH13">
        <f t="shared" si="6"/>
        <v>-3598.7161895910644</v>
      </c>
      <c r="AI13">
        <f t="shared" si="7"/>
        <v>1186.8805910423039</v>
      </c>
      <c r="AJ13">
        <f t="shared" si="8"/>
        <v>215.14834436484671</v>
      </c>
      <c r="AK13">
        <f t="shared" si="32"/>
        <v>932.40755326423687</v>
      </c>
      <c r="AL13">
        <f t="shared" si="9"/>
        <v>2334.4364886713875</v>
      </c>
      <c r="AN13">
        <f t="shared" si="10"/>
        <v>2581.6703466886393</v>
      </c>
      <c r="AO13">
        <f t="shared" si="11"/>
        <v>-129.08351733443195</v>
      </c>
      <c r="AP13">
        <f t="shared" si="12"/>
        <v>-10.624251682386532</v>
      </c>
      <c r="AQ13">
        <f t="shared" si="13"/>
        <v>-1836.3290234159749</v>
      </c>
      <c r="AR13">
        <f t="shared" si="14"/>
        <v>605.6335542558453</v>
      </c>
      <c r="AS13">
        <f t="shared" si="15"/>
        <v>109.78446987284029</v>
      </c>
      <c r="AT13">
        <f t="shared" si="16"/>
        <v>475.78274070730737</v>
      </c>
      <c r="AU13">
        <f t="shared" si="17"/>
        <v>1191.2007648359929</v>
      </c>
      <c r="AW13">
        <v>10</v>
      </c>
      <c r="AX13">
        <f>(R13*SUMPRODUCT(K14:$K$23, X14:$X$23)-$AZ$3*SUMPRODUCT(K13:$K$22, W14:$W$23))/Z13</f>
        <v>15625.546724142505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6074.9463206163355</v>
      </c>
      <c r="P14">
        <f t="shared" si="30"/>
        <v>303.74731603081676</v>
      </c>
      <c r="Q14" s="5">
        <f t="shared" si="31"/>
        <v>25</v>
      </c>
      <c r="R14">
        <f t="shared" si="0"/>
        <v>250000</v>
      </c>
      <c r="S14">
        <f t="shared" si="1"/>
        <v>15495.121242528312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13013.396514638544</v>
      </c>
      <c r="AC14">
        <f t="shared" si="2"/>
        <v>12521.300922330078</v>
      </c>
      <c r="AE14">
        <f t="shared" si="3"/>
        <v>4909.0439356270208</v>
      </c>
      <c r="AF14">
        <f t="shared" si="4"/>
        <v>-245.45219678135103</v>
      </c>
      <c r="AG14">
        <f t="shared" si="5"/>
        <v>-20.202005402777669</v>
      </c>
      <c r="AH14">
        <f t="shared" si="6"/>
        <v>-4104.9343796155317</v>
      </c>
      <c r="AI14">
        <f t="shared" si="7"/>
        <v>538.45535382736034</v>
      </c>
      <c r="AJ14">
        <f t="shared" si="8"/>
        <v>492.09559230846571</v>
      </c>
      <c r="AK14">
        <f t="shared" si="32"/>
        <v>908.59719622908847</v>
      </c>
      <c r="AL14">
        <f t="shared" si="9"/>
        <v>1939.1481423649145</v>
      </c>
      <c r="AN14">
        <f t="shared" si="10"/>
        <v>2382.4941725091453</v>
      </c>
      <c r="AO14">
        <f t="shared" si="11"/>
        <v>-119.12470862545725</v>
      </c>
      <c r="AP14">
        <f t="shared" si="12"/>
        <v>-9.8045894019826854</v>
      </c>
      <c r="AQ14">
        <f t="shared" si="13"/>
        <v>-1992.237667092151</v>
      </c>
      <c r="AR14">
        <f t="shared" si="14"/>
        <v>261.32720738955419</v>
      </c>
      <c r="AS14">
        <f t="shared" si="15"/>
        <v>238.82753879704396</v>
      </c>
      <c r="AT14">
        <f t="shared" si="16"/>
        <v>440.96723385659732</v>
      </c>
      <c r="AU14">
        <f t="shared" si="17"/>
        <v>941.12198004319544</v>
      </c>
      <c r="AW14">
        <v>11</v>
      </c>
      <c r="AX14">
        <f>(R14*SUMPRODUCT(K15:$K$23, X15:$X$23)-$AZ$3*SUMPRODUCT(K14:$K$22, W15:$W$23))/Z14</f>
        <v>15495.121242528312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6074.9463206163355</v>
      </c>
      <c r="P15">
        <f t="shared" si="30"/>
        <v>303.74731603081676</v>
      </c>
      <c r="Q15" s="5">
        <f t="shared" si="31"/>
        <v>25</v>
      </c>
      <c r="R15">
        <f t="shared" si="0"/>
        <v>250000</v>
      </c>
      <c r="S15">
        <f t="shared" si="1"/>
        <v>15052.434494910465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12521.300922330078</v>
      </c>
      <c r="AC15">
        <f t="shared" si="2"/>
        <v>11762.215946151518</v>
      </c>
      <c r="AE15">
        <f t="shared" si="3"/>
        <v>4747.0613812355923</v>
      </c>
      <c r="AF15">
        <f t="shared" si="4"/>
        <v>-237.35306906177962</v>
      </c>
      <c r="AG15">
        <f t="shared" si="5"/>
        <v>-19.535404638579497</v>
      </c>
      <c r="AH15">
        <f t="shared" si="6"/>
        <v>-4645.807101703921</v>
      </c>
      <c r="AI15">
        <f t="shared" si="7"/>
        <v>-155.63419416868783</v>
      </c>
      <c r="AJ15">
        <f t="shared" si="8"/>
        <v>759.08497617855937</v>
      </c>
      <c r="AK15">
        <f t="shared" si="32"/>
        <v>883.90937927075197</v>
      </c>
      <c r="AL15">
        <f t="shared" si="9"/>
        <v>1487.3601612806235</v>
      </c>
      <c r="AN15">
        <f t="shared" si="10"/>
        <v>2190.2077947832245</v>
      </c>
      <c r="AO15">
        <f t="shared" si="11"/>
        <v>-109.51038973916121</v>
      </c>
      <c r="AP15">
        <f t="shared" si="12"/>
        <v>-9.0132804439373881</v>
      </c>
      <c r="AQ15">
        <f t="shared" si="13"/>
        <v>-2143.4909115421437</v>
      </c>
      <c r="AR15">
        <f t="shared" si="14"/>
        <v>-71.806786942018007</v>
      </c>
      <c r="AS15">
        <f t="shared" si="15"/>
        <v>350.22800385538301</v>
      </c>
      <c r="AT15">
        <f t="shared" si="16"/>
        <v>407.81971347859491</v>
      </c>
      <c r="AU15">
        <f t="shared" si="17"/>
        <v>686.24093039195998</v>
      </c>
      <c r="AW15">
        <v>12</v>
      </c>
      <c r="AX15">
        <f>(R15*SUMPRODUCT(K16:$K$23, X16:$X$23)-$AZ$3*SUMPRODUCT(K15:$K$22, W16:$W$23))/Z15</f>
        <v>15052.434494910465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6074.9463206163355</v>
      </c>
      <c r="P16">
        <f t="shared" si="30"/>
        <v>303.74731603081676</v>
      </c>
      <c r="Q16" s="5">
        <f t="shared" si="31"/>
        <v>25</v>
      </c>
      <c r="R16">
        <f t="shared" si="0"/>
        <v>250000</v>
      </c>
      <c r="S16">
        <f t="shared" si="1"/>
        <v>14313.232779795135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11762.215946151518</v>
      </c>
      <c r="AC16">
        <f t="shared" si="2"/>
        <v>10777.273983107954</v>
      </c>
      <c r="AE16">
        <f t="shared" si="3"/>
        <v>4574.1840391484857</v>
      </c>
      <c r="AF16">
        <f t="shared" si="4"/>
        <v>-228.70920195742428</v>
      </c>
      <c r="AG16">
        <f t="shared" si="5"/>
        <v>-18.823968960948822</v>
      </c>
      <c r="AH16">
        <f t="shared" si="6"/>
        <v>-5160.8163124487992</v>
      </c>
      <c r="AI16">
        <f t="shared" si="7"/>
        <v>-834.1654442186873</v>
      </c>
      <c r="AJ16">
        <f t="shared" si="8"/>
        <v>984.9419630435641</v>
      </c>
      <c r="AK16">
        <f t="shared" si="32"/>
        <v>881.09068584883914</v>
      </c>
      <c r="AL16">
        <f t="shared" si="9"/>
        <v>1031.8672046737161</v>
      </c>
      <c r="AN16">
        <f t="shared" si="10"/>
        <v>2000.9911187661701</v>
      </c>
      <c r="AO16">
        <f t="shared" si="11"/>
        <v>-100.0495559383085</v>
      </c>
      <c r="AP16">
        <f t="shared" si="12"/>
        <v>-8.2346041148358626</v>
      </c>
      <c r="AQ16">
        <f t="shared" si="13"/>
        <v>-2257.6152420653402</v>
      </c>
      <c r="AR16">
        <f t="shared" si="14"/>
        <v>-364.90828335231458</v>
      </c>
      <c r="AS16">
        <f t="shared" si="15"/>
        <v>430.86594323327176</v>
      </c>
      <c r="AT16">
        <f t="shared" si="16"/>
        <v>385.43587711423282</v>
      </c>
      <c r="AU16">
        <f t="shared" si="17"/>
        <v>451.39353699519006</v>
      </c>
      <c r="AW16">
        <v>13</v>
      </c>
      <c r="AX16">
        <f>(R16*SUMPRODUCT(K17:$K$23, X17:$X$23)-$AZ$3*SUMPRODUCT(K16:$K$22, W17:$W$23))/Z16</f>
        <v>14313.232779795135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6074.9463206163355</v>
      </c>
      <c r="P17">
        <f t="shared" si="30"/>
        <v>303.74731603081676</v>
      </c>
      <c r="Q17" s="5">
        <f t="shared" si="31"/>
        <v>25</v>
      </c>
      <c r="R17">
        <f t="shared" si="0"/>
        <v>250000</v>
      </c>
      <c r="S17">
        <f t="shared" si="1"/>
        <v>13291.896324644596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10777.273983107954</v>
      </c>
      <c r="AC17">
        <f t="shared" si="2"/>
        <v>9607.1401811284413</v>
      </c>
      <c r="AE17">
        <f t="shared" si="3"/>
        <v>4390.8603760910019</v>
      </c>
      <c r="AF17">
        <f t="shared" si="4"/>
        <v>-219.54301880455009</v>
      </c>
      <c r="AG17">
        <f t="shared" si="5"/>
        <v>-18.069543928272626</v>
      </c>
      <c r="AH17">
        <f t="shared" si="6"/>
        <v>-5661.8534306670881</v>
      </c>
      <c r="AI17">
        <f t="shared" si="7"/>
        <v>-1508.6056173089091</v>
      </c>
      <c r="AJ17">
        <f t="shared" si="8"/>
        <v>1170.133801979513</v>
      </c>
      <c r="AK17">
        <f t="shared" si="32"/>
        <v>922.32808570233499</v>
      </c>
      <c r="AL17">
        <f t="shared" si="9"/>
        <v>583.85627037293887</v>
      </c>
      <c r="AN17">
        <f t="shared" si="10"/>
        <v>1809.1698302847494</v>
      </c>
      <c r="AO17">
        <f t="shared" si="11"/>
        <v>-90.45849151423748</v>
      </c>
      <c r="AP17">
        <f t="shared" si="12"/>
        <v>-7.4452091212108007</v>
      </c>
      <c r="AQ17">
        <f t="shared" si="13"/>
        <v>-2332.8581491758209</v>
      </c>
      <c r="AR17">
        <f t="shared" si="14"/>
        <v>-621.59201952651949</v>
      </c>
      <c r="AS17">
        <f t="shared" si="15"/>
        <v>482.13119767255597</v>
      </c>
      <c r="AT17">
        <f t="shared" si="16"/>
        <v>380.02760355647621</v>
      </c>
      <c r="AU17">
        <f t="shared" si="17"/>
        <v>240.56678170251266</v>
      </c>
      <c r="AW17">
        <v>14</v>
      </c>
      <c r="AX17">
        <f>(R17*SUMPRODUCT(K18:$K$23, X18:$X$23)-$AZ$3*SUMPRODUCT(K17:$K$22, W18:$W$23))/Z17</f>
        <v>13291.896324644596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6074.9463206163355</v>
      </c>
      <c r="P18">
        <f t="shared" si="30"/>
        <v>303.74731603081676</v>
      </c>
      <c r="Q18" s="5">
        <f t="shared" si="31"/>
        <v>25</v>
      </c>
      <c r="R18">
        <f t="shared" si="0"/>
        <v>250000</v>
      </c>
      <c r="S18">
        <f t="shared" si="1"/>
        <v>11991.757911543997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9607.1401811284413</v>
      </c>
      <c r="AC18">
        <f t="shared" si="2"/>
        <v>8285.0897296153817</v>
      </c>
      <c r="AE18">
        <f t="shared" si="3"/>
        <v>4197.1724029260968</v>
      </c>
      <c r="AF18">
        <f t="shared" si="4"/>
        <v>-209.85862014630484</v>
      </c>
      <c r="AG18">
        <f t="shared" si="5"/>
        <v>-17.272467036796268</v>
      </c>
      <c r="AH18">
        <f t="shared" si="6"/>
        <v>-6163.8145219363105</v>
      </c>
      <c r="AI18">
        <f t="shared" si="7"/>
        <v>-2193.7732061933148</v>
      </c>
      <c r="AJ18">
        <f t="shared" si="8"/>
        <v>1322.0504515130597</v>
      </c>
      <c r="AK18">
        <f t="shared" si="32"/>
        <v>952.97122286996716</v>
      </c>
      <c r="AL18">
        <f t="shared" si="9"/>
        <v>81.248468189712071</v>
      </c>
      <c r="AN18">
        <f t="shared" si="10"/>
        <v>1616.0773895873508</v>
      </c>
      <c r="AO18">
        <f t="shared" si="11"/>
        <v>-80.803869479367549</v>
      </c>
      <c r="AP18">
        <f t="shared" si="12"/>
        <v>-6.6505830022848311</v>
      </c>
      <c r="AQ18">
        <f t="shared" si="13"/>
        <v>-2373.3123937360533</v>
      </c>
      <c r="AR18">
        <f t="shared" si="14"/>
        <v>-844.68945663035481</v>
      </c>
      <c r="AS18">
        <f t="shared" si="15"/>
        <v>509.04171605972124</v>
      </c>
      <c r="AT18">
        <f t="shared" si="16"/>
        <v>366.93161451597382</v>
      </c>
      <c r="AU18">
        <f t="shared" si="17"/>
        <v>31.28387394534024</v>
      </c>
      <c r="AW18">
        <v>15</v>
      </c>
      <c r="AX18">
        <f>(R18*SUMPRODUCT(K19:$K$23, X19:$X$23)-$AZ$3*SUMPRODUCT(K18:$K$22, W19:$W$23))/Z18</f>
        <v>11991.757911543997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6074.9463206163355</v>
      </c>
      <c r="P19">
        <f t="shared" si="30"/>
        <v>303.74731603081676</v>
      </c>
      <c r="Q19" s="5">
        <f t="shared" si="31"/>
        <v>25</v>
      </c>
      <c r="R19">
        <f t="shared" si="0"/>
        <v>250000</v>
      </c>
      <c r="S19">
        <f t="shared" si="1"/>
        <v>10366.495095386859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8285.0897296153817</v>
      </c>
      <c r="AC19">
        <f t="shared" si="2"/>
        <v>6811.7030742351271</v>
      </c>
      <c r="AE19">
        <f t="shared" si="3"/>
        <v>3991.7764053513415</v>
      </c>
      <c r="AF19">
        <f t="shared" si="4"/>
        <v>-199.58882026756706</v>
      </c>
      <c r="AG19">
        <f t="shared" si="5"/>
        <v>-16.427208549170995</v>
      </c>
      <c r="AH19">
        <f t="shared" si="6"/>
        <v>-6725.3381725731233</v>
      </c>
      <c r="AI19">
        <f t="shared" si="7"/>
        <v>-2949.5777960385199</v>
      </c>
      <c r="AJ19">
        <f t="shared" si="8"/>
        <v>1473.3866553802545</v>
      </c>
      <c r="AK19">
        <f t="shared" si="32"/>
        <v>886.47215489891823</v>
      </c>
      <c r="AL19">
        <f t="shared" si="9"/>
        <v>-589.71898575934711</v>
      </c>
      <c r="AN19">
        <f t="shared" si="10"/>
        <v>1431.8910064394217</v>
      </c>
      <c r="AO19">
        <f t="shared" si="11"/>
        <v>-71.594550321971084</v>
      </c>
      <c r="AP19">
        <f t="shared" si="12"/>
        <v>-5.8926076497995661</v>
      </c>
      <c r="AQ19">
        <f t="shared" si="13"/>
        <v>-2412.4475588515829</v>
      </c>
      <c r="AR19">
        <f t="shared" si="14"/>
        <v>-1058.043710383932</v>
      </c>
      <c r="AS19">
        <f t="shared" si="15"/>
        <v>528.51885642155742</v>
      </c>
      <c r="AT19">
        <f t="shared" si="16"/>
        <v>317.9866247911782</v>
      </c>
      <c r="AU19">
        <f t="shared" si="17"/>
        <v>-211.53822917119638</v>
      </c>
      <c r="AW19">
        <v>16</v>
      </c>
      <c r="AX19">
        <f>(R19*SUMPRODUCT(K20:$K$23, X20:$X$23)-$AZ$3*SUMPRODUCT(K19:$K$22, W20:$W$23))/Z19</f>
        <v>10366.495095386859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6074.9463206163355</v>
      </c>
      <c r="P20">
        <f t="shared" si="30"/>
        <v>303.74731603081676</v>
      </c>
      <c r="Q20" s="5">
        <f t="shared" si="31"/>
        <v>25</v>
      </c>
      <c r="R20">
        <f t="shared" si="0"/>
        <v>250000</v>
      </c>
      <c r="S20">
        <f t="shared" si="1"/>
        <v>8333.9426982298664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6811.7030742351271</v>
      </c>
      <c r="AC20">
        <f t="shared" si="2"/>
        <v>5179.9797957887549</v>
      </c>
      <c r="AE20">
        <f t="shared" si="3"/>
        <v>3775.8957963531111</v>
      </c>
      <c r="AF20">
        <f t="shared" si="4"/>
        <v>-188.79478981765553</v>
      </c>
      <c r="AG20">
        <f t="shared" si="5"/>
        <v>-15.538803131226789</v>
      </c>
      <c r="AH20">
        <f t="shared" si="6"/>
        <v>-7241.3333245249614</v>
      </c>
      <c r="AI20">
        <f t="shared" si="7"/>
        <v>-3669.7711211207325</v>
      </c>
      <c r="AJ20">
        <f t="shared" si="8"/>
        <v>1631.7232784463722</v>
      </c>
      <c r="AK20">
        <f t="shared" si="32"/>
        <v>564.65506158584265</v>
      </c>
      <c r="AL20">
        <f t="shared" si="9"/>
        <v>-1473.3927810885175</v>
      </c>
      <c r="AN20">
        <f t="shared" si="10"/>
        <v>1284.6935643943957</v>
      </c>
      <c r="AO20">
        <f t="shared" si="11"/>
        <v>-64.234678219719768</v>
      </c>
      <c r="AP20">
        <f t="shared" si="12"/>
        <v>-5.2868515069613675</v>
      </c>
      <c r="AQ20">
        <f t="shared" si="13"/>
        <v>-2463.7582235815257</v>
      </c>
      <c r="AR20">
        <f t="shared" si="14"/>
        <v>-1248.5861889138112</v>
      </c>
      <c r="AS20">
        <f t="shared" si="15"/>
        <v>555.17008618649447</v>
      </c>
      <c r="AT20">
        <f t="shared" si="16"/>
        <v>192.11566283759146</v>
      </c>
      <c r="AU20">
        <f t="shared" si="17"/>
        <v>-501.30043988972523</v>
      </c>
      <c r="AW20">
        <v>17</v>
      </c>
      <c r="AX20">
        <f>(R20*SUMPRODUCT(K21:$K$23, X21:$X$23)-$AZ$3*SUMPRODUCT(K20:$K$22, W21:$W$23))/Z20</f>
        <v>8333.9426982298664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6074.9463206163355</v>
      </c>
      <c r="P21">
        <f t="shared" si="30"/>
        <v>303.74731603081676</v>
      </c>
      <c r="Q21" s="5">
        <f t="shared" si="31"/>
        <v>25</v>
      </c>
      <c r="R21">
        <f t="shared" si="0"/>
        <v>250000</v>
      </c>
      <c r="S21">
        <f t="shared" si="1"/>
        <v>5903.3059702010833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5179.9797957887549</v>
      </c>
      <c r="AC21">
        <f t="shared" si="2"/>
        <v>3451.9727382535343</v>
      </c>
      <c r="AE21">
        <f t="shared" si="3"/>
        <v>3552.3398568492107</v>
      </c>
      <c r="AF21">
        <f t="shared" si="4"/>
        <v>-177.61699284246052</v>
      </c>
      <c r="AG21">
        <f t="shared" si="5"/>
        <v>-14.618811711939566</v>
      </c>
      <c r="AH21">
        <f t="shared" si="6"/>
        <v>-7646.0338797495515</v>
      </c>
      <c r="AI21">
        <f t="shared" si="7"/>
        <v>-4285.9298274547409</v>
      </c>
      <c r="AJ21">
        <f t="shared" si="8"/>
        <v>1728.0070575352206</v>
      </c>
      <c r="AK21">
        <f t="shared" si="32"/>
        <v>438.85624644750942</v>
      </c>
      <c r="AL21">
        <f t="shared" si="9"/>
        <v>-2119.0665234720109</v>
      </c>
      <c r="AN21">
        <f t="shared" si="10"/>
        <v>1149.6546286943712</v>
      </c>
      <c r="AO21">
        <f t="shared" si="11"/>
        <v>-57.482731434718559</v>
      </c>
      <c r="AP21">
        <f t="shared" si="12"/>
        <v>-4.7311308117770023</v>
      </c>
      <c r="AQ21">
        <f t="shared" si="13"/>
        <v>-2474.5093643164851</v>
      </c>
      <c r="AR21">
        <f t="shared" si="14"/>
        <v>-1387.0685978686092</v>
      </c>
      <c r="AS21">
        <f t="shared" si="15"/>
        <v>559.24021691830899</v>
      </c>
      <c r="AT21">
        <f t="shared" si="16"/>
        <v>142.02839125514259</v>
      </c>
      <c r="AU21">
        <f t="shared" si="17"/>
        <v>-685.79998969515771</v>
      </c>
      <c r="AW21">
        <v>18</v>
      </c>
      <c r="AX21">
        <f>(R21*SUMPRODUCT(K22:$K$23, X22:$X$23)-$AZ$3*SUMPRODUCT(K21:$K$22, W22:$W$23))/Z21</f>
        <v>5903.3059702010833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6074.9463206163355</v>
      </c>
      <c r="P22">
        <f t="shared" si="30"/>
        <v>303.74731603081676</v>
      </c>
      <c r="Q22" s="5">
        <f t="shared" si="31"/>
        <v>25</v>
      </c>
      <c r="R22">
        <f t="shared" si="0"/>
        <v>250000</v>
      </c>
      <c r="S22">
        <f t="shared" si="1"/>
        <v>3099.7344301716594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3451.9727382535343</v>
      </c>
      <c r="AC22">
        <f t="shared" si="2"/>
        <v>1695.0437534070402</v>
      </c>
      <c r="AE22">
        <f t="shared" si="3"/>
        <v>3321.9942046691885</v>
      </c>
      <c r="AF22">
        <f t="shared" si="4"/>
        <v>-166.09971023345943</v>
      </c>
      <c r="AG22">
        <f t="shared" si="5"/>
        <v>-13.670878841330053</v>
      </c>
      <c r="AH22">
        <f t="shared" si="6"/>
        <v>-8017.4475349011791</v>
      </c>
      <c r="AI22">
        <f t="shared" si="7"/>
        <v>-4875.2239193067799</v>
      </c>
      <c r="AJ22">
        <f t="shared" si="8"/>
        <v>1756.9289848464941</v>
      </c>
      <c r="AK22">
        <f t="shared" si="32"/>
        <v>462.55070628824853</v>
      </c>
      <c r="AL22">
        <f t="shared" si="9"/>
        <v>-2655.7442281720373</v>
      </c>
      <c r="AN22">
        <f t="shared" si="10"/>
        <v>1004.7730464768932</v>
      </c>
      <c r="AO22">
        <f t="shared" si="11"/>
        <v>-50.238652323844661</v>
      </c>
      <c r="AP22">
        <f t="shared" si="12"/>
        <v>-4.1349050405064061</v>
      </c>
      <c r="AQ22">
        <f t="shared" si="13"/>
        <v>-2424.9636478259663</v>
      </c>
      <c r="AR22">
        <f t="shared" si="14"/>
        <v>-1474.5641587134241</v>
      </c>
      <c r="AS22">
        <f t="shared" si="15"/>
        <v>531.40215779622679</v>
      </c>
      <c r="AT22">
        <f t="shared" si="16"/>
        <v>139.90345969118383</v>
      </c>
      <c r="AU22">
        <f t="shared" si="17"/>
        <v>-803.25854122601345</v>
      </c>
      <c r="AW22">
        <v>19</v>
      </c>
      <c r="AX22">
        <f>(R22*SUMPRODUCT(K23:$K$23, X23:$X$23)-$AZ$3*SUMPRODUCT(K22:$K$22, W23:$W$23))/Z22</f>
        <v>3099.7344301716594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6074.9463206163355</v>
      </c>
      <c r="P23">
        <f t="shared" si="30"/>
        <v>303.74731603081676</v>
      </c>
      <c r="Q23" s="5">
        <f t="shared" si="31"/>
        <v>25</v>
      </c>
      <c r="R23">
        <f t="shared" si="0"/>
        <v>250000</v>
      </c>
      <c r="S23">
        <f t="shared" si="1"/>
        <v>3336.0603013992009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1695.0437534070402</v>
      </c>
      <c r="AC23">
        <f t="shared" si="2"/>
        <v>1695.0437534070402</v>
      </c>
      <c r="AE23">
        <f t="shared" si="3"/>
        <v>3086.6647730333107</v>
      </c>
      <c r="AF23">
        <f t="shared" si="4"/>
        <v>-154.33323865166551</v>
      </c>
      <c r="AG23">
        <f t="shared" si="5"/>
        <v>-12.702436409018969</v>
      </c>
      <c r="AH23">
        <f t="shared" si="6"/>
        <v>-8317.3364389778289</v>
      </c>
      <c r="AI23">
        <f t="shared" si="7"/>
        <v>-5397.7073410052026</v>
      </c>
      <c r="AJ23">
        <f t="shared" si="8"/>
        <v>0</v>
      </c>
      <c r="AK23">
        <f t="shared" si="32"/>
        <v>480.78429240124433</v>
      </c>
      <c r="AL23">
        <f t="shared" si="9"/>
        <v>-4916.9230486039578</v>
      </c>
      <c r="AN23">
        <f t="shared" si="10"/>
        <v>845.72435617437725</v>
      </c>
      <c r="AO23">
        <f t="shared" si="11"/>
        <v>-42.28621780871886</v>
      </c>
      <c r="AP23">
        <f t="shared" si="12"/>
        <v>-3.4803778977613007</v>
      </c>
      <c r="AQ23">
        <f t="shared" si="13"/>
        <v>-2278.8914644681763</v>
      </c>
      <c r="AR23">
        <f t="shared" si="14"/>
        <v>-1478.933704000279</v>
      </c>
      <c r="AS23">
        <f t="shared" si="15"/>
        <v>0</v>
      </c>
      <c r="AT23">
        <f t="shared" si="16"/>
        <v>131.73150181456646</v>
      </c>
      <c r="AU23">
        <f t="shared" si="17"/>
        <v>-1347.2022021857124</v>
      </c>
      <c r="AW23">
        <v>20</v>
      </c>
      <c r="AX23">
        <f>(R23*SUMPRODUCT(K$23:$K24, X$23:$X24)-$AZ$3*SUMPRODUCT(K$22:$K23, W$23:$W24))/Z23</f>
        <v>3336.0603013992009</v>
      </c>
    </row>
    <row r="25" spans="5:50" x14ac:dyDescent="0.25">
      <c r="AN25" s="6">
        <f t="shared" ref="AN25:AU25" si="33">SUM(AN3:AN23)</f>
        <v>54326.514768464549</v>
      </c>
      <c r="AO25" s="6">
        <f t="shared" si="33"/>
        <v>-7272.5354788854811</v>
      </c>
      <c r="AP25" s="6">
        <f t="shared" si="33"/>
        <v>-1721.0004668679194</v>
      </c>
      <c r="AQ25" s="6">
        <f t="shared" si="33"/>
        <v>-34347.403860896142</v>
      </c>
      <c r="AR25" s="6">
        <f t="shared" si="33"/>
        <v>10985.574961815011</v>
      </c>
      <c r="AS25" s="6">
        <f t="shared" si="33"/>
        <v>-6056.1137075568831</v>
      </c>
      <c r="AT25" s="6">
        <f t="shared" si="33"/>
        <v>8801.6899396989211</v>
      </c>
      <c r="AU25" s="7">
        <f t="shared" si="33"/>
        <v>13731.151193957052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19796.106305552181</v>
      </c>
      <c r="K3">
        <v>1</v>
      </c>
      <c r="L3" s="2">
        <v>0</v>
      </c>
      <c r="O3">
        <f>$C$3</f>
        <v>19796.106305552181</v>
      </c>
      <c r="P3">
        <f>O3*B5</f>
        <v>15836.885044441746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19796.106305552181</v>
      </c>
      <c r="AF3">
        <f t="shared" ref="AF3:AF23" si="4">-$Z3*P3</f>
        <v>-15836.885044441746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2436.7886741104348</v>
      </c>
      <c r="AJ3">
        <f t="shared" ref="AJ3:AJ23" si="8">AB3-AC3</f>
        <v>0</v>
      </c>
      <c r="AL3">
        <f t="shared" ref="AL3:AL23" si="9">SUM(AI3:AK3)</f>
        <v>2436.7886741104348</v>
      </c>
      <c r="AN3">
        <f t="shared" ref="AN3:AN23" si="10">AE3*$K3</f>
        <v>19796.106305552181</v>
      </c>
      <c r="AO3">
        <f t="shared" ref="AO3:AO23" si="11">AF3*$K3</f>
        <v>-15836.885044441746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2436.7886741104348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2436.7886741104348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11113.307495125116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250000</v>
      </c>
      <c r="S4">
        <f t="shared" si="1"/>
        <v>6687.8661038740947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6489.1319158024999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-6489.1319158024999</v>
      </c>
      <c r="AK4">
        <f>H4*SUM(AB4, AE4:AF4)</f>
        <v>0</v>
      </c>
      <c r="AL4">
        <f t="shared" si="9"/>
        <v>-11418.040665802499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-4624.1755793226375</v>
      </c>
      <c r="AR4">
        <f t="shared" si="14"/>
        <v>-4624.1755793226375</v>
      </c>
      <c r="AS4">
        <f t="shared" si="15"/>
        <v>-6087.9368756942486</v>
      </c>
      <c r="AT4">
        <f t="shared" si="16"/>
        <v>0</v>
      </c>
      <c r="AU4">
        <f t="shared" si="17"/>
        <v>-10712.112455016884</v>
      </c>
      <c r="AW4">
        <v>1</v>
      </c>
      <c r="AX4">
        <f>(R4*SUMPRODUCT(K5:$K$23, X5:$X$23)-$AZ$3*SUMPRODUCT(K4:$K$22, W5:$W$23))/Z4</f>
        <v>6687.8661038740947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19796.106305552181</v>
      </c>
      <c r="P5">
        <f t="shared" ref="P5:P23" si="30">O5*$C$5</f>
        <v>989.80531527760911</v>
      </c>
      <c r="Q5" s="5">
        <f t="shared" ref="Q5:Q23" si="31">$C$8</f>
        <v>25</v>
      </c>
      <c r="R5">
        <f t="shared" si="0"/>
        <v>250000</v>
      </c>
      <c r="S5">
        <f t="shared" si="1"/>
        <v>12563.867275365768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6489.1319158024999</v>
      </c>
      <c r="AC5">
        <f t="shared" si="2"/>
        <v>11788.276162758862</v>
      </c>
      <c r="AE5">
        <f t="shared" si="3"/>
        <v>18574.055500788261</v>
      </c>
      <c r="AF5">
        <f t="shared" si="4"/>
        <v>-928.70277503941315</v>
      </c>
      <c r="AG5">
        <f t="shared" si="5"/>
        <v>-23.456703068394351</v>
      </c>
      <c r="AH5">
        <f t="shared" si="6"/>
        <v>-5578.3496535565328</v>
      </c>
      <c r="AI5">
        <f t="shared" si="7"/>
        <v>12043.546369123924</v>
      </c>
      <c r="AJ5">
        <f t="shared" si="8"/>
        <v>-5299.1442469563626</v>
      </c>
      <c r="AK5">
        <f>H5*SUM(AB5, AE5:AF5)</f>
        <v>2085.2194730300366</v>
      </c>
      <c r="AL5">
        <f t="shared" si="9"/>
        <v>8829.6215951975973</v>
      </c>
      <c r="AN5">
        <f t="shared" si="10"/>
        <v>16039.858022022725</v>
      </c>
      <c r="AO5">
        <f t="shared" si="11"/>
        <v>-801.99290110113634</v>
      </c>
      <c r="AP5">
        <f t="shared" si="12"/>
        <v>-20.256329419594064</v>
      </c>
      <c r="AQ5">
        <f t="shared" si="13"/>
        <v>-4817.2536383585793</v>
      </c>
      <c r="AR5">
        <f t="shared" si="14"/>
        <v>10400.355153143419</v>
      </c>
      <c r="AS5">
        <f t="shared" si="15"/>
        <v>-4576.1423161350731</v>
      </c>
      <c r="AT5">
        <f t="shared" si="16"/>
        <v>1800.7173657222784</v>
      </c>
      <c r="AU5">
        <f t="shared" si="17"/>
        <v>7624.930202730623</v>
      </c>
      <c r="AW5">
        <v>2</v>
      </c>
      <c r="AX5">
        <f>(R5*SUMPRODUCT(K6:$K$23, X6:$X$23)-$AZ$3*SUMPRODUCT(K5:$K$22, W6:$W$23))/Z5</f>
        <v>12563.867275365768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19796.106305552181</v>
      </c>
      <c r="P6">
        <f t="shared" si="30"/>
        <v>989.80531527760911</v>
      </c>
      <c r="Q6" s="5">
        <f t="shared" si="31"/>
        <v>25</v>
      </c>
      <c r="R6">
        <f t="shared" si="0"/>
        <v>250000</v>
      </c>
      <c r="S6">
        <f t="shared" si="1"/>
        <v>17660.342074452608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11788.276162758862</v>
      </c>
      <c r="AC6">
        <f t="shared" si="2"/>
        <v>15966.688768868318</v>
      </c>
      <c r="AE6">
        <f t="shared" si="3"/>
        <v>17897.630005333875</v>
      </c>
      <c r="AF6">
        <f t="shared" si="4"/>
        <v>-894.88150026669382</v>
      </c>
      <c r="AG6">
        <f t="shared" si="5"/>
        <v>-22.6024624856583</v>
      </c>
      <c r="AH6">
        <f t="shared" si="6"/>
        <v>-6196.7355205210552</v>
      </c>
      <c r="AI6">
        <f t="shared" si="7"/>
        <v>10783.410522060469</v>
      </c>
      <c r="AJ6">
        <f t="shared" si="8"/>
        <v>-4178.4126061094557</v>
      </c>
      <c r="AK6">
        <f>H6*SUM(AB6, AE6:AF6)</f>
        <v>3132.4634838594739</v>
      </c>
      <c r="AL6">
        <f t="shared" si="9"/>
        <v>9737.4613998104869</v>
      </c>
      <c r="AN6">
        <f t="shared" si="10"/>
        <v>13939.14350842589</v>
      </c>
      <c r="AO6">
        <f t="shared" si="11"/>
        <v>-696.95717542129455</v>
      </c>
      <c r="AP6">
        <f t="shared" si="12"/>
        <v>-17.603390400712794</v>
      </c>
      <c r="AQ6">
        <f t="shared" si="13"/>
        <v>-4826.1800963904698</v>
      </c>
      <c r="AR6">
        <f t="shared" si="14"/>
        <v>8398.4028462134138</v>
      </c>
      <c r="AS6">
        <f t="shared" si="15"/>
        <v>-3254.2572919776376</v>
      </c>
      <c r="AT6">
        <f t="shared" si="16"/>
        <v>2439.6446916942732</v>
      </c>
      <c r="AU6">
        <f t="shared" si="17"/>
        <v>7583.7902459300503</v>
      </c>
      <c r="AW6">
        <v>3</v>
      </c>
      <c r="AX6">
        <f>(R6*SUMPRODUCT(K7:$K$23, X7:$X$23)-$AZ$3*SUMPRODUCT(K6:$K$22, W7:$W$23))/Z6</f>
        <v>17660.342074452608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19796.106305552181</v>
      </c>
      <c r="P7">
        <f t="shared" si="30"/>
        <v>989.80531527760911</v>
      </c>
      <c r="Q7" s="5">
        <f t="shared" si="31"/>
        <v>25</v>
      </c>
      <c r="R7">
        <f t="shared" si="0"/>
        <v>250000</v>
      </c>
      <c r="S7">
        <f t="shared" si="1"/>
        <v>21891.736639320981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15966.688768868318</v>
      </c>
      <c r="AC7">
        <f t="shared" si="2"/>
        <v>18999.053095283889</v>
      </c>
      <c r="AE7">
        <f t="shared" si="3"/>
        <v>17180.330687128888</v>
      </c>
      <c r="AF7">
        <f t="shared" si="4"/>
        <v>-859.01653435644437</v>
      </c>
      <c r="AG7">
        <f t="shared" si="5"/>
        <v>-21.696603390019114</v>
      </c>
      <c r="AH7">
        <f t="shared" si="6"/>
        <v>-6798.3447078260688</v>
      </c>
      <c r="AI7">
        <f t="shared" si="7"/>
        <v>9501.2728415563561</v>
      </c>
      <c r="AJ7">
        <f t="shared" si="8"/>
        <v>-3032.3643264155708</v>
      </c>
      <c r="AK7">
        <f>H7*SUM(AB7, AE7:AF7)</f>
        <v>3380.5539058957879</v>
      </c>
      <c r="AL7">
        <f t="shared" si="9"/>
        <v>9849.4624210365728</v>
      </c>
      <c r="AN7">
        <f t="shared" si="10"/>
        <v>12112.330942739578</v>
      </c>
      <c r="AO7">
        <f t="shared" si="11"/>
        <v>-605.61654713697885</v>
      </c>
      <c r="AP7">
        <f t="shared" si="12"/>
        <v>-15.296355197060208</v>
      </c>
      <c r="AQ7">
        <f t="shared" si="13"/>
        <v>-4792.9112927786455</v>
      </c>
      <c r="AR7">
        <f t="shared" si="14"/>
        <v>6698.5067476268941</v>
      </c>
      <c r="AS7">
        <f t="shared" si="15"/>
        <v>-2137.8517637043801</v>
      </c>
      <c r="AT7">
        <f t="shared" si="16"/>
        <v>2383.3294261708706</v>
      </c>
      <c r="AU7">
        <f t="shared" si="17"/>
        <v>6943.9844100933842</v>
      </c>
      <c r="AW7">
        <v>4</v>
      </c>
      <c r="AX7">
        <f>(R7*SUMPRODUCT(K8:$K$23, X8:$X$23)-$AZ$3*SUMPRODUCT(K7:$K$22, W8:$W$23))/Z7</f>
        <v>21891.736639320981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19796.106305552181</v>
      </c>
      <c r="P8">
        <f t="shared" si="30"/>
        <v>989.80531527760911</v>
      </c>
      <c r="Q8" s="5">
        <f t="shared" si="31"/>
        <v>25</v>
      </c>
      <c r="R8">
        <f t="shared" si="0"/>
        <v>250000</v>
      </c>
      <c r="S8">
        <f t="shared" si="1"/>
        <v>25234.011962463559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18999.053095283889</v>
      </c>
      <c r="AC8">
        <f t="shared" si="2"/>
        <v>20933.66295680152</v>
      </c>
      <c r="AE8">
        <f t="shared" si="3"/>
        <v>16422.478434023258</v>
      </c>
      <c r="AF8">
        <f t="shared" si="4"/>
        <v>-821.12392170116289</v>
      </c>
      <c r="AG8">
        <f t="shared" si="5"/>
        <v>-20.739531022594669</v>
      </c>
      <c r="AH8">
        <f t="shared" si="6"/>
        <v>-7401.0633352425048</v>
      </c>
      <c r="AI8">
        <f t="shared" si="7"/>
        <v>8179.5516460569961</v>
      </c>
      <c r="AJ8">
        <f t="shared" si="8"/>
        <v>-1934.6098615176306</v>
      </c>
      <c r="AK8">
        <f t="shared" ref="AK8:AK23" si="32">H8*SUM(AB8:AB8, AE8:AF8)</f>
        <v>2508.5295515514345</v>
      </c>
      <c r="AL8">
        <f t="shared" si="9"/>
        <v>8753.471336090799</v>
      </c>
      <c r="AN8">
        <f t="shared" si="10"/>
        <v>10795.371914829413</v>
      </c>
      <c r="AO8">
        <f t="shared" si="11"/>
        <v>-539.76859574147068</v>
      </c>
      <c r="AP8">
        <f t="shared" si="12"/>
        <v>-13.633201080307458</v>
      </c>
      <c r="AQ8">
        <f t="shared" si="13"/>
        <v>-4865.1140928657642</v>
      </c>
      <c r="AR8">
        <f t="shared" si="14"/>
        <v>5376.8560251418703</v>
      </c>
      <c r="AS8">
        <f t="shared" si="15"/>
        <v>-1271.7223559819881</v>
      </c>
      <c r="AT8">
        <f t="shared" si="16"/>
        <v>1648.9904113519158</v>
      </c>
      <c r="AU8">
        <f t="shared" si="17"/>
        <v>5754.1240805117977</v>
      </c>
      <c r="AW8">
        <v>5</v>
      </c>
      <c r="AX8">
        <f>(R8*SUMPRODUCT(K9:$K$23, X9:$X$23)-$AZ$3*SUMPRODUCT(K8:$K$22, W9:$W$23))/Z8</f>
        <v>25234.011962463559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19796.106305552181</v>
      </c>
      <c r="P9">
        <f t="shared" si="30"/>
        <v>989.80531527760911</v>
      </c>
      <c r="Q9" s="5">
        <f t="shared" si="31"/>
        <v>25</v>
      </c>
      <c r="R9">
        <f t="shared" si="0"/>
        <v>250000</v>
      </c>
      <c r="S9">
        <f t="shared" si="1"/>
        <v>27819.419194163638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20933.66295680152</v>
      </c>
      <c r="AC9">
        <f t="shared" si="2"/>
        <v>21949.082947524766</v>
      </c>
      <c r="AE9">
        <f t="shared" si="3"/>
        <v>15618.815630404677</v>
      </c>
      <c r="AF9">
        <f t="shared" si="4"/>
        <v>-780.94078152023383</v>
      </c>
      <c r="AG9">
        <f t="shared" si="5"/>
        <v>-19.724605674127055</v>
      </c>
      <c r="AH9">
        <f t="shared" si="6"/>
        <v>-8075.3003824166826</v>
      </c>
      <c r="AI9">
        <f t="shared" si="7"/>
        <v>6742.8498607936326</v>
      </c>
      <c r="AJ9">
        <f t="shared" si="8"/>
        <v>-1015.4199907232469</v>
      </c>
      <c r="AK9">
        <f t="shared" si="32"/>
        <v>1867.2742734568074</v>
      </c>
      <c r="AL9">
        <f t="shared" si="9"/>
        <v>7594.7041435271931</v>
      </c>
      <c r="AN9">
        <f t="shared" si="10"/>
        <v>9757.7280405811871</v>
      </c>
      <c r="AO9">
        <f t="shared" si="11"/>
        <v>-487.88640202905935</v>
      </c>
      <c r="AP9">
        <f t="shared" si="12"/>
        <v>-12.322786978877323</v>
      </c>
      <c r="AQ9">
        <f t="shared" si="13"/>
        <v>-5044.9782392099123</v>
      </c>
      <c r="AR9">
        <f t="shared" si="14"/>
        <v>4212.5406123633375</v>
      </c>
      <c r="AS9">
        <f t="shared" si="15"/>
        <v>-634.37538100897586</v>
      </c>
      <c r="AT9">
        <f t="shared" si="16"/>
        <v>1166.5644161965993</v>
      </c>
      <c r="AU9">
        <f t="shared" si="17"/>
        <v>4744.7296475509611</v>
      </c>
      <c r="AW9">
        <v>6</v>
      </c>
      <c r="AX9">
        <f>(R9*SUMPRODUCT(K10:$K$23, X10:$X$23)-$AZ$3*SUMPRODUCT(K9:$K$22, W10:$W$23))/Z9</f>
        <v>27819.419194163638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19796.106305552181</v>
      </c>
      <c r="P10">
        <f t="shared" si="30"/>
        <v>989.80531527760911</v>
      </c>
      <c r="Q10" s="5">
        <f t="shared" si="31"/>
        <v>25</v>
      </c>
      <c r="R10">
        <f t="shared" si="0"/>
        <v>250000</v>
      </c>
      <c r="S10">
        <f t="shared" si="1"/>
        <v>29834.413875353006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21949.082947524766</v>
      </c>
      <c r="AC10">
        <f t="shared" si="2"/>
        <v>22265.867736526474</v>
      </c>
      <c r="AE10">
        <f t="shared" si="3"/>
        <v>14774.129183137078</v>
      </c>
      <c r="AF10">
        <f t="shared" si="4"/>
        <v>-738.70645915685395</v>
      </c>
      <c r="AG10">
        <f t="shared" si="5"/>
        <v>-18.657872607747873</v>
      </c>
      <c r="AH10">
        <f t="shared" si="6"/>
        <v>-8694.8700963791252</v>
      </c>
      <c r="AI10">
        <f t="shared" si="7"/>
        <v>5321.8947549933509</v>
      </c>
      <c r="AJ10">
        <f t="shared" si="8"/>
        <v>-316.7847890017074</v>
      </c>
      <c r="AK10">
        <f t="shared" si="32"/>
        <v>1889.1865477540121</v>
      </c>
      <c r="AL10">
        <f t="shared" si="9"/>
        <v>6894.2965137456558</v>
      </c>
      <c r="AN10">
        <f t="shared" si="10"/>
        <v>8769.6124012412711</v>
      </c>
      <c r="AO10">
        <f t="shared" si="11"/>
        <v>-438.48062006206357</v>
      </c>
      <c r="AP10">
        <f t="shared" si="12"/>
        <v>-11.074920827715591</v>
      </c>
      <c r="AQ10">
        <f t="shared" si="13"/>
        <v>-5161.0920467257965</v>
      </c>
      <c r="AR10">
        <f t="shared" si="14"/>
        <v>3158.9648136256951</v>
      </c>
      <c r="AS10">
        <f t="shared" si="15"/>
        <v>-188.03678915470852</v>
      </c>
      <c r="AT10">
        <f t="shared" si="16"/>
        <v>1121.3814074640377</v>
      </c>
      <c r="AU10">
        <f t="shared" si="17"/>
        <v>4092.3094319350243</v>
      </c>
      <c r="AW10">
        <v>7</v>
      </c>
      <c r="AX10">
        <f>(R10*SUMPRODUCT(K11:$K$23, X11:$X$23)-$AZ$3*SUMPRODUCT(K10:$K$22, W11:$W$23))/Z10</f>
        <v>29834.413875353006</v>
      </c>
    </row>
    <row r="11" spans="1:52" x14ac:dyDescent="0.25">
      <c r="A11" t="s">
        <v>33</v>
      </c>
      <c r="C11" s="24">
        <f>AU25</f>
        <v>36196.63252064064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19796.106305552181</v>
      </c>
      <c r="P11">
        <f t="shared" si="30"/>
        <v>989.80531527760911</v>
      </c>
      <c r="Q11" s="5">
        <f t="shared" si="31"/>
        <v>25</v>
      </c>
      <c r="R11">
        <f t="shared" si="0"/>
        <v>250000</v>
      </c>
      <c r="S11">
        <f t="shared" si="1"/>
        <v>31342.409622667121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22265.867736526474</v>
      </c>
      <c r="AC11">
        <f t="shared" si="2"/>
        <v>22006.400122968465</v>
      </c>
      <c r="AE11">
        <f t="shared" si="3"/>
        <v>13899.411100853607</v>
      </c>
      <c r="AF11">
        <f t="shared" si="4"/>
        <v>-694.97055504268042</v>
      </c>
      <c r="AG11">
        <f t="shared" si="5"/>
        <v>-17.553213352056083</v>
      </c>
      <c r="AH11">
        <f t="shared" si="6"/>
        <v>-9180.8052961430658</v>
      </c>
      <c r="AI11">
        <f t="shared" si="7"/>
        <v>4006.0820363158055</v>
      </c>
      <c r="AJ11">
        <f t="shared" si="8"/>
        <v>259.46761355800845</v>
      </c>
      <c r="AK11">
        <f t="shared" si="32"/>
        <v>1826.7208765403761</v>
      </c>
      <c r="AL11">
        <f t="shared" si="9"/>
        <v>6092.2705264141896</v>
      </c>
      <c r="AN11">
        <f t="shared" si="10"/>
        <v>7846.3130212547294</v>
      </c>
      <c r="AO11">
        <f t="shared" si="11"/>
        <v>-392.31565106273649</v>
      </c>
      <c r="AP11">
        <f t="shared" si="12"/>
        <v>-9.9089094847077153</v>
      </c>
      <c r="AQ11">
        <f t="shared" si="13"/>
        <v>-5182.6276392607588</v>
      </c>
      <c r="AR11">
        <f t="shared" si="14"/>
        <v>2261.4608214465266</v>
      </c>
      <c r="AS11">
        <f t="shared" si="15"/>
        <v>146.47124975885222</v>
      </c>
      <c r="AT11">
        <f t="shared" si="16"/>
        <v>1031.1964798937684</v>
      </c>
      <c r="AU11">
        <f t="shared" si="17"/>
        <v>3439.1285510991465</v>
      </c>
      <c r="AW11">
        <v>8</v>
      </c>
      <c r="AX11">
        <f>(R11*SUMPRODUCT(K12:$K$23, X12:$X$23)-$AZ$3*SUMPRODUCT(K11:$K$22, W12:$W$23))/Z11</f>
        <v>31342.409622667121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19796.106305552181</v>
      </c>
      <c r="P12">
        <f t="shared" si="30"/>
        <v>989.80531527760911</v>
      </c>
      <c r="Q12" s="5">
        <f t="shared" si="31"/>
        <v>25</v>
      </c>
      <c r="R12">
        <f t="shared" si="0"/>
        <v>250000</v>
      </c>
      <c r="S12">
        <f t="shared" si="1"/>
        <v>32356.038292285717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22006.400122968465</v>
      </c>
      <c r="AC12">
        <f t="shared" si="2"/>
        <v>21244.979944934046</v>
      </c>
      <c r="AE12">
        <f t="shared" si="3"/>
        <v>12998.126583052961</v>
      </c>
      <c r="AF12">
        <f t="shared" si="4"/>
        <v>-649.90632915264814</v>
      </c>
      <c r="AG12">
        <f t="shared" si="5"/>
        <v>-16.415004019511905</v>
      </c>
      <c r="AH12">
        <f t="shared" si="6"/>
        <v>-9626.771990236186</v>
      </c>
      <c r="AI12">
        <f t="shared" si="7"/>
        <v>2705.0332596446133</v>
      </c>
      <c r="AJ12">
        <f t="shared" si="8"/>
        <v>761.42017803441922</v>
      </c>
      <c r="AK12">
        <f t="shared" si="32"/>
        <v>1783.0047975594896</v>
      </c>
      <c r="AL12">
        <f t="shared" si="9"/>
        <v>5249.4582352385223</v>
      </c>
      <c r="AN12">
        <f t="shared" si="10"/>
        <v>6975.503109938988</v>
      </c>
      <c r="AO12">
        <f t="shared" si="11"/>
        <v>-348.77515549694942</v>
      </c>
      <c r="AP12">
        <f t="shared" si="12"/>
        <v>-8.8091857588966622</v>
      </c>
      <c r="AQ12">
        <f t="shared" si="13"/>
        <v>-5166.2504998311606</v>
      </c>
      <c r="AR12">
        <f t="shared" si="14"/>
        <v>1451.6682688519802</v>
      </c>
      <c r="AS12">
        <f t="shared" si="15"/>
        <v>408.61956420506635</v>
      </c>
      <c r="AT12">
        <f t="shared" si="16"/>
        <v>956.85754642736424</v>
      </c>
      <c r="AU12">
        <f t="shared" si="17"/>
        <v>2817.145379484411</v>
      </c>
      <c r="AW12">
        <v>9</v>
      </c>
      <c r="AX12">
        <f>(R12*SUMPRODUCT(K13:$K$23, X13:$X$23)-$AZ$3*SUMPRODUCT(K12:$K$22, W13:$W$23))/Z12</f>
        <v>32356.038292285717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19796.106305552181</v>
      </c>
      <c r="P13">
        <f t="shared" si="30"/>
        <v>989.80531527760911</v>
      </c>
      <c r="Q13" s="5">
        <f t="shared" si="31"/>
        <v>25</v>
      </c>
      <c r="R13">
        <f t="shared" si="0"/>
        <v>250000</v>
      </c>
      <c r="S13">
        <f t="shared" si="1"/>
        <v>32888.636015467884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21244.979944934046</v>
      </c>
      <c r="AC13">
        <f t="shared" si="2"/>
        <v>20064.92044878926</v>
      </c>
      <c r="AE13">
        <f t="shared" si="3"/>
        <v>12077.341791549794</v>
      </c>
      <c r="AF13">
        <f t="shared" si="4"/>
        <v>-603.86708957748976</v>
      </c>
      <c r="AG13">
        <f t="shared" si="5"/>
        <v>-15.252168286450454</v>
      </c>
      <c r="AH13">
        <f t="shared" si="6"/>
        <v>-9986.8569286633265</v>
      </c>
      <c r="AI13">
        <f t="shared" si="7"/>
        <v>1471.3656050225272</v>
      </c>
      <c r="AJ13">
        <f t="shared" si="8"/>
        <v>1180.059496144786</v>
      </c>
      <c r="AK13">
        <f t="shared" si="32"/>
        <v>1691.5441052450585</v>
      </c>
      <c r="AL13">
        <f t="shared" si="9"/>
        <v>4342.9692064123719</v>
      </c>
      <c r="AN13">
        <f t="shared" si="10"/>
        <v>6162.7458485571042</v>
      </c>
      <c r="AO13">
        <f t="shared" si="11"/>
        <v>-308.13729242785524</v>
      </c>
      <c r="AP13">
        <f t="shared" si="12"/>
        <v>-7.782775250641901</v>
      </c>
      <c r="AQ13">
        <f t="shared" si="13"/>
        <v>-5096.027100956615</v>
      </c>
      <c r="AR13">
        <f t="shared" si="14"/>
        <v>750.79867992199206</v>
      </c>
      <c r="AS13">
        <f t="shared" si="15"/>
        <v>602.15293120254194</v>
      </c>
      <c r="AT13">
        <f t="shared" si="16"/>
        <v>863.149904355942</v>
      </c>
      <c r="AU13">
        <f t="shared" si="17"/>
        <v>2216.1015154804763</v>
      </c>
      <c r="AW13">
        <v>10</v>
      </c>
      <c r="AX13">
        <f>(R13*SUMPRODUCT(K14:$K$23, X14:$X$23)-$AZ$3*SUMPRODUCT(K13:$K$22, W14:$W$23))/Z13</f>
        <v>32888.636015467884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19796.106305552181</v>
      </c>
      <c r="P14">
        <f t="shared" si="30"/>
        <v>989.80531527760911</v>
      </c>
      <c r="Q14" s="5">
        <f t="shared" si="31"/>
        <v>25</v>
      </c>
      <c r="R14">
        <f t="shared" si="0"/>
        <v>250000</v>
      </c>
      <c r="S14">
        <f t="shared" si="1"/>
        <v>32919.420171840356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20064.92044878926</v>
      </c>
      <c r="AC14">
        <f t="shared" si="2"/>
        <v>18526.898012050042</v>
      </c>
      <c r="AE14">
        <f t="shared" si="3"/>
        <v>11141.157427566026</v>
      </c>
      <c r="AF14">
        <f t="shared" si="4"/>
        <v>-557.05787137830134</v>
      </c>
      <c r="AG14">
        <f t="shared" si="5"/>
        <v>-14.069884824321846</v>
      </c>
      <c r="AH14">
        <f t="shared" si="6"/>
        <v>-10297.617792641051</v>
      </c>
      <c r="AI14">
        <f t="shared" si="7"/>
        <v>272.41187872235241</v>
      </c>
      <c r="AJ14">
        <f t="shared" si="8"/>
        <v>1538.0224367392184</v>
      </c>
      <c r="AK14">
        <f t="shared" si="32"/>
        <v>1575.3596282558171</v>
      </c>
      <c r="AL14">
        <f t="shared" si="9"/>
        <v>3385.7939437173882</v>
      </c>
      <c r="AN14">
        <f t="shared" si="10"/>
        <v>5407.1104260330203</v>
      </c>
      <c r="AO14">
        <f t="shared" si="11"/>
        <v>-270.35552130165104</v>
      </c>
      <c r="AP14">
        <f t="shared" si="12"/>
        <v>-6.8285024622701904</v>
      </c>
      <c r="AQ14">
        <f t="shared" si="13"/>
        <v>-4997.7174177725337</v>
      </c>
      <c r="AR14">
        <f t="shared" si="14"/>
        <v>132.20898449656568</v>
      </c>
      <c r="AS14">
        <f t="shared" si="15"/>
        <v>746.44463173896338</v>
      </c>
      <c r="AT14">
        <f t="shared" si="16"/>
        <v>764.56539870960819</v>
      </c>
      <c r="AU14">
        <f t="shared" si="17"/>
        <v>1643.2190149451374</v>
      </c>
      <c r="AW14">
        <v>11</v>
      </c>
      <c r="AX14">
        <f>(R14*SUMPRODUCT(K15:$K$23, X15:$X$23)-$AZ$3*SUMPRODUCT(K14:$K$22, W15:$W$23))/Z14</f>
        <v>32919.420171840356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19796.106305552181</v>
      </c>
      <c r="P15">
        <f t="shared" si="30"/>
        <v>989.80531527760911</v>
      </c>
      <c r="Q15" s="5">
        <f t="shared" si="31"/>
        <v>25</v>
      </c>
      <c r="R15">
        <f t="shared" si="0"/>
        <v>250000</v>
      </c>
      <c r="S15">
        <f t="shared" si="1"/>
        <v>32398.025572594022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18526.898012050042</v>
      </c>
      <c r="AC15">
        <f t="shared" si="2"/>
        <v>16679.678103592421</v>
      </c>
      <c r="AE15">
        <f t="shared" si="3"/>
        <v>10191.753202405689</v>
      </c>
      <c r="AF15">
        <f t="shared" si="4"/>
        <v>-509.58766012028451</v>
      </c>
      <c r="AG15">
        <f t="shared" si="5"/>
        <v>-12.870906335185756</v>
      </c>
      <c r="AH15">
        <f t="shared" si="6"/>
        <v>-10582.796408928722</v>
      </c>
      <c r="AI15">
        <f t="shared" si="7"/>
        <v>-913.50177297850314</v>
      </c>
      <c r="AJ15">
        <f t="shared" si="8"/>
        <v>1847.2199084576205</v>
      </c>
      <c r="AK15">
        <f t="shared" si="32"/>
        <v>1464.0503984700097</v>
      </c>
      <c r="AL15">
        <f t="shared" si="9"/>
        <v>2397.7685339491272</v>
      </c>
      <c r="AN15">
        <f t="shared" si="10"/>
        <v>4702.2895879652006</v>
      </c>
      <c r="AO15">
        <f t="shared" si="11"/>
        <v>-235.11447939826004</v>
      </c>
      <c r="AP15">
        <f t="shared" si="12"/>
        <v>-5.9384021223486227</v>
      </c>
      <c r="AQ15">
        <f t="shared" si="13"/>
        <v>-4882.7098122347352</v>
      </c>
      <c r="AR15">
        <f t="shared" si="14"/>
        <v>-421.47310579014339</v>
      </c>
      <c r="AS15">
        <f t="shared" si="15"/>
        <v>852.27367359837501</v>
      </c>
      <c r="AT15">
        <f t="shared" si="16"/>
        <v>675.48622972510941</v>
      </c>
      <c r="AU15">
        <f t="shared" si="17"/>
        <v>1106.2867975333411</v>
      </c>
      <c r="AW15">
        <v>12</v>
      </c>
      <c r="AX15">
        <f>(R15*SUMPRODUCT(K16:$K$23, X16:$X$23)-$AZ$3*SUMPRODUCT(K15:$K$22, W16:$W$23))/Z15</f>
        <v>32398.025572594022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19796.106305552181</v>
      </c>
      <c r="P16">
        <f t="shared" si="30"/>
        <v>989.80531527760911</v>
      </c>
      <c r="Q16" s="5">
        <f t="shared" si="31"/>
        <v>25</v>
      </c>
      <c r="R16">
        <f t="shared" si="0"/>
        <v>250000</v>
      </c>
      <c r="S16">
        <f t="shared" si="1"/>
        <v>31326.735145677372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16679.678103592421</v>
      </c>
      <c r="AC16">
        <f t="shared" si="2"/>
        <v>14620.987947985779</v>
      </c>
      <c r="AE16">
        <f t="shared" si="3"/>
        <v>9239.3487659840612</v>
      </c>
      <c r="AF16">
        <f t="shared" si="4"/>
        <v>-461.96743829920308</v>
      </c>
      <c r="AG16">
        <f t="shared" si="5"/>
        <v>-11.668138955427709</v>
      </c>
      <c r="AH16">
        <f t="shared" si="6"/>
        <v>-10740.583164061893</v>
      </c>
      <c r="AI16">
        <f t="shared" si="7"/>
        <v>-1974.8699753324618</v>
      </c>
      <c r="AJ16">
        <f t="shared" si="8"/>
        <v>2058.6901556066423</v>
      </c>
      <c r="AK16">
        <f t="shared" si="32"/>
        <v>1392.5011508908674</v>
      </c>
      <c r="AL16">
        <f t="shared" si="9"/>
        <v>1476.3213311650479</v>
      </c>
      <c r="AN16">
        <f t="shared" si="10"/>
        <v>4041.7820240042015</v>
      </c>
      <c r="AO16">
        <f t="shared" si="11"/>
        <v>-202.08910120021008</v>
      </c>
      <c r="AP16">
        <f t="shared" si="12"/>
        <v>-5.1042638911150542</v>
      </c>
      <c r="AQ16">
        <f t="shared" si="13"/>
        <v>-4698.501708221198</v>
      </c>
      <c r="AR16">
        <f t="shared" si="14"/>
        <v>-863.91304930832121</v>
      </c>
      <c r="AS16">
        <f t="shared" si="15"/>
        <v>900.58044940996581</v>
      </c>
      <c r="AT16">
        <f t="shared" si="16"/>
        <v>609.1539850510693</v>
      </c>
      <c r="AU16">
        <f t="shared" si="17"/>
        <v>645.8213851527139</v>
      </c>
      <c r="AW16">
        <v>13</v>
      </c>
      <c r="AX16">
        <f>(R16*SUMPRODUCT(K17:$K$23, X17:$X$23)-$AZ$3*SUMPRODUCT(K16:$K$22, W17:$W$23))/Z16</f>
        <v>31326.735145677372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19796.106305552181</v>
      </c>
      <c r="P17">
        <f t="shared" si="30"/>
        <v>989.80531527760911</v>
      </c>
      <c r="Q17" s="5">
        <f t="shared" si="31"/>
        <v>25</v>
      </c>
      <c r="R17">
        <f t="shared" si="0"/>
        <v>250000</v>
      </c>
      <c r="S17">
        <f t="shared" si="1"/>
        <v>29729.825873310616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14620.987947985779</v>
      </c>
      <c r="AC17">
        <f t="shared" si="2"/>
        <v>12457.663617929386</v>
      </c>
      <c r="AE17">
        <f t="shared" si="3"/>
        <v>8295.1455669551106</v>
      </c>
      <c r="AF17">
        <f t="shared" si="4"/>
        <v>-414.75727834775557</v>
      </c>
      <c r="AG17">
        <f t="shared" si="5"/>
        <v>-10.475728710130973</v>
      </c>
      <c r="AH17">
        <f t="shared" si="6"/>
        <v>-10757.288557424597</v>
      </c>
      <c r="AI17">
        <f t="shared" si="7"/>
        <v>-2887.3759975273733</v>
      </c>
      <c r="AJ17">
        <f t="shared" si="8"/>
        <v>2163.3243300563936</v>
      </c>
      <c r="AK17">
        <f t="shared" si="32"/>
        <v>1388.3349137977966</v>
      </c>
      <c r="AL17">
        <f t="shared" si="9"/>
        <v>664.28324632681688</v>
      </c>
      <c r="AN17">
        <f t="shared" si="10"/>
        <v>3417.8556847931159</v>
      </c>
      <c r="AO17">
        <f t="shared" si="11"/>
        <v>-170.89278423965581</v>
      </c>
      <c r="AP17">
        <f t="shared" si="12"/>
        <v>-4.3163231597651555</v>
      </c>
      <c r="AQ17">
        <f t="shared" si="13"/>
        <v>-4432.3344963854042</v>
      </c>
      <c r="AR17">
        <f t="shared" si="14"/>
        <v>-1189.6879189917092</v>
      </c>
      <c r="AS17">
        <f t="shared" si="15"/>
        <v>891.35631193613699</v>
      </c>
      <c r="AT17">
        <f t="shared" si="16"/>
        <v>572.03678214200988</v>
      </c>
      <c r="AU17">
        <f t="shared" si="17"/>
        <v>273.70517508643781</v>
      </c>
      <c r="AW17">
        <v>14</v>
      </c>
      <c r="AX17">
        <f>(R17*SUMPRODUCT(K18:$K$23, X18:$X$23)-$AZ$3*SUMPRODUCT(K17:$K$22, W18:$W$23))/Z17</f>
        <v>29729.825873310616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19796.106305552181</v>
      </c>
      <c r="P18">
        <f t="shared" si="30"/>
        <v>989.80531527760911</v>
      </c>
      <c r="Q18" s="5">
        <f t="shared" si="31"/>
        <v>25</v>
      </c>
      <c r="R18">
        <f t="shared" si="0"/>
        <v>250000</v>
      </c>
      <c r="S18">
        <f t="shared" si="1"/>
        <v>27575.788546598145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12457.663617929386</v>
      </c>
      <c r="AC18">
        <f t="shared" si="2"/>
        <v>10260.380742068341</v>
      </c>
      <c r="AE18">
        <f t="shared" si="3"/>
        <v>7365.7218382783967</v>
      </c>
      <c r="AF18">
        <f t="shared" si="4"/>
        <v>-368.28609191391985</v>
      </c>
      <c r="AG18">
        <f t="shared" si="5"/>
        <v>-9.3019830826688192</v>
      </c>
      <c r="AH18">
        <f t="shared" si="6"/>
        <v>-10689.883403608457</v>
      </c>
      <c r="AI18">
        <f t="shared" si="7"/>
        <v>-3701.7496403266496</v>
      </c>
      <c r="AJ18">
        <f t="shared" si="8"/>
        <v>2197.2828758610449</v>
      </c>
      <c r="AK18">
        <f t="shared" si="32"/>
        <v>1363.8024654369997</v>
      </c>
      <c r="AL18">
        <f t="shared" si="9"/>
        <v>-140.664299028605</v>
      </c>
      <c r="AN18">
        <f t="shared" si="10"/>
        <v>2836.0942506275915</v>
      </c>
      <c r="AO18">
        <f t="shared" si="11"/>
        <v>-141.80471253137958</v>
      </c>
      <c r="AP18">
        <f t="shared" si="12"/>
        <v>-3.5816314163661529</v>
      </c>
      <c r="AQ18">
        <f t="shared" si="13"/>
        <v>-4116.0279367730536</v>
      </c>
      <c r="AR18">
        <f t="shared" si="14"/>
        <v>-1425.3200300932081</v>
      </c>
      <c r="AS18">
        <f t="shared" si="15"/>
        <v>846.04081827348989</v>
      </c>
      <c r="AT18">
        <f t="shared" si="16"/>
        <v>525.11789287465865</v>
      </c>
      <c r="AU18">
        <f t="shared" si="17"/>
        <v>-54.161318945059591</v>
      </c>
      <c r="AW18">
        <v>15</v>
      </c>
      <c r="AX18">
        <f>(R18*SUMPRODUCT(K19:$K$23, X19:$X$23)-$AZ$3*SUMPRODUCT(K18:$K$22, W19:$W$23))/Z18</f>
        <v>27575.788546598145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19796.106305552181</v>
      </c>
      <c r="P19">
        <f t="shared" si="30"/>
        <v>989.80531527760911</v>
      </c>
      <c r="Q19" s="5">
        <f t="shared" si="31"/>
        <v>25</v>
      </c>
      <c r="R19">
        <f t="shared" si="0"/>
        <v>250000</v>
      </c>
      <c r="S19">
        <f t="shared" si="1"/>
        <v>24756.469604610855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10260.380742068341</v>
      </c>
      <c r="AC19">
        <f t="shared" si="2"/>
        <v>8076.972352838322</v>
      </c>
      <c r="AE19">
        <f t="shared" si="3"/>
        <v>6458.6189338569338</v>
      </c>
      <c r="AF19">
        <f t="shared" si="4"/>
        <v>-322.9309466928467</v>
      </c>
      <c r="AG19">
        <f t="shared" si="5"/>
        <v>-8.1564258573989061</v>
      </c>
      <c r="AH19">
        <f t="shared" si="6"/>
        <v>-10525.373944432249</v>
      </c>
      <c r="AI19">
        <f t="shared" si="7"/>
        <v>-4397.8423831255614</v>
      </c>
      <c r="AJ19">
        <f t="shared" si="8"/>
        <v>2183.4083892300187</v>
      </c>
      <c r="AK19">
        <f t="shared" si="32"/>
        <v>1203.4714447256604</v>
      </c>
      <c r="AL19">
        <f t="shared" si="9"/>
        <v>-1010.9625491698823</v>
      </c>
      <c r="AN19">
        <f t="shared" si="10"/>
        <v>2316.7726411257077</v>
      </c>
      <c r="AO19">
        <f t="shared" si="11"/>
        <v>-115.83863205628538</v>
      </c>
      <c r="AP19">
        <f t="shared" si="12"/>
        <v>-2.9257933420926392</v>
      </c>
      <c r="AQ19">
        <f t="shared" si="13"/>
        <v>-3775.5592398011204</v>
      </c>
      <c r="AR19">
        <f t="shared" si="14"/>
        <v>-1577.551024073791</v>
      </c>
      <c r="AS19">
        <f t="shared" si="15"/>
        <v>783.21091124533405</v>
      </c>
      <c r="AT19">
        <f t="shared" si="16"/>
        <v>431.69751088742595</v>
      </c>
      <c r="AU19">
        <f t="shared" si="17"/>
        <v>-362.64260194103099</v>
      </c>
      <c r="AW19">
        <v>16</v>
      </c>
      <c r="AX19">
        <f>(R19*SUMPRODUCT(K20:$K$23, X20:$X$23)-$AZ$3*SUMPRODUCT(K19:$K$22, W20:$W$23))/Z19</f>
        <v>24756.469604610855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19796.106305552181</v>
      </c>
      <c r="P20">
        <f t="shared" si="30"/>
        <v>989.80531527760911</v>
      </c>
      <c r="Q20" s="5">
        <f t="shared" si="31"/>
        <v>25</v>
      </c>
      <c r="R20">
        <f t="shared" si="0"/>
        <v>250000</v>
      </c>
      <c r="S20">
        <f t="shared" si="1"/>
        <v>20872.959121749824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8076.972352838322</v>
      </c>
      <c r="AC20">
        <f t="shared" si="2"/>
        <v>5884.7224221139077</v>
      </c>
      <c r="AE20">
        <f t="shared" si="3"/>
        <v>5581.1248403895424</v>
      </c>
      <c r="AF20">
        <f t="shared" si="4"/>
        <v>-279.05624201947717</v>
      </c>
      <c r="AG20">
        <f t="shared" si="5"/>
        <v>-7.0482608476700976</v>
      </c>
      <c r="AH20">
        <f t="shared" si="6"/>
        <v>-10266.007511548196</v>
      </c>
      <c r="AI20">
        <f t="shared" si="7"/>
        <v>-4970.9871740258013</v>
      </c>
      <c r="AJ20">
        <f t="shared" si="8"/>
        <v>2192.2499307244143</v>
      </c>
      <c r="AK20">
        <f t="shared" si="32"/>
        <v>726.4819236506155</v>
      </c>
      <c r="AL20">
        <f t="shared" si="9"/>
        <v>-2052.2553196507715</v>
      </c>
      <c r="AN20">
        <f t="shared" si="10"/>
        <v>1898.8964609286115</v>
      </c>
      <c r="AO20">
        <f t="shared" si="11"/>
        <v>-94.944823046430585</v>
      </c>
      <c r="AP20">
        <f t="shared" si="12"/>
        <v>-2.3980681246342259</v>
      </c>
      <c r="AQ20">
        <f t="shared" si="13"/>
        <v>-3492.8595738390245</v>
      </c>
      <c r="AR20">
        <f t="shared" si="14"/>
        <v>-1691.306004081478</v>
      </c>
      <c r="AS20">
        <f t="shared" si="15"/>
        <v>745.88111787032369</v>
      </c>
      <c r="AT20">
        <f t="shared" si="16"/>
        <v>247.17489631578968</v>
      </c>
      <c r="AU20">
        <f t="shared" si="17"/>
        <v>-698.24998989536459</v>
      </c>
      <c r="AW20">
        <v>17</v>
      </c>
      <c r="AX20">
        <f>(R20*SUMPRODUCT(K21:$K$23, X21:$X$23)-$AZ$3*SUMPRODUCT(K20:$K$22, W21:$W$23))/Z20</f>
        <v>20872.959121749824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19796.106305552181</v>
      </c>
      <c r="P21">
        <f t="shared" si="30"/>
        <v>989.80531527760911</v>
      </c>
      <c r="Q21" s="5">
        <f t="shared" si="31"/>
        <v>25</v>
      </c>
      <c r="R21">
        <f t="shared" si="0"/>
        <v>250000</v>
      </c>
      <c r="S21">
        <f t="shared" si="1"/>
        <v>15637.792766210874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5884.7224221139077</v>
      </c>
      <c r="AC21">
        <f t="shared" si="2"/>
        <v>3745.1023470587834</v>
      </c>
      <c r="AE21">
        <f t="shared" si="3"/>
        <v>4740.9788130548823</v>
      </c>
      <c r="AF21">
        <f t="shared" si="4"/>
        <v>-237.04894065274414</v>
      </c>
      <c r="AG21">
        <f t="shared" si="5"/>
        <v>-5.987261762336046</v>
      </c>
      <c r="AH21">
        <f t="shared" si="6"/>
        <v>-9905.1647685735079</v>
      </c>
      <c r="AI21">
        <f t="shared" si="7"/>
        <v>-5407.2221579337056</v>
      </c>
      <c r="AJ21">
        <f t="shared" si="8"/>
        <v>2139.6200750551243</v>
      </c>
      <c r="AK21">
        <f t="shared" si="32"/>
        <v>532.93786270867315</v>
      </c>
      <c r="AL21">
        <f t="shared" si="9"/>
        <v>-2734.6642201699083</v>
      </c>
      <c r="AN21">
        <f t="shared" si="10"/>
        <v>1534.3374948941023</v>
      </c>
      <c r="AO21">
        <f t="shared" si="11"/>
        <v>-76.716874744705123</v>
      </c>
      <c r="AP21">
        <f t="shared" si="12"/>
        <v>-1.9376758631364912</v>
      </c>
      <c r="AQ21">
        <f t="shared" si="13"/>
        <v>-3205.6388135878519</v>
      </c>
      <c r="AR21">
        <f t="shared" si="14"/>
        <v>-1749.9558693015913</v>
      </c>
      <c r="AS21">
        <f t="shared" si="15"/>
        <v>692.45179854955984</v>
      </c>
      <c r="AT21">
        <f t="shared" si="16"/>
        <v>172.47631289787344</v>
      </c>
      <c r="AU21">
        <f t="shared" si="17"/>
        <v>-885.02775785415815</v>
      </c>
      <c r="AW21">
        <v>18</v>
      </c>
      <c r="AX21">
        <f>(R21*SUMPRODUCT(K22:$K$23, X22:$X$23)-$AZ$3*SUMPRODUCT(K21:$K$22, W22:$W$23))/Z21</f>
        <v>15637.792766210874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19796.106305552181</v>
      </c>
      <c r="P22">
        <f t="shared" si="30"/>
        <v>989.80531527760911</v>
      </c>
      <c r="Q22" s="5">
        <f t="shared" si="31"/>
        <v>25</v>
      </c>
      <c r="R22">
        <f t="shared" si="0"/>
        <v>250000</v>
      </c>
      <c r="S22">
        <f t="shared" si="1"/>
        <v>8803.2968850149246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3745.1023470587834</v>
      </c>
      <c r="AC22">
        <f t="shared" si="2"/>
        <v>1755.2816539842609</v>
      </c>
      <c r="AE22">
        <f t="shared" si="3"/>
        <v>3947.1282943559368</v>
      </c>
      <c r="AF22">
        <f t="shared" si="4"/>
        <v>-197.35641471779684</v>
      </c>
      <c r="AG22">
        <f t="shared" si="5"/>
        <v>-4.9847280993445819</v>
      </c>
      <c r="AH22">
        <f t="shared" si="6"/>
        <v>-9426.610453681029</v>
      </c>
      <c r="AI22">
        <f t="shared" si="7"/>
        <v>-5681.8233021422329</v>
      </c>
      <c r="AJ22">
        <f t="shared" si="8"/>
        <v>1989.8206930745225</v>
      </c>
      <c r="AK22">
        <f t="shared" si="32"/>
        <v>524.64119586878473</v>
      </c>
      <c r="AL22">
        <f t="shared" si="9"/>
        <v>-3167.3614131989252</v>
      </c>
      <c r="AN22">
        <f t="shared" si="10"/>
        <v>1193.8516074413494</v>
      </c>
      <c r="AO22">
        <f t="shared" si="11"/>
        <v>-59.692580372067468</v>
      </c>
      <c r="AP22">
        <f t="shared" si="12"/>
        <v>-1.5076848813275363</v>
      </c>
      <c r="AQ22">
        <f t="shared" si="13"/>
        <v>-2851.1802007912347</v>
      </c>
      <c r="AR22">
        <f t="shared" si="14"/>
        <v>-1718.5288586032802</v>
      </c>
      <c r="AS22">
        <f t="shared" si="15"/>
        <v>601.84277170415703</v>
      </c>
      <c r="AT22">
        <f t="shared" si="16"/>
        <v>158.68339924839017</v>
      </c>
      <c r="AU22">
        <f t="shared" si="17"/>
        <v>-958.00268765073292</v>
      </c>
      <c r="AW22">
        <v>19</v>
      </c>
      <c r="AX22">
        <f>(R22*SUMPRODUCT(K23:$K$23, X23:$X$23)-$AZ$3*SUMPRODUCT(K22:$K$22, W23:$W$23))/Z22</f>
        <v>8803.2968850149246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19796.106305552181</v>
      </c>
      <c r="P23">
        <f t="shared" si="30"/>
        <v>989.80531527760911</v>
      </c>
      <c r="Q23" s="5">
        <f t="shared" si="31"/>
        <v>25</v>
      </c>
      <c r="R23">
        <f t="shared" si="0"/>
        <v>250000</v>
      </c>
      <c r="S23">
        <f t="shared" si="1"/>
        <v>10836.034102943697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1755.2816539842609</v>
      </c>
      <c r="AC23">
        <f t="shared" si="2"/>
        <v>1755.2816539842611</v>
      </c>
      <c r="AE23">
        <f t="shared" si="3"/>
        <v>3206.6844648466345</v>
      </c>
      <c r="AF23">
        <f t="shared" si="4"/>
        <v>-160.33422324233175</v>
      </c>
      <c r="AG23">
        <f t="shared" si="5"/>
        <v>-4.0496403880535601</v>
      </c>
      <c r="AH23">
        <f t="shared" si="6"/>
        <v>-8852.4043029757559</v>
      </c>
      <c r="AI23">
        <f t="shared" si="7"/>
        <v>-5810.1037017595063</v>
      </c>
      <c r="AJ23">
        <f t="shared" si="8"/>
        <v>0</v>
      </c>
      <c r="AK23">
        <f t="shared" si="32"/>
        <v>498.88955395165181</v>
      </c>
      <c r="AL23">
        <f t="shared" si="9"/>
        <v>-5311.2141478078547</v>
      </c>
      <c r="AN23">
        <f t="shared" si="10"/>
        <v>878.60890440062383</v>
      </c>
      <c r="AO23">
        <f t="shared" si="11"/>
        <v>-43.930445220031196</v>
      </c>
      <c r="AP23">
        <f t="shared" si="12"/>
        <v>-1.109572876149642</v>
      </c>
      <c r="AQ23">
        <f t="shared" si="13"/>
        <v>-2425.4962816620264</v>
      </c>
      <c r="AR23">
        <f t="shared" si="14"/>
        <v>-1591.9273953575835</v>
      </c>
      <c r="AS23">
        <f t="shared" si="15"/>
        <v>0</v>
      </c>
      <c r="AT23">
        <f t="shared" si="16"/>
        <v>136.69221565750175</v>
      </c>
      <c r="AU23">
        <f t="shared" si="17"/>
        <v>-1455.2351797000817</v>
      </c>
      <c r="AW23">
        <v>20</v>
      </c>
      <c r="AX23">
        <f>(R23*SUMPRODUCT(K$23:$K24, X$23:$X24)-$AZ$3*SUMPRODUCT(K$22:$K23, W$23:$W24))/Z23</f>
        <v>10836.034102943697</v>
      </c>
    </row>
    <row r="25" spans="5:50" x14ac:dyDescent="0.25">
      <c r="AN25" s="6">
        <f t="shared" ref="AN25:AU25" si="33">SUM(AN3:AN23)</f>
        <v>140422.31219735663</v>
      </c>
      <c r="AO25" s="6">
        <f t="shared" si="33"/>
        <v>-21868.195339031969</v>
      </c>
      <c r="AP25" s="6">
        <f t="shared" si="33"/>
        <v>-1674.7683595377198</v>
      </c>
      <c r="AQ25" s="6">
        <f t="shared" si="33"/>
        <v>-88454.635706768531</v>
      </c>
      <c r="AR25" s="6">
        <f t="shared" si="33"/>
        <v>28424.712792018392</v>
      </c>
      <c r="AS25" s="6">
        <f t="shared" si="33"/>
        <v>-9932.9965441642489</v>
      </c>
      <c r="AT25" s="6">
        <f t="shared" si="33"/>
        <v>17704.916272786482</v>
      </c>
      <c r="AU25" s="7">
        <f t="shared" si="33"/>
        <v>36196.63252064064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1206.3335603451117</v>
      </c>
      <c r="K3">
        <v>1</v>
      </c>
      <c r="L3" s="2">
        <v>0</v>
      </c>
      <c r="O3">
        <f>$C$3</f>
        <v>1206.3335603451117</v>
      </c>
      <c r="P3">
        <f>O3*B5</f>
        <v>965.06684827608933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1206.3335603451117</v>
      </c>
      <c r="AF3">
        <f t="shared" ref="AF3:AF23" si="4">-$Z3*P3</f>
        <v>-965.06684827608933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-1281.1658749309777</v>
      </c>
      <c r="AJ3">
        <f t="shared" ref="AJ3:AJ23" si="8">AB3-AC3</f>
        <v>-9.0949470177292824E-13</v>
      </c>
      <c r="AL3">
        <f t="shared" ref="AL3:AL23" si="9">SUM(AI3:AK3)</f>
        <v>-1281.1658749309786</v>
      </c>
      <c r="AN3">
        <f t="shared" ref="AN3:AN23" si="10">AE3*$K3</f>
        <v>1206.3335603451117</v>
      </c>
      <c r="AO3">
        <f t="shared" ref="AO3:AO23" si="11">AF3*$K3</f>
        <v>-965.06684827608933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-1281.1658749309777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-1281.1658749309786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636.24555716821374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500000</v>
      </c>
      <c r="S4">
        <f t="shared" si="1"/>
        <v>120.31569612440273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9.0949470177292824E-13</v>
      </c>
      <c r="AC4">
        <f t="shared" si="2"/>
        <v>118.97986620283245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-118.97986620283154</v>
      </c>
      <c r="AK4">
        <f>G4*MAX(0, SUM(AB4, AE4:AF4))</f>
        <v>1.9917933968827128E-14</v>
      </c>
      <c r="AL4">
        <f t="shared" si="9"/>
        <v>-670.3333662028316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-517.2656909653814</v>
      </c>
      <c r="AR4">
        <f t="shared" si="14"/>
        <v>-517.2656909653814</v>
      </c>
      <c r="AS4">
        <f t="shared" si="15"/>
        <v>-111.62385421036826</v>
      </c>
      <c r="AT4">
        <f t="shared" si="16"/>
        <v>1.8686494013347524E-14</v>
      </c>
      <c r="AU4">
        <f t="shared" si="17"/>
        <v>-628.88954517574962</v>
      </c>
      <c r="AW4">
        <v>1</v>
      </c>
      <c r="AX4">
        <f>(R4*SUMPRODUCT(K5:$K$23, X5:$X$23)-$AZ$3*SUMPRODUCT(K4:$K$22, W5:$W$23))/Z4</f>
        <v>120.31569612440273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1206.3335603451117</v>
      </c>
      <c r="P5">
        <f t="shared" ref="P5:P23" si="30">O5*$C$5</f>
        <v>60.316678017255583</v>
      </c>
      <c r="Q5" s="5">
        <f t="shared" ref="Q5:Q23" si="31">$C$8</f>
        <v>25</v>
      </c>
      <c r="R5">
        <f t="shared" si="0"/>
        <v>500000</v>
      </c>
      <c r="S5">
        <f t="shared" si="1"/>
        <v>239.08101822955234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118.97986620283245</v>
      </c>
      <c r="AC5">
        <f t="shared" si="2"/>
        <v>233.7990381735417</v>
      </c>
      <c r="AE5">
        <f t="shared" si="3"/>
        <v>1179.6822190808657</v>
      </c>
      <c r="AF5">
        <f t="shared" si="4"/>
        <v>-58.984110954043288</v>
      </c>
      <c r="AG5">
        <f t="shared" si="5"/>
        <v>-24.447678856405574</v>
      </c>
      <c r="AH5">
        <f t="shared" si="6"/>
        <v>-550.58290688849854</v>
      </c>
      <c r="AI5">
        <f t="shared" si="7"/>
        <v>545.66752238191827</v>
      </c>
      <c r="AJ5">
        <f t="shared" si="8"/>
        <v>-114.81917197070925</v>
      </c>
      <c r="AK5">
        <f>G5*SUM(AB5, AE5:AF5)</f>
        <v>50.826796947515852</v>
      </c>
      <c r="AL5">
        <f t="shared" si="9"/>
        <v>481.67514735872487</v>
      </c>
      <c r="AN5">
        <f t="shared" si="10"/>
        <v>1018.7293402003008</v>
      </c>
      <c r="AO5">
        <f t="shared" si="11"/>
        <v>-50.936467010015043</v>
      </c>
      <c r="AP5">
        <f t="shared" si="12"/>
        <v>-21.112098960192643</v>
      </c>
      <c r="AQ5">
        <f t="shared" si="13"/>
        <v>-475.46275801045635</v>
      </c>
      <c r="AR5">
        <f t="shared" si="14"/>
        <v>471.21801621963681</v>
      </c>
      <c r="AS5">
        <f t="shared" si="15"/>
        <v>-99.153532546418248</v>
      </c>
      <c r="AT5">
        <f t="shared" si="16"/>
        <v>43.892116437238698</v>
      </c>
      <c r="AU5">
        <f t="shared" si="17"/>
        <v>415.95660011045726</v>
      </c>
      <c r="AW5">
        <v>2</v>
      </c>
      <c r="AX5">
        <f>(R5*SUMPRODUCT(K6:$K$23, X6:$X$23)-$AZ$3*SUMPRODUCT(K5:$K$22, W6:$W$23))/Z5</f>
        <v>239.08101822955234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1206.3335603451117</v>
      </c>
      <c r="P6">
        <f t="shared" si="30"/>
        <v>60.316678017255583</v>
      </c>
      <c r="Q6" s="5">
        <f t="shared" si="31"/>
        <v>25</v>
      </c>
      <c r="R6">
        <f t="shared" si="0"/>
        <v>500000</v>
      </c>
      <c r="S6">
        <f t="shared" si="1"/>
        <v>353.56255845450414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233.7990381735417</v>
      </c>
      <c r="AC6">
        <f t="shared" si="2"/>
        <v>341.90416069629555</v>
      </c>
      <c r="AE6">
        <f t="shared" si="3"/>
        <v>1166.5558289669489</v>
      </c>
      <c r="AF6">
        <f t="shared" si="4"/>
        <v>-58.32779144834744</v>
      </c>
      <c r="AG6">
        <f t="shared" si="5"/>
        <v>-24.175648164700338</v>
      </c>
      <c r="AH6">
        <f t="shared" si="6"/>
        <v>-551.07806282370086</v>
      </c>
      <c r="AI6">
        <f t="shared" si="7"/>
        <v>532.9743265302003</v>
      </c>
      <c r="AJ6">
        <f t="shared" si="8"/>
        <v>-108.10512252275385</v>
      </c>
      <c r="AK6">
        <f>G6*SUM(AB6, AE6:AF6)</f>
        <v>78.508583927990387</v>
      </c>
      <c r="AL6">
        <f t="shared" si="9"/>
        <v>503.37778793543686</v>
      </c>
      <c r="AN6">
        <f t="shared" si="10"/>
        <v>908.54426567735322</v>
      </c>
      <c r="AO6">
        <f t="shared" si="11"/>
        <v>-45.427213283867658</v>
      </c>
      <c r="AP6">
        <f t="shared" si="12"/>
        <v>-18.828628655109167</v>
      </c>
      <c r="AQ6">
        <f t="shared" si="13"/>
        <v>-429.19404411397699</v>
      </c>
      <c r="AR6">
        <f t="shared" si="14"/>
        <v>415.09437962439949</v>
      </c>
      <c r="AS6">
        <f t="shared" si="15"/>
        <v>-84.195103842885544</v>
      </c>
      <c r="AT6">
        <f t="shared" si="16"/>
        <v>61.144543589817147</v>
      </c>
      <c r="AU6">
        <f t="shared" si="17"/>
        <v>392.0438193713311</v>
      </c>
      <c r="AW6">
        <v>3</v>
      </c>
      <c r="AX6">
        <f>(R6*SUMPRODUCT(K7:$K$23, X7:$X$23)-$AZ$3*SUMPRODUCT(K6:$K$22, W7:$W$23))/Z6</f>
        <v>353.56255845450414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1206.3335603451117</v>
      </c>
      <c r="P7">
        <f t="shared" si="30"/>
        <v>60.316678017255583</v>
      </c>
      <c r="Q7" s="5">
        <f t="shared" si="31"/>
        <v>25</v>
      </c>
      <c r="R7">
        <f t="shared" si="0"/>
        <v>500000</v>
      </c>
      <c r="S7">
        <f t="shared" si="1"/>
        <v>451.74066019563213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341.90416069629555</v>
      </c>
      <c r="AC7">
        <f t="shared" si="2"/>
        <v>431.97782969948003</v>
      </c>
      <c r="AE7">
        <f t="shared" si="3"/>
        <v>1153.5586658634068</v>
      </c>
      <c r="AF7">
        <f t="shared" si="4"/>
        <v>-57.677933293170341</v>
      </c>
      <c r="AG7">
        <f t="shared" si="5"/>
        <v>-23.906295567483699</v>
      </c>
      <c r="AH7">
        <f t="shared" si="6"/>
        <v>-551.92231139269597</v>
      </c>
      <c r="AI7">
        <f t="shared" si="7"/>
        <v>520.05212561005669</v>
      </c>
      <c r="AJ7">
        <f t="shared" si="8"/>
        <v>-90.073669003184477</v>
      </c>
      <c r="AK7">
        <f>G7*SUM(AB7, AE7:AF7)</f>
        <v>70.595238259386718</v>
      </c>
      <c r="AL7">
        <f t="shared" si="9"/>
        <v>500.57369486625896</v>
      </c>
      <c r="AN7">
        <f t="shared" si="10"/>
        <v>813.27214110438774</v>
      </c>
      <c r="AO7">
        <f t="shared" si="11"/>
        <v>-40.663607055219387</v>
      </c>
      <c r="AP7">
        <f t="shared" si="12"/>
        <v>-16.85421362379499</v>
      </c>
      <c r="AQ7">
        <f t="shared" si="13"/>
        <v>-389.11158417214864</v>
      </c>
      <c r="AR7">
        <f t="shared" si="14"/>
        <v>366.64273625322471</v>
      </c>
      <c r="AS7">
        <f t="shared" si="15"/>
        <v>-63.502973723940485</v>
      </c>
      <c r="AT7">
        <f t="shared" si="16"/>
        <v>49.77045578172973</v>
      </c>
      <c r="AU7">
        <f t="shared" si="17"/>
        <v>352.91021831101398</v>
      </c>
      <c r="AW7">
        <v>4</v>
      </c>
      <c r="AX7">
        <f>(R7*SUMPRODUCT(K8:$K$23, X8:$X$23)-$AZ$3*SUMPRODUCT(K7:$K$22, W8:$W$23))/Z7</f>
        <v>451.74066019563213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1206.3335603451117</v>
      </c>
      <c r="P8">
        <f t="shared" si="30"/>
        <v>60.316678017255583</v>
      </c>
      <c r="Q8" s="5">
        <f t="shared" si="31"/>
        <v>25</v>
      </c>
      <c r="R8">
        <f t="shared" si="0"/>
        <v>500000</v>
      </c>
      <c r="S8">
        <f t="shared" si="1"/>
        <v>525.05324273066162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431.97782969948003</v>
      </c>
      <c r="AC8">
        <f t="shared" si="2"/>
        <v>496.48011375190669</v>
      </c>
      <c r="AE8">
        <f t="shared" si="3"/>
        <v>1140.6855048605307</v>
      </c>
      <c r="AF8">
        <f t="shared" si="4"/>
        <v>-57.034275243026542</v>
      </c>
      <c r="AG8">
        <f t="shared" si="5"/>
        <v>-23.639512783972453</v>
      </c>
      <c r="AH8">
        <f t="shared" si="6"/>
        <v>-554.39655672817389</v>
      </c>
      <c r="AI8">
        <f t="shared" si="7"/>
        <v>505.61516010535797</v>
      </c>
      <c r="AJ8">
        <f t="shared" si="8"/>
        <v>-64.50228405242666</v>
      </c>
      <c r="AK8">
        <f t="shared" ref="AK8:AK23" si="32">G8*SUM(AB8:AB8, AE8:AF8)</f>
        <v>32.282898963451764</v>
      </c>
      <c r="AL8">
        <f t="shared" si="9"/>
        <v>473.39577501638308</v>
      </c>
      <c r="AN8">
        <f t="shared" si="10"/>
        <v>749.83348660166939</v>
      </c>
      <c r="AO8">
        <f t="shared" si="11"/>
        <v>-37.49167433008347</v>
      </c>
      <c r="AP8">
        <f t="shared" si="12"/>
        <v>-15.539513929861048</v>
      </c>
      <c r="AQ8">
        <f t="shared" si="13"/>
        <v>-364.4344574557158</v>
      </c>
      <c r="AR8">
        <f t="shared" si="14"/>
        <v>332.36784088600911</v>
      </c>
      <c r="AS8">
        <f t="shared" si="15"/>
        <v>-42.400795257511355</v>
      </c>
      <c r="AT8">
        <f t="shared" si="16"/>
        <v>21.22127315919051</v>
      </c>
      <c r="AU8">
        <f t="shared" si="17"/>
        <v>311.18831878768827</v>
      </c>
      <c r="AW8">
        <v>5</v>
      </c>
      <c r="AX8">
        <f>(R8*SUMPRODUCT(K9:$K$23, X9:$X$23)-$AZ$3*SUMPRODUCT(K8:$K$22, W9:$W$23))/Z8</f>
        <v>525.05324273066162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1206.3335603451117</v>
      </c>
      <c r="P9">
        <f t="shared" si="30"/>
        <v>60.316678017255583</v>
      </c>
      <c r="Q9" s="5">
        <f t="shared" si="31"/>
        <v>25</v>
      </c>
      <c r="R9">
        <f t="shared" si="0"/>
        <v>500000</v>
      </c>
      <c r="S9">
        <f t="shared" si="1"/>
        <v>578.83412443343309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496.48011375190669</v>
      </c>
      <c r="AC9">
        <f t="shared" si="2"/>
        <v>541.21097839352433</v>
      </c>
      <c r="AE9">
        <f t="shared" si="3"/>
        <v>1127.9241131513559</v>
      </c>
      <c r="AF9">
        <f t="shared" si="4"/>
        <v>-56.396205657567791</v>
      </c>
      <c r="AG9">
        <f t="shared" si="5"/>
        <v>-23.375046302050066</v>
      </c>
      <c r="AH9">
        <f t="shared" si="6"/>
        <v>-561.42708165320948</v>
      </c>
      <c r="AI9">
        <f t="shared" si="7"/>
        <v>486.7257795385284</v>
      </c>
      <c r="AJ9">
        <f t="shared" si="8"/>
        <v>-44.730864641617643</v>
      </c>
      <c r="AK9">
        <f t="shared" si="32"/>
        <v>9.2512473253495973</v>
      </c>
      <c r="AL9">
        <f t="shared" si="9"/>
        <v>451.24616222226035</v>
      </c>
      <c r="AN9">
        <f t="shared" si="10"/>
        <v>704.66141652377598</v>
      </c>
      <c r="AO9">
        <f t="shared" si="11"/>
        <v>-35.233070826188801</v>
      </c>
      <c r="AP9">
        <f t="shared" si="12"/>
        <v>-14.603370072913004</v>
      </c>
      <c r="AQ9">
        <f t="shared" si="13"/>
        <v>-350.74700329548909</v>
      </c>
      <c r="AR9">
        <f t="shared" si="14"/>
        <v>304.077972329185</v>
      </c>
      <c r="AS9">
        <f t="shared" si="15"/>
        <v>-27.945243898217733</v>
      </c>
      <c r="AT9">
        <f t="shared" si="16"/>
        <v>5.77964152808023</v>
      </c>
      <c r="AU9">
        <f t="shared" si="17"/>
        <v>281.91236995904751</v>
      </c>
      <c r="AW9">
        <v>6</v>
      </c>
      <c r="AX9">
        <f>(R9*SUMPRODUCT(K10:$K$23, X10:$X$23)-$AZ$3*SUMPRODUCT(K9:$K$22, W10:$W$23))/Z9</f>
        <v>578.83412443343309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1206.3335603451117</v>
      </c>
      <c r="P10">
        <f t="shared" si="30"/>
        <v>60.316678017255583</v>
      </c>
      <c r="Q10" s="5">
        <f t="shared" si="31"/>
        <v>25</v>
      </c>
      <c r="R10">
        <f t="shared" si="0"/>
        <v>500000</v>
      </c>
      <c r="S10">
        <f t="shared" si="1"/>
        <v>620.95766430255537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541.21097839352433</v>
      </c>
      <c r="AC10">
        <f t="shared" si="2"/>
        <v>574.08178327187579</v>
      </c>
      <c r="AE10">
        <f t="shared" si="3"/>
        <v>1115.2678537617701</v>
      </c>
      <c r="AF10">
        <f t="shared" si="4"/>
        <v>-55.763392688088508</v>
      </c>
      <c r="AG10">
        <f t="shared" si="5"/>
        <v>-23.112758577377033</v>
      </c>
      <c r="AH10">
        <f t="shared" si="6"/>
        <v>-570.74523305067419</v>
      </c>
      <c r="AI10">
        <f t="shared" si="7"/>
        <v>465.64646944563037</v>
      </c>
      <c r="AJ10">
        <f t="shared" si="8"/>
        <v>-32.870804878351464</v>
      </c>
      <c r="AK10">
        <f t="shared" si="32"/>
        <v>6.5629333018155451</v>
      </c>
      <c r="AL10">
        <f t="shared" si="9"/>
        <v>439.33859786909443</v>
      </c>
      <c r="AN10">
        <f t="shared" si="10"/>
        <v>661.9995452739239</v>
      </c>
      <c r="AO10">
        <f t="shared" si="11"/>
        <v>-33.099977263696204</v>
      </c>
      <c r="AP10">
        <f t="shared" si="12"/>
        <v>-13.719247458483562</v>
      </c>
      <c r="AQ10">
        <f t="shared" si="13"/>
        <v>-338.78236826461438</v>
      </c>
      <c r="AR10">
        <f t="shared" si="14"/>
        <v>276.39795228712984</v>
      </c>
      <c r="AS10">
        <f t="shared" si="15"/>
        <v>-19.511418542961746</v>
      </c>
      <c r="AT10">
        <f t="shared" si="16"/>
        <v>3.8956191974964214</v>
      </c>
      <c r="AU10">
        <f t="shared" si="17"/>
        <v>260.78215294166449</v>
      </c>
      <c r="AW10">
        <v>7</v>
      </c>
      <c r="AX10">
        <f>(R10*SUMPRODUCT(K11:$K$23, X11:$X$23)-$AZ$3*SUMPRODUCT(K10:$K$22, W11:$W$23))/Z10</f>
        <v>620.95766430255537</v>
      </c>
    </row>
    <row r="11" spans="1:52" x14ac:dyDescent="0.25">
      <c r="A11" t="s">
        <v>33</v>
      </c>
      <c r="C11" s="24">
        <f>AU25</f>
        <v>1813.3206951610364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1206.3335603451117</v>
      </c>
      <c r="P11">
        <f t="shared" si="30"/>
        <v>60.316678017255583</v>
      </c>
      <c r="Q11" s="5">
        <f t="shared" si="31"/>
        <v>25</v>
      </c>
      <c r="R11">
        <f t="shared" si="0"/>
        <v>500000</v>
      </c>
      <c r="S11">
        <f t="shared" si="1"/>
        <v>652.2089508024203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574.08178327187579</v>
      </c>
      <c r="AC11">
        <f t="shared" si="2"/>
        <v>596.18847023141689</v>
      </c>
      <c r="AE11">
        <f t="shared" si="3"/>
        <v>1102.7174022161578</v>
      </c>
      <c r="AF11">
        <f t="shared" si="4"/>
        <v>-55.135870110807886</v>
      </c>
      <c r="AG11">
        <f t="shared" si="5"/>
        <v>-22.852663609488925</v>
      </c>
      <c r="AH11">
        <f t="shared" si="6"/>
        <v>-579.3476422867335</v>
      </c>
      <c r="AI11">
        <f t="shared" si="7"/>
        <v>445.38122620912748</v>
      </c>
      <c r="AJ11">
        <f t="shared" si="8"/>
        <v>-22.106686959541094</v>
      </c>
      <c r="AK11">
        <f t="shared" si="32"/>
        <v>3.8919919569053412</v>
      </c>
      <c r="AL11">
        <f t="shared" si="9"/>
        <v>427.1665312064917</v>
      </c>
      <c r="AN11">
        <f t="shared" si="10"/>
        <v>622.49154651174138</v>
      </c>
      <c r="AO11">
        <f t="shared" si="11"/>
        <v>-31.124577325587065</v>
      </c>
      <c r="AP11">
        <f t="shared" si="12"/>
        <v>-12.900485549238493</v>
      </c>
      <c r="AQ11">
        <f t="shared" si="13"/>
        <v>-327.04572276651749</v>
      </c>
      <c r="AR11">
        <f t="shared" si="14"/>
        <v>251.42076087039834</v>
      </c>
      <c r="AS11">
        <f t="shared" si="15"/>
        <v>-12.479376607315178</v>
      </c>
      <c r="AT11">
        <f t="shared" si="16"/>
        <v>2.1970561881006332</v>
      </c>
      <c r="AU11">
        <f t="shared" si="17"/>
        <v>241.13844045118378</v>
      </c>
      <c r="AW11">
        <v>8</v>
      </c>
      <c r="AX11">
        <f>(R11*SUMPRODUCT(K12:$K$23, X12:$X$23)-$AZ$3*SUMPRODUCT(K11:$K$22, W12:$W$23))/Z11</f>
        <v>652.2089508024203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1206.3335603451117</v>
      </c>
      <c r="P12">
        <f t="shared" si="30"/>
        <v>60.316678017255583</v>
      </c>
      <c r="Q12" s="5">
        <f t="shared" si="31"/>
        <v>25</v>
      </c>
      <c r="R12">
        <f t="shared" si="0"/>
        <v>500000</v>
      </c>
      <c r="S12">
        <f t="shared" si="1"/>
        <v>671.53130290462354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596.18847023141689</v>
      </c>
      <c r="AC12">
        <f t="shared" si="2"/>
        <v>606.91783881161246</v>
      </c>
      <c r="AE12">
        <f t="shared" si="3"/>
        <v>1090.2624407287808</v>
      </c>
      <c r="AF12">
        <f t="shared" si="4"/>
        <v>-54.513122036439036</v>
      </c>
      <c r="AG12">
        <f t="shared" si="5"/>
        <v>-22.594547573079105</v>
      </c>
      <c r="AH12">
        <f t="shared" si="6"/>
        <v>-591.78800629860336</v>
      </c>
      <c r="AI12">
        <f t="shared" si="7"/>
        <v>421.36676482065934</v>
      </c>
      <c r="AJ12">
        <f t="shared" si="8"/>
        <v>-10.729368580195569</v>
      </c>
      <c r="AK12">
        <f t="shared" si="32"/>
        <v>3.7534569145246448</v>
      </c>
      <c r="AL12">
        <f t="shared" si="9"/>
        <v>414.39085315498841</v>
      </c>
      <c r="AN12">
        <f t="shared" si="10"/>
        <v>585.09424395580947</v>
      </c>
      <c r="AO12">
        <f t="shared" si="11"/>
        <v>-29.254712197790475</v>
      </c>
      <c r="AP12">
        <f t="shared" si="12"/>
        <v>-12.125465608956944</v>
      </c>
      <c r="AQ12">
        <f t="shared" si="13"/>
        <v>-317.58569606043369</v>
      </c>
      <c r="AR12">
        <f t="shared" si="14"/>
        <v>226.12837008862843</v>
      </c>
      <c r="AS12">
        <f t="shared" si="15"/>
        <v>-5.7579639204634532</v>
      </c>
      <c r="AT12">
        <f t="shared" si="16"/>
        <v>2.0143095401475195</v>
      </c>
      <c r="AU12">
        <f t="shared" si="17"/>
        <v>222.38471570831251</v>
      </c>
      <c r="AW12">
        <v>9</v>
      </c>
      <c r="AX12">
        <f>(R12*SUMPRODUCT(K13:$K$23, X13:$X$23)-$AZ$3*SUMPRODUCT(K12:$K$22, W13:$W$23))/Z12</f>
        <v>671.53130290462354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1206.3335603451117</v>
      </c>
      <c r="P13">
        <f t="shared" si="30"/>
        <v>60.316678017255583</v>
      </c>
      <c r="Q13" s="5">
        <f t="shared" si="31"/>
        <v>25</v>
      </c>
      <c r="R13">
        <f t="shared" si="0"/>
        <v>500000</v>
      </c>
      <c r="S13">
        <f t="shared" si="1"/>
        <v>679.28459733271541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606.91783881161246</v>
      </c>
      <c r="AC13">
        <f t="shared" si="2"/>
        <v>606.96439565289165</v>
      </c>
      <c r="AE13">
        <f t="shared" si="3"/>
        <v>1077.90096122559</v>
      </c>
      <c r="AF13">
        <f t="shared" si="4"/>
        <v>-53.895048061279496</v>
      </c>
      <c r="AG13">
        <f t="shared" si="5"/>
        <v>-22.338368852915373</v>
      </c>
      <c r="AH13">
        <f t="shared" si="6"/>
        <v>-604.66488865885935</v>
      </c>
      <c r="AI13">
        <f t="shared" si="7"/>
        <v>397.00265565253574</v>
      </c>
      <c r="AJ13">
        <f t="shared" si="8"/>
        <v>-4.6556841279198125E-2</v>
      </c>
      <c r="AK13">
        <f t="shared" si="32"/>
        <v>3.261847503951846</v>
      </c>
      <c r="AL13">
        <f t="shared" si="9"/>
        <v>400.21794631520839</v>
      </c>
      <c r="AN13">
        <f t="shared" si="10"/>
        <v>550.02415172157623</v>
      </c>
      <c r="AO13">
        <f t="shared" si="11"/>
        <v>-27.501207586078809</v>
      </c>
      <c r="AP13">
        <f t="shared" si="12"/>
        <v>-11.398674665990052</v>
      </c>
      <c r="AQ13">
        <f t="shared" si="13"/>
        <v>-308.54438805051399</v>
      </c>
      <c r="AR13">
        <f t="shared" si="14"/>
        <v>202.57988141899338</v>
      </c>
      <c r="AS13">
        <f t="shared" si="15"/>
        <v>-2.3756716110829901E-2</v>
      </c>
      <c r="AT13">
        <f t="shared" si="16"/>
        <v>1.6644339052878674</v>
      </c>
      <c r="AU13">
        <f t="shared" si="17"/>
        <v>204.22055860817042</v>
      </c>
      <c r="AW13">
        <v>10</v>
      </c>
      <c r="AX13">
        <f>(R13*SUMPRODUCT(K14:$K$23, X14:$X$23)-$AZ$3*SUMPRODUCT(K13:$K$22, W14:$W$23))/Z13</f>
        <v>679.28459733271541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1206.3335603451117</v>
      </c>
      <c r="P14">
        <f t="shared" si="30"/>
        <v>60.316678017255583</v>
      </c>
      <c r="Q14" s="5">
        <f t="shared" si="31"/>
        <v>25</v>
      </c>
      <c r="R14">
        <f t="shared" si="0"/>
        <v>500000</v>
      </c>
      <c r="S14">
        <f t="shared" si="1"/>
        <v>674.66996681260161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606.96439565289165</v>
      </c>
      <c r="AC14">
        <f t="shared" si="2"/>
        <v>595.97556104209866</v>
      </c>
      <c r="AE14">
        <f t="shared" si="3"/>
        <v>1065.6252031302984</v>
      </c>
      <c r="AF14">
        <f t="shared" si="4"/>
        <v>-53.281260156514918</v>
      </c>
      <c r="AG14">
        <f t="shared" si="5"/>
        <v>-22.083966619179545</v>
      </c>
      <c r="AH14">
        <f t="shared" si="6"/>
        <v>-620.37090413349347</v>
      </c>
      <c r="AI14">
        <f t="shared" si="7"/>
        <v>369.88907222111038</v>
      </c>
      <c r="AJ14">
        <f t="shared" si="8"/>
        <v>10.988834610792992</v>
      </c>
      <c r="AK14">
        <f t="shared" si="32"/>
        <v>2.9147550095280153</v>
      </c>
      <c r="AL14">
        <f t="shared" si="9"/>
        <v>383.79266184143137</v>
      </c>
      <c r="AN14">
        <f t="shared" si="10"/>
        <v>517.17724873296106</v>
      </c>
      <c r="AO14">
        <f t="shared" si="11"/>
        <v>-25.858862436648053</v>
      </c>
      <c r="AP14">
        <f t="shared" si="12"/>
        <v>-10.717956992446712</v>
      </c>
      <c r="AQ14">
        <f t="shared" si="13"/>
        <v>-301.08307916447529</v>
      </c>
      <c r="AR14">
        <f t="shared" si="14"/>
        <v>179.51735013939097</v>
      </c>
      <c r="AS14">
        <f t="shared" si="15"/>
        <v>5.3331839694641241</v>
      </c>
      <c r="AT14">
        <f t="shared" si="16"/>
        <v>1.4146108520426888</v>
      </c>
      <c r="AU14">
        <f t="shared" si="17"/>
        <v>186.26514496089777</v>
      </c>
      <c r="AW14">
        <v>11</v>
      </c>
      <c r="AX14">
        <f>(R14*SUMPRODUCT(K15:$K$23, X15:$X$23)-$AZ$3*SUMPRODUCT(K14:$K$22, W15:$W$23))/Z14</f>
        <v>674.66996681260161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1206.3335603451117</v>
      </c>
      <c r="P15">
        <f t="shared" si="30"/>
        <v>60.316678017255583</v>
      </c>
      <c r="Q15" s="5">
        <f t="shared" si="31"/>
        <v>25</v>
      </c>
      <c r="R15">
        <f t="shared" si="0"/>
        <v>500000</v>
      </c>
      <c r="S15">
        <f t="shared" si="1"/>
        <v>654.60691463635726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595.97556104209866</v>
      </c>
      <c r="AC15">
        <f t="shared" si="2"/>
        <v>571.62706148578036</v>
      </c>
      <c r="AE15">
        <f t="shared" si="3"/>
        <v>1053.415252502828</v>
      </c>
      <c r="AF15">
        <f t="shared" si="4"/>
        <v>-52.670762625141407</v>
      </c>
      <c r="AG15">
        <f t="shared" si="5"/>
        <v>-21.83092817631352</v>
      </c>
      <c r="AH15">
        <f t="shared" si="6"/>
        <v>-643.9755334845936</v>
      </c>
      <c r="AI15">
        <f t="shared" si="7"/>
        <v>334.93802821677957</v>
      </c>
      <c r="AJ15">
        <f t="shared" si="8"/>
        <v>24.348499556318302</v>
      </c>
      <c r="AK15">
        <f t="shared" si="32"/>
        <v>6.5465522087711205</v>
      </c>
      <c r="AL15">
        <f t="shared" si="9"/>
        <v>365.83307998186899</v>
      </c>
      <c r="AN15">
        <f t="shared" si="10"/>
        <v>486.02664088044753</v>
      </c>
      <c r="AO15">
        <f t="shared" si="11"/>
        <v>-24.301332044022377</v>
      </c>
      <c r="AP15">
        <f t="shared" si="12"/>
        <v>-10.072393259568349</v>
      </c>
      <c r="AQ15">
        <f t="shared" si="13"/>
        <v>-297.11860029088666</v>
      </c>
      <c r="AR15">
        <f t="shared" si="14"/>
        <v>154.53431528597019</v>
      </c>
      <c r="AS15">
        <f t="shared" si="15"/>
        <v>11.233954911626535</v>
      </c>
      <c r="AT15">
        <f t="shared" si="16"/>
        <v>3.020460138409625</v>
      </c>
      <c r="AU15">
        <f t="shared" si="17"/>
        <v>168.78873033600635</v>
      </c>
      <c r="AW15">
        <v>12</v>
      </c>
      <c r="AX15">
        <f>(R15*SUMPRODUCT(K16:$K$23, X16:$X$23)-$AZ$3*SUMPRODUCT(K15:$K$22, W16:$W$23))/Z15</f>
        <v>654.60691463635726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1206.3335603451117</v>
      </c>
      <c r="P16">
        <f t="shared" si="30"/>
        <v>60.316678017255583</v>
      </c>
      <c r="Q16" s="5">
        <f t="shared" si="31"/>
        <v>25</v>
      </c>
      <c r="R16">
        <f t="shared" si="0"/>
        <v>500000</v>
      </c>
      <c r="S16">
        <f t="shared" si="1"/>
        <v>618.83753830932551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571.62706148578036</v>
      </c>
      <c r="AC16">
        <f t="shared" si="2"/>
        <v>534.15672301284599</v>
      </c>
      <c r="AE16">
        <f t="shared" si="3"/>
        <v>1041.2606565768408</v>
      </c>
      <c r="AF16">
        <f t="shared" si="4"/>
        <v>-52.06303282884204</v>
      </c>
      <c r="AG16">
        <f t="shared" si="5"/>
        <v>-21.579036901679036</v>
      </c>
      <c r="AH16">
        <f t="shared" si="6"/>
        <v>-671.63985742693706</v>
      </c>
      <c r="AI16">
        <f t="shared" si="7"/>
        <v>295.9787294193826</v>
      </c>
      <c r="AJ16">
        <f t="shared" si="8"/>
        <v>37.470338472934372</v>
      </c>
      <c r="AK16">
        <f t="shared" si="32"/>
        <v>11.081855265159833</v>
      </c>
      <c r="AL16">
        <f t="shared" si="9"/>
        <v>344.53092315747682</v>
      </c>
      <c r="AN16">
        <f t="shared" si="10"/>
        <v>455.50273191866512</v>
      </c>
      <c r="AO16">
        <f t="shared" si="11"/>
        <v>-22.775136595933258</v>
      </c>
      <c r="AP16">
        <f t="shared" si="12"/>
        <v>-9.4398172050430542</v>
      </c>
      <c r="AQ16">
        <f t="shared" si="13"/>
        <v>-293.81095693099002</v>
      </c>
      <c r="AR16">
        <f t="shared" si="14"/>
        <v>129.47682118669874</v>
      </c>
      <c r="AS16">
        <f t="shared" si="15"/>
        <v>16.391516795083223</v>
      </c>
      <c r="AT16">
        <f t="shared" si="16"/>
        <v>4.8477922565540039</v>
      </c>
      <c r="AU16">
        <f t="shared" si="17"/>
        <v>150.71613023833598</v>
      </c>
      <c r="AW16">
        <v>13</v>
      </c>
      <c r="AX16">
        <f>(R16*SUMPRODUCT(K17:$K$23, X17:$X$23)-$AZ$3*SUMPRODUCT(K16:$K$22, W17:$W$23))/Z16</f>
        <v>618.83753830932551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1206.3335603451117</v>
      </c>
      <c r="P17">
        <f t="shared" si="30"/>
        <v>60.316678017255583</v>
      </c>
      <c r="Q17" s="5">
        <f t="shared" si="31"/>
        <v>25</v>
      </c>
      <c r="R17">
        <f t="shared" si="0"/>
        <v>500000</v>
      </c>
      <c r="S17">
        <f t="shared" si="1"/>
        <v>569.97341797126387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534.15672301284599</v>
      </c>
      <c r="AC17">
        <f t="shared" si="2"/>
        <v>486.26213239770141</v>
      </c>
      <c r="AE17">
        <f t="shared" si="3"/>
        <v>1029.1608537187944</v>
      </c>
      <c r="AF17">
        <f t="shared" si="4"/>
        <v>-51.458042685939724</v>
      </c>
      <c r="AG17">
        <f t="shared" si="5"/>
        <v>-21.328281156008977</v>
      </c>
      <c r="AH17">
        <f t="shared" si="6"/>
        <v>-699.30753306533222</v>
      </c>
      <c r="AI17">
        <f t="shared" si="7"/>
        <v>257.06699681151349</v>
      </c>
      <c r="AJ17">
        <f t="shared" si="8"/>
        <v>47.89459061514458</v>
      </c>
      <c r="AK17">
        <f t="shared" si="32"/>
        <v>20.863661569830668</v>
      </c>
      <c r="AL17">
        <f t="shared" si="9"/>
        <v>325.82524899648877</v>
      </c>
      <c r="AN17">
        <f t="shared" si="10"/>
        <v>424.04599727120774</v>
      </c>
      <c r="AO17">
        <f t="shared" si="11"/>
        <v>-21.202299863560388</v>
      </c>
      <c r="AP17">
        <f t="shared" si="12"/>
        <v>-8.7879093148559875</v>
      </c>
      <c r="AQ17">
        <f t="shared" si="13"/>
        <v>-288.1362609026931</v>
      </c>
      <c r="AR17">
        <f t="shared" si="14"/>
        <v>105.91952719009829</v>
      </c>
      <c r="AS17">
        <f t="shared" si="15"/>
        <v>19.734047761249705</v>
      </c>
      <c r="AT17">
        <f t="shared" si="16"/>
        <v>8.5964717227042851</v>
      </c>
      <c r="AU17">
        <f t="shared" si="17"/>
        <v>134.2500466740523</v>
      </c>
      <c r="AW17">
        <v>14</v>
      </c>
      <c r="AX17">
        <f>(R17*SUMPRODUCT(K18:$K$23, X18:$X$23)-$AZ$3*SUMPRODUCT(K17:$K$22, W18:$W$23))/Z17</f>
        <v>569.97341797126387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1206.3335603451117</v>
      </c>
      <c r="P18">
        <f t="shared" si="30"/>
        <v>60.316678017255583</v>
      </c>
      <c r="Q18" s="5">
        <f t="shared" si="31"/>
        <v>25</v>
      </c>
      <c r="R18">
        <f t="shared" si="0"/>
        <v>500000</v>
      </c>
      <c r="S18">
        <f t="shared" si="1"/>
        <v>509.47627726381472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486.26213239770141</v>
      </c>
      <c r="AC18">
        <f t="shared" si="2"/>
        <v>429.56172051345095</v>
      </c>
      <c r="AE18">
        <f t="shared" si="3"/>
        <v>1017.1125581704638</v>
      </c>
      <c r="AF18">
        <f t="shared" si="4"/>
        <v>-50.855627908523189</v>
      </c>
      <c r="AG18">
        <f t="shared" si="5"/>
        <v>-21.078592845404323</v>
      </c>
      <c r="AH18">
        <f t="shared" si="6"/>
        <v>-728.10998089131192</v>
      </c>
      <c r="AI18">
        <f t="shared" si="7"/>
        <v>217.06835652522443</v>
      </c>
      <c r="AJ18">
        <f t="shared" si="8"/>
        <v>56.700411884250457</v>
      </c>
      <c r="AK18">
        <f t="shared" si="32"/>
        <v>31.374411753448264</v>
      </c>
      <c r="AL18">
        <f t="shared" si="9"/>
        <v>305.14318016292316</v>
      </c>
      <c r="AN18">
        <f t="shared" si="10"/>
        <v>391.62856564545518</v>
      </c>
      <c r="AO18">
        <f t="shared" si="11"/>
        <v>-19.581428282272757</v>
      </c>
      <c r="AP18">
        <f t="shared" si="12"/>
        <v>-8.1160919856489944</v>
      </c>
      <c r="AQ18">
        <f t="shared" si="13"/>
        <v>-280.35114221922186</v>
      </c>
      <c r="AR18">
        <f t="shared" si="14"/>
        <v>83.579903158311581</v>
      </c>
      <c r="AS18">
        <f t="shared" si="15"/>
        <v>21.83190129682184</v>
      </c>
      <c r="AT18">
        <f t="shared" si="16"/>
        <v>12.080389504849261</v>
      </c>
      <c r="AU18">
        <f t="shared" si="17"/>
        <v>117.49219395998269</v>
      </c>
      <c r="AW18">
        <v>15</v>
      </c>
      <c r="AX18">
        <f>(R18*SUMPRODUCT(K19:$K$23, X19:$X$23)-$AZ$3*SUMPRODUCT(K18:$K$22, W19:$W$23))/Z18</f>
        <v>509.47627726381472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1206.3335603451117</v>
      </c>
      <c r="P19">
        <f t="shared" si="30"/>
        <v>60.316678017255583</v>
      </c>
      <c r="Q19" s="5">
        <f t="shared" si="31"/>
        <v>25</v>
      </c>
      <c r="R19">
        <f t="shared" si="0"/>
        <v>500000</v>
      </c>
      <c r="S19">
        <f t="shared" si="1"/>
        <v>435.50111041772482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429.56172051345095</v>
      </c>
      <c r="AC19">
        <f t="shared" si="2"/>
        <v>362.85460659363991</v>
      </c>
      <c r="AE19">
        <f t="shared" si="3"/>
        <v>1005.1034979907945</v>
      </c>
      <c r="AF19">
        <f t="shared" si="4"/>
        <v>-50.255174899539725</v>
      </c>
      <c r="AG19">
        <f t="shared" si="5"/>
        <v>-20.829717646735521</v>
      </c>
      <c r="AH19">
        <f t="shared" si="6"/>
        <v>-761.78540429519512</v>
      </c>
      <c r="AI19">
        <f t="shared" si="7"/>
        <v>172.23320114932415</v>
      </c>
      <c r="AJ19">
        <f t="shared" si="8"/>
        <v>66.707113919811036</v>
      </c>
      <c r="AK19">
        <f t="shared" si="32"/>
        <v>30.872343972384936</v>
      </c>
      <c r="AL19">
        <f t="shared" si="9"/>
        <v>269.81265904152013</v>
      </c>
      <c r="AN19">
        <f t="shared" si="10"/>
        <v>360.54090038320896</v>
      </c>
      <c r="AO19">
        <f t="shared" si="11"/>
        <v>-18.02704501916045</v>
      </c>
      <c r="AP19">
        <f t="shared" si="12"/>
        <v>-7.4718326720526678</v>
      </c>
      <c r="AQ19">
        <f t="shared" si="13"/>
        <v>-273.26021261731995</v>
      </c>
      <c r="AR19">
        <f t="shared" si="14"/>
        <v>61.781810074675917</v>
      </c>
      <c r="AS19">
        <f t="shared" si="15"/>
        <v>23.928523741775138</v>
      </c>
      <c r="AT19">
        <f t="shared" si="16"/>
        <v>11.074225405636527</v>
      </c>
      <c r="AU19">
        <f t="shared" si="17"/>
        <v>96.78455922208758</v>
      </c>
      <c r="AW19">
        <v>16</v>
      </c>
      <c r="AX19">
        <f>(R19*SUMPRODUCT(K20:$K$23, X20:$X$23)-$AZ$3*SUMPRODUCT(K19:$K$22, W20:$W$23))/Z19</f>
        <v>435.50111041772482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1206.3335603451117</v>
      </c>
      <c r="P20">
        <f t="shared" si="30"/>
        <v>60.316678017255583</v>
      </c>
      <c r="Q20" s="5">
        <f t="shared" si="31"/>
        <v>25</v>
      </c>
      <c r="R20">
        <f t="shared" si="0"/>
        <v>500000</v>
      </c>
      <c r="S20">
        <f t="shared" si="1"/>
        <v>343.53904622898324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362.85460659363991</v>
      </c>
      <c r="AC20">
        <f t="shared" si="2"/>
        <v>282.82490488233901</v>
      </c>
      <c r="AE20">
        <f t="shared" si="3"/>
        <v>993.13652467198142</v>
      </c>
      <c r="AF20">
        <f t="shared" si="4"/>
        <v>-49.656826233599077</v>
      </c>
      <c r="AG20">
        <f t="shared" si="5"/>
        <v>-20.58171465419278</v>
      </c>
      <c r="AH20">
        <f t="shared" si="6"/>
        <v>-794.11632150767434</v>
      </c>
      <c r="AI20">
        <f t="shared" si="7"/>
        <v>128.78166227651525</v>
      </c>
      <c r="AJ20">
        <f t="shared" si="8"/>
        <v>80.029701711300902</v>
      </c>
      <c r="AK20">
        <f t="shared" si="32"/>
        <v>5.617237511637696</v>
      </c>
      <c r="AL20">
        <f t="shared" si="9"/>
        <v>214.42860149945383</v>
      </c>
      <c r="AN20">
        <f t="shared" si="10"/>
        <v>337.90024159125232</v>
      </c>
      <c r="AO20">
        <f t="shared" si="11"/>
        <v>-16.895012079562619</v>
      </c>
      <c r="AP20">
        <f t="shared" si="12"/>
        <v>-7.0026287234888995</v>
      </c>
      <c r="AQ20">
        <f t="shared" si="13"/>
        <v>-270.18651537121343</v>
      </c>
      <c r="AR20">
        <f t="shared" si="14"/>
        <v>43.81608541698742</v>
      </c>
      <c r="AS20">
        <f t="shared" si="15"/>
        <v>27.228940705464474</v>
      </c>
      <c r="AT20">
        <f t="shared" si="16"/>
        <v>1.9111832714890093</v>
      </c>
      <c r="AU20">
        <f t="shared" si="17"/>
        <v>72.956209393940895</v>
      </c>
      <c r="AW20">
        <v>17</v>
      </c>
      <c r="AX20">
        <f>(R20*SUMPRODUCT(K21:$K$23, X21:$X$23)-$AZ$3*SUMPRODUCT(K20:$K$22, W21:$W$23))/Z20</f>
        <v>343.53904622898324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1206.3335603451117</v>
      </c>
      <c r="P21">
        <f t="shared" si="30"/>
        <v>60.316678017255583</v>
      </c>
      <c r="Q21" s="5">
        <f t="shared" si="31"/>
        <v>25</v>
      </c>
      <c r="R21">
        <f t="shared" si="0"/>
        <v>500000</v>
      </c>
      <c r="S21">
        <f t="shared" si="1"/>
        <v>236.00623326734112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282.82490488233901</v>
      </c>
      <c r="AC21">
        <f t="shared" si="2"/>
        <v>191.96110570717491</v>
      </c>
      <c r="AE21">
        <f t="shared" si="3"/>
        <v>981.19918651981436</v>
      </c>
      <c r="AF21">
        <f t="shared" si="4"/>
        <v>-49.059959325990718</v>
      </c>
      <c r="AG21">
        <f t="shared" si="5"/>
        <v>-20.334325819450587</v>
      </c>
      <c r="AH21">
        <f t="shared" si="6"/>
        <v>-831.4337640053227</v>
      </c>
      <c r="AI21">
        <f t="shared" si="7"/>
        <v>80.371137369050416</v>
      </c>
      <c r="AJ21">
        <f t="shared" si="8"/>
        <v>90.863799175164104</v>
      </c>
      <c r="AK21">
        <f t="shared" si="32"/>
        <v>1.9439426113218601</v>
      </c>
      <c r="AL21">
        <f t="shared" si="9"/>
        <v>173.17887915553638</v>
      </c>
      <c r="AN21">
        <f t="shared" si="10"/>
        <v>317.54849814797416</v>
      </c>
      <c r="AO21">
        <f t="shared" si="11"/>
        <v>-15.877424907398707</v>
      </c>
      <c r="AP21">
        <f t="shared" si="12"/>
        <v>-6.5808601490190002</v>
      </c>
      <c r="AQ21">
        <f t="shared" si="13"/>
        <v>-269.07945572789748</v>
      </c>
      <c r="AR21">
        <f t="shared" si="14"/>
        <v>26.010757363659</v>
      </c>
      <c r="AS21">
        <f t="shared" si="15"/>
        <v>29.40652964301028</v>
      </c>
      <c r="AT21">
        <f t="shared" si="16"/>
        <v>0.62912410160120125</v>
      </c>
      <c r="AU21">
        <f t="shared" si="17"/>
        <v>56.046411108270476</v>
      </c>
      <c r="AW21">
        <v>18</v>
      </c>
      <c r="AX21">
        <f>(R21*SUMPRODUCT(K22:$K$23, X22:$X$23)-$AZ$3*SUMPRODUCT(K21:$K$22, W22:$W$23))/Z21</f>
        <v>236.00623326734112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1206.3335603451117</v>
      </c>
      <c r="P22">
        <f t="shared" si="30"/>
        <v>60.316678017255583</v>
      </c>
      <c r="Q22" s="5">
        <f t="shared" si="31"/>
        <v>25</v>
      </c>
      <c r="R22">
        <f t="shared" si="0"/>
        <v>500000</v>
      </c>
      <c r="S22">
        <f t="shared" si="1"/>
        <v>119.35736060614407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191.96110570717491</v>
      </c>
      <c r="AC22">
        <f t="shared" si="2"/>
        <v>95.903241331272284</v>
      </c>
      <c r="AE22">
        <f t="shared" si="3"/>
        <v>969.28499404028219</v>
      </c>
      <c r="AF22">
        <f t="shared" si="4"/>
        <v>-48.464249702014108</v>
      </c>
      <c r="AG22">
        <f t="shared" si="5"/>
        <v>-20.087416654540103</v>
      </c>
      <c r="AH22">
        <f t="shared" si="6"/>
        <v>-871.31813431964622</v>
      </c>
      <c r="AI22">
        <f t="shared" si="7"/>
        <v>29.415193364081802</v>
      </c>
      <c r="AJ22">
        <f t="shared" si="8"/>
        <v>96.057864375902625</v>
      </c>
      <c r="AK22">
        <f t="shared" si="32"/>
        <v>23.368418850954303</v>
      </c>
      <c r="AL22">
        <f t="shared" si="9"/>
        <v>148.84147659093873</v>
      </c>
      <c r="AN22">
        <f t="shared" si="10"/>
        <v>293.17072106788214</v>
      </c>
      <c r="AO22">
        <f t="shared" si="11"/>
        <v>-14.658536053394105</v>
      </c>
      <c r="AP22">
        <f t="shared" si="12"/>
        <v>-6.0756562427064313</v>
      </c>
      <c r="AQ22">
        <f t="shared" si="13"/>
        <v>-263.53958566225003</v>
      </c>
      <c r="AR22">
        <f t="shared" si="14"/>
        <v>8.8969431095315752</v>
      </c>
      <c r="AS22">
        <f t="shared" si="15"/>
        <v>29.053739133976372</v>
      </c>
      <c r="AT22">
        <f t="shared" si="16"/>
        <v>7.0680308133046852</v>
      </c>
      <c r="AU22">
        <f t="shared" si="17"/>
        <v>45.018713056812629</v>
      </c>
      <c r="AW22">
        <v>19</v>
      </c>
      <c r="AX22">
        <f>(R22*SUMPRODUCT(K23:$K$23, X23:$X$23)-$AZ$3*SUMPRODUCT(K22:$K$22, W23:$W$23))/Z22</f>
        <v>119.35736060614407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1206.3335603451117</v>
      </c>
      <c r="P23">
        <f t="shared" si="30"/>
        <v>60.316678017255583</v>
      </c>
      <c r="Q23" s="5">
        <f t="shared" si="31"/>
        <v>25</v>
      </c>
      <c r="R23">
        <f t="shared" si="0"/>
        <v>500000</v>
      </c>
      <c r="S23">
        <f t="shared" si="1"/>
        <v>120.8407958109572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95.903241331272284</v>
      </c>
      <c r="AC23">
        <f t="shared" si="2"/>
        <v>95.903241331272284</v>
      </c>
      <c r="AE23">
        <f t="shared" si="3"/>
        <v>957.38610282554839</v>
      </c>
      <c r="AF23">
        <f t="shared" si="4"/>
        <v>-47.869305141277415</v>
      </c>
      <c r="AG23">
        <f t="shared" si="5"/>
        <v>-19.840824592322051</v>
      </c>
      <c r="AH23">
        <f t="shared" si="6"/>
        <v>-914.35791345301163</v>
      </c>
      <c r="AI23">
        <f t="shared" si="7"/>
        <v>-24.681940361062743</v>
      </c>
      <c r="AJ23">
        <f t="shared" si="8"/>
        <v>0</v>
      </c>
      <c r="AK23">
        <f t="shared" si="32"/>
        <v>70.379402731088035</v>
      </c>
      <c r="AL23">
        <f t="shared" si="9"/>
        <v>45.697462370025292</v>
      </c>
      <c r="AN23">
        <f t="shared" si="10"/>
        <v>262.31703309548061</v>
      </c>
      <c r="AO23">
        <f t="shared" si="11"/>
        <v>-13.115851654774028</v>
      </c>
      <c r="AP23">
        <f t="shared" si="12"/>
        <v>-5.4362458634665707</v>
      </c>
      <c r="AQ23">
        <f t="shared" si="13"/>
        <v>-250.5276129834038</v>
      </c>
      <c r="AR23">
        <f t="shared" si="14"/>
        <v>-6.7626774061638262</v>
      </c>
      <c r="AS23">
        <f t="shared" si="15"/>
        <v>0</v>
      </c>
      <c r="AT23">
        <f t="shared" si="16"/>
        <v>19.28345947467237</v>
      </c>
      <c r="AU23">
        <f t="shared" si="17"/>
        <v>12.520782068508543</v>
      </c>
      <c r="AW23">
        <v>20</v>
      </c>
      <c r="AX23">
        <f>(R23*SUMPRODUCT(K$23:$K24, X$23:$X24)-$AZ$3*SUMPRODUCT(K$22:$K23, W$23:$W24))/Z23</f>
        <v>120.8407958109572</v>
      </c>
    </row>
    <row r="25" spans="5:50" x14ac:dyDescent="0.25">
      <c r="AN25" s="6">
        <f t="shared" ref="AN25:AU25" si="33">SUM(AN3:AN23)</f>
        <v>11666.842276650183</v>
      </c>
      <c r="AO25" s="6">
        <f t="shared" si="33"/>
        <v>-1488.0922840913431</v>
      </c>
      <c r="AP25" s="6">
        <f t="shared" si="33"/>
        <v>-1739.2156779328368</v>
      </c>
      <c r="AQ25" s="6">
        <f t="shared" si="33"/>
        <v>-6605.2671350255978</v>
      </c>
      <c r="AR25" s="6">
        <f t="shared" si="33"/>
        <v>1834.2671796004056</v>
      </c>
      <c r="AS25" s="6">
        <f t="shared" si="33"/>
        <v>-282.45168130772197</v>
      </c>
      <c r="AT25" s="6">
        <f t="shared" si="33"/>
        <v>261.50519686835241</v>
      </c>
      <c r="AU25" s="7">
        <f t="shared" si="33"/>
        <v>1813.3206951610364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3231.0367723458276</v>
      </c>
      <c r="K3">
        <v>1</v>
      </c>
      <c r="L3" s="2">
        <v>0</v>
      </c>
      <c r="O3">
        <f>$C$3</f>
        <v>3231.0367723458276</v>
      </c>
      <c r="P3">
        <f>O3*B5</f>
        <v>2584.8294178766623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3231.0367723458276</v>
      </c>
      <c r="AF3">
        <f t="shared" ref="AF3:AF23" si="4">-$Z3*P3</f>
        <v>-2584.8294178766623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-876.22523253083477</v>
      </c>
      <c r="AJ3">
        <f t="shared" ref="AJ3:AJ23" si="8">AB3-AC3</f>
        <v>0</v>
      </c>
      <c r="AL3">
        <f t="shared" ref="AL3:AL23" si="9">SUM(AI3:AK3)</f>
        <v>-876.22523253083477</v>
      </c>
      <c r="AN3">
        <f t="shared" ref="AN3:AN23" si="10">AE3*$K3</f>
        <v>3231.0367723458276</v>
      </c>
      <c r="AO3">
        <f t="shared" ref="AO3:AO23" si="11">AF3*$K3</f>
        <v>-2584.8294178766623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-876.22523253083477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-876.22523253083477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1599.617999598506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500000</v>
      </c>
      <c r="S4">
        <f t="shared" si="1"/>
        <v>983.08961033260243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971.94326463275138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-971.94326463275138</v>
      </c>
      <c r="AK4">
        <f>G4*MAX(0, SUM(AB4, AE4:AF4))</f>
        <v>0</v>
      </c>
      <c r="AL4">
        <f t="shared" si="9"/>
        <v>-1640.9817646327515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-627.67473496575656</v>
      </c>
      <c r="AR4">
        <f t="shared" si="14"/>
        <v>-627.67473496575656</v>
      </c>
      <c r="AS4">
        <f t="shared" si="15"/>
        <v>-911.85220436509178</v>
      </c>
      <c r="AT4">
        <f t="shared" si="16"/>
        <v>0</v>
      </c>
      <c r="AU4">
        <f t="shared" si="17"/>
        <v>-1539.5269393308483</v>
      </c>
      <c r="AW4">
        <v>1</v>
      </c>
      <c r="AX4">
        <f>(R4*SUMPRODUCT(K5:$K$23, X5:$X$23)-$AZ$3*SUMPRODUCT(K4:$K$22, W5:$W$23))/Z4</f>
        <v>983.08961033260243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3231.0367723458276</v>
      </c>
      <c r="P5">
        <f t="shared" ref="P5:P23" si="30">O5*$C$5</f>
        <v>161.55183861729139</v>
      </c>
      <c r="Q5" s="5">
        <f t="shared" ref="Q5:Q23" si="31">$C$8</f>
        <v>25</v>
      </c>
      <c r="R5">
        <f t="shared" si="0"/>
        <v>500000</v>
      </c>
      <c r="S5">
        <f t="shared" si="1"/>
        <v>1905.9547189501559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971.94326463275138</v>
      </c>
      <c r="AC5">
        <f t="shared" si="2"/>
        <v>1862.8848510829885</v>
      </c>
      <c r="AE5">
        <f t="shared" si="3"/>
        <v>3158.0233237705402</v>
      </c>
      <c r="AF5">
        <f t="shared" si="4"/>
        <v>-157.90116618852701</v>
      </c>
      <c r="AG5">
        <f t="shared" si="5"/>
        <v>-24.435061764073659</v>
      </c>
      <c r="AH5">
        <f t="shared" si="6"/>
        <v>-686.41660352678559</v>
      </c>
      <c r="AI5">
        <f t="shared" si="7"/>
        <v>2289.2704922911544</v>
      </c>
      <c r="AJ5">
        <f t="shared" si="8"/>
        <v>-890.94158645023708</v>
      </c>
      <c r="AK5">
        <f>G5*SUM(AB5, AE5:AF5)</f>
        <v>162.85468231080534</v>
      </c>
      <c r="AL5">
        <f t="shared" si="9"/>
        <v>1561.1835881517227</v>
      </c>
      <c r="AN5">
        <f t="shared" si="10"/>
        <v>2727.1505537046587</v>
      </c>
      <c r="AO5">
        <f t="shared" si="11"/>
        <v>-136.35752768523295</v>
      </c>
      <c r="AP5">
        <f t="shared" si="12"/>
        <v>-21.101203312247257</v>
      </c>
      <c r="AQ5">
        <f t="shared" si="13"/>
        <v>-592.76364626246823</v>
      </c>
      <c r="AR5">
        <f t="shared" si="14"/>
        <v>1976.9281764447107</v>
      </c>
      <c r="AS5">
        <f t="shared" si="15"/>
        <v>-769.38375423563332</v>
      </c>
      <c r="AT5">
        <f t="shared" si="16"/>
        <v>140.63519850988257</v>
      </c>
      <c r="AU5">
        <f t="shared" si="17"/>
        <v>1348.17962071896</v>
      </c>
      <c r="AW5">
        <v>2</v>
      </c>
      <c r="AX5">
        <f>(R5*SUMPRODUCT(K6:$K$23, X6:$X$23)-$AZ$3*SUMPRODUCT(K5:$K$22, W6:$W$23))/Z5</f>
        <v>1905.9547189501559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3231.0367723458276</v>
      </c>
      <c r="P6">
        <f t="shared" si="30"/>
        <v>161.55183861729139</v>
      </c>
      <c r="Q6" s="5">
        <f t="shared" si="31"/>
        <v>25</v>
      </c>
      <c r="R6">
        <f t="shared" si="0"/>
        <v>500000</v>
      </c>
      <c r="S6">
        <f t="shared" si="1"/>
        <v>2751.0761871714722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1862.8848510829885</v>
      </c>
      <c r="AC6">
        <f t="shared" si="2"/>
        <v>2658.0991035759998</v>
      </c>
      <c r="AE6">
        <f t="shared" si="3"/>
        <v>3121.838641998404</v>
      </c>
      <c r="AF6">
        <f t="shared" si="4"/>
        <v>-156.09193209992023</v>
      </c>
      <c r="AG6">
        <f t="shared" si="5"/>
        <v>-24.155084435419916</v>
      </c>
      <c r="AH6">
        <f t="shared" si="6"/>
        <v>-712.53422026015232</v>
      </c>
      <c r="AI6">
        <f t="shared" si="7"/>
        <v>2229.0574052029115</v>
      </c>
      <c r="AJ6">
        <f t="shared" si="8"/>
        <v>-795.21425249301137</v>
      </c>
      <c r="AK6">
        <f>G6*SUM(AB6, AE6:AF6)</f>
        <v>282.47494631741614</v>
      </c>
      <c r="AL6">
        <f t="shared" si="9"/>
        <v>1716.3180990273163</v>
      </c>
      <c r="AN6">
        <f t="shared" si="10"/>
        <v>2431.3697862787712</v>
      </c>
      <c r="AO6">
        <f t="shared" si="11"/>
        <v>-121.5684893139386</v>
      </c>
      <c r="AP6">
        <f t="shared" si="12"/>
        <v>-18.812613083582502</v>
      </c>
      <c r="AQ6">
        <f t="shared" si="13"/>
        <v>-554.94033276532275</v>
      </c>
      <c r="AR6">
        <f t="shared" si="14"/>
        <v>1736.0483511159275</v>
      </c>
      <c r="AS6">
        <f t="shared" si="15"/>
        <v>-619.33370966671328</v>
      </c>
      <c r="AT6">
        <f t="shared" si="16"/>
        <v>219.99889443909146</v>
      </c>
      <c r="AU6">
        <f t="shared" si="17"/>
        <v>1336.7135358883058</v>
      </c>
      <c r="AW6">
        <v>3</v>
      </c>
      <c r="AX6">
        <f>(R6*SUMPRODUCT(K7:$K$23, X7:$X$23)-$AZ$3*SUMPRODUCT(K6:$K$22, W7:$W$23))/Z6</f>
        <v>2751.0761871714722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3231.0367723458276</v>
      </c>
      <c r="P7">
        <f t="shared" si="30"/>
        <v>161.55183861729139</v>
      </c>
      <c r="Q7" s="5">
        <f t="shared" si="31"/>
        <v>25</v>
      </c>
      <c r="R7">
        <f t="shared" si="0"/>
        <v>500000</v>
      </c>
      <c r="S7">
        <f t="shared" si="1"/>
        <v>3494.9754718716272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2658.0991035759998</v>
      </c>
      <c r="AC7">
        <f t="shared" si="2"/>
        <v>3337.8939956222021</v>
      </c>
      <c r="AE7">
        <f t="shared" si="3"/>
        <v>3085.8180061195612</v>
      </c>
      <c r="AF7">
        <f t="shared" si="4"/>
        <v>-154.29090030597808</v>
      </c>
      <c r="AG7">
        <f t="shared" si="5"/>
        <v>-23.876376404400737</v>
      </c>
      <c r="AH7">
        <f t="shared" si="6"/>
        <v>-743.14373329960017</v>
      </c>
      <c r="AI7">
        <f t="shared" si="7"/>
        <v>2164.5069961095824</v>
      </c>
      <c r="AJ7">
        <f t="shared" si="8"/>
        <v>-679.79489204620222</v>
      </c>
      <c r="AK7">
        <f>G7*SUM(AB7, AE7:AF7)</f>
        <v>274.45064688102855</v>
      </c>
      <c r="AL7">
        <f t="shared" si="9"/>
        <v>1759.1627509444088</v>
      </c>
      <c r="AN7">
        <f t="shared" si="10"/>
        <v>2175.5372233426506</v>
      </c>
      <c r="AO7">
        <f t="shared" si="11"/>
        <v>-108.77686116713254</v>
      </c>
      <c r="AP7">
        <f t="shared" si="12"/>
        <v>-16.833120269342732</v>
      </c>
      <c r="AQ7">
        <f t="shared" si="13"/>
        <v>-523.92488827303259</v>
      </c>
      <c r="AR7">
        <f t="shared" si="14"/>
        <v>1526.0023536331428</v>
      </c>
      <c r="AS7">
        <f t="shared" si="15"/>
        <v>-479.26322581300354</v>
      </c>
      <c r="AT7">
        <f t="shared" si="16"/>
        <v>193.49086597980434</v>
      </c>
      <c r="AU7">
        <f t="shared" si="17"/>
        <v>1240.2299937999437</v>
      </c>
      <c r="AW7">
        <v>4</v>
      </c>
      <c r="AX7">
        <f>(R7*SUMPRODUCT(K8:$K$23, X8:$X$23)-$AZ$3*SUMPRODUCT(K7:$K$22, W8:$W$23))/Z7</f>
        <v>3494.9754718716272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3231.0367723458276</v>
      </c>
      <c r="P8">
        <f t="shared" si="30"/>
        <v>161.55183861729139</v>
      </c>
      <c r="Q8" s="5">
        <f t="shared" si="31"/>
        <v>25</v>
      </c>
      <c r="R8">
        <f t="shared" si="0"/>
        <v>500000</v>
      </c>
      <c r="S8">
        <f t="shared" si="1"/>
        <v>4138.2443876700545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3337.8939956222021</v>
      </c>
      <c r="AC8">
        <f t="shared" si="2"/>
        <v>3906.3247231232413</v>
      </c>
      <c r="AE8">
        <f t="shared" si="3"/>
        <v>3049.9597517103302</v>
      </c>
      <c r="AF8">
        <f t="shared" si="4"/>
        <v>-152.49798758551651</v>
      </c>
      <c r="AG8">
        <f t="shared" si="5"/>
        <v>-23.598924792613623</v>
      </c>
      <c r="AH8">
        <f t="shared" si="6"/>
        <v>-773.75695486213385</v>
      </c>
      <c r="AI8">
        <f t="shared" si="7"/>
        <v>2100.1058844700665</v>
      </c>
      <c r="AJ8">
        <f t="shared" si="8"/>
        <v>-568.4307275010392</v>
      </c>
      <c r="AK8">
        <f t="shared" ref="AK8:AK23" si="32">G8*SUM(AB8:AB8, AE8:AF8)</f>
        <v>132.81307768261144</v>
      </c>
      <c r="AL8">
        <f t="shared" si="9"/>
        <v>1664.4882346516388</v>
      </c>
      <c r="AN8">
        <f t="shared" si="10"/>
        <v>2004.90139032611</v>
      </c>
      <c r="AO8">
        <f t="shared" si="11"/>
        <v>-100.24506951630551</v>
      </c>
      <c r="AP8">
        <f t="shared" si="12"/>
        <v>-15.512833276039231</v>
      </c>
      <c r="AQ8">
        <f t="shared" si="13"/>
        <v>-508.63175938884473</v>
      </c>
      <c r="AR8">
        <f t="shared" si="14"/>
        <v>1380.5117281449207</v>
      </c>
      <c r="AS8">
        <f t="shared" si="15"/>
        <v>-373.65986722671795</v>
      </c>
      <c r="AT8">
        <f t="shared" si="16"/>
        <v>87.305127207018629</v>
      </c>
      <c r="AU8">
        <f t="shared" si="17"/>
        <v>1094.1569881252215</v>
      </c>
      <c r="AW8">
        <v>5</v>
      </c>
      <c r="AX8">
        <f>(R8*SUMPRODUCT(K9:$K$23, X9:$X$23)-$AZ$3*SUMPRODUCT(K8:$K$22, W9:$W$23))/Z8</f>
        <v>4138.2443876700545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3231.0367723458276</v>
      </c>
      <c r="P9">
        <f t="shared" si="30"/>
        <v>161.55183861729139</v>
      </c>
      <c r="Q9" s="5">
        <f t="shared" si="31"/>
        <v>25</v>
      </c>
      <c r="R9">
        <f t="shared" si="0"/>
        <v>500000</v>
      </c>
      <c r="S9">
        <f t="shared" si="1"/>
        <v>4711.7288061774889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3906.3247231232413</v>
      </c>
      <c r="AC9">
        <f t="shared" si="2"/>
        <v>4395.6008759260039</v>
      </c>
      <c r="AE9">
        <f t="shared" si="3"/>
        <v>3014.2541412935157</v>
      </c>
      <c r="AF9">
        <f t="shared" si="4"/>
        <v>-150.71270706467578</v>
      </c>
      <c r="AG9">
        <f t="shared" si="5"/>
        <v>-23.32265425677188</v>
      </c>
      <c r="AH9">
        <f t="shared" si="6"/>
        <v>-805.62575831219419</v>
      </c>
      <c r="AI9">
        <f t="shared" si="7"/>
        <v>2034.593021659874</v>
      </c>
      <c r="AJ9">
        <f t="shared" si="8"/>
        <v>-489.27615280276268</v>
      </c>
      <c r="AK9">
        <f t="shared" si="32"/>
        <v>39.942210328377278</v>
      </c>
      <c r="AL9">
        <f t="shared" si="9"/>
        <v>1585.2590791854886</v>
      </c>
      <c r="AN9">
        <f t="shared" si="10"/>
        <v>1883.1307604836388</v>
      </c>
      <c r="AO9">
        <f t="shared" si="11"/>
        <v>-94.156538024181941</v>
      </c>
      <c r="AP9">
        <f t="shared" si="12"/>
        <v>-14.570638568718847</v>
      </c>
      <c r="AQ9">
        <f t="shared" si="13"/>
        <v>-503.30814052215703</v>
      </c>
      <c r="AR9">
        <f t="shared" si="14"/>
        <v>1271.0954433685813</v>
      </c>
      <c r="AS9">
        <f t="shared" si="15"/>
        <v>-305.67129728437067</v>
      </c>
      <c r="AT9">
        <f t="shared" si="16"/>
        <v>24.953571061130475</v>
      </c>
      <c r="AU9">
        <f t="shared" si="17"/>
        <v>990.37771714534108</v>
      </c>
      <c r="AW9">
        <v>6</v>
      </c>
      <c r="AX9">
        <f>(R9*SUMPRODUCT(K10:$K$23, X10:$X$23)-$AZ$3*SUMPRODUCT(K9:$K$22, W10:$W$23))/Z9</f>
        <v>4711.7288061774889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3231.0367723458276</v>
      </c>
      <c r="P10">
        <f t="shared" si="30"/>
        <v>161.55183861729139</v>
      </c>
      <c r="Q10" s="5">
        <f t="shared" si="31"/>
        <v>25</v>
      </c>
      <c r="R10">
        <f t="shared" si="0"/>
        <v>500000</v>
      </c>
      <c r="S10">
        <f t="shared" si="1"/>
        <v>5236.6036219021025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4395.6008759260039</v>
      </c>
      <c r="AC10">
        <f t="shared" si="2"/>
        <v>4827.5795086977596</v>
      </c>
      <c r="AE10">
        <f t="shared" si="3"/>
        <v>2978.6648064762135</v>
      </c>
      <c r="AF10">
        <f t="shared" si="4"/>
        <v>-148.93324032381068</v>
      </c>
      <c r="AG10">
        <f t="shared" si="5"/>
        <v>-23.047283398090322</v>
      </c>
      <c r="AH10">
        <f t="shared" si="6"/>
        <v>-842.88632227675726</v>
      </c>
      <c r="AI10">
        <f t="shared" si="7"/>
        <v>1963.7979604775551</v>
      </c>
      <c r="AJ10">
        <f t="shared" si="8"/>
        <v>-431.97863277175566</v>
      </c>
      <c r="AK10">
        <f t="shared" si="32"/>
        <v>29.623863012521472</v>
      </c>
      <c r="AL10">
        <f t="shared" si="9"/>
        <v>1561.4431907183209</v>
      </c>
      <c r="AN10">
        <f t="shared" si="10"/>
        <v>1768.0727914461183</v>
      </c>
      <c r="AO10">
        <f t="shared" si="11"/>
        <v>-88.40363957230592</v>
      </c>
      <c r="AP10">
        <f t="shared" si="12"/>
        <v>-13.68038276892192</v>
      </c>
      <c r="AQ10">
        <f t="shared" si="13"/>
        <v>-500.31959603492214</v>
      </c>
      <c r="AR10">
        <f t="shared" si="14"/>
        <v>1165.6691730699681</v>
      </c>
      <c r="AS10">
        <f t="shared" si="15"/>
        <v>-256.41343243094946</v>
      </c>
      <c r="AT10">
        <f t="shared" si="16"/>
        <v>17.584102130621698</v>
      </c>
      <c r="AU10">
        <f t="shared" si="17"/>
        <v>926.83984276964043</v>
      </c>
      <c r="AW10">
        <v>7</v>
      </c>
      <c r="AX10">
        <f>(R10*SUMPRODUCT(K11:$K$23, X11:$X$23)-$AZ$3*SUMPRODUCT(K10:$K$22, W11:$W$23))/Z10</f>
        <v>5236.6036219021025</v>
      </c>
    </row>
    <row r="11" spans="1:52" x14ac:dyDescent="0.25">
      <c r="A11" t="s">
        <v>33</v>
      </c>
      <c r="C11" s="24">
        <f>AU25</f>
        <v>7029.9536408499989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3231.0367723458276</v>
      </c>
      <c r="P11">
        <f t="shared" si="30"/>
        <v>161.55183861729139</v>
      </c>
      <c r="Q11" s="5">
        <f t="shared" si="31"/>
        <v>25</v>
      </c>
      <c r="R11">
        <f t="shared" si="0"/>
        <v>500000</v>
      </c>
      <c r="S11">
        <f t="shared" si="1"/>
        <v>5716.1263107043396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4827.5795086977596</v>
      </c>
      <c r="AC11">
        <f t="shared" si="2"/>
        <v>5206.9057932549622</v>
      </c>
      <c r="AE11">
        <f t="shared" si="3"/>
        <v>2943.2001977706982</v>
      </c>
      <c r="AF11">
        <f t="shared" si="4"/>
        <v>-147.16000988853494</v>
      </c>
      <c r="AG11">
        <f t="shared" si="5"/>
        <v>-22.772877602023147</v>
      </c>
      <c r="AH11">
        <f t="shared" si="6"/>
        <v>-878.65924172547511</v>
      </c>
      <c r="AI11">
        <f t="shared" si="7"/>
        <v>1894.6080685546649</v>
      </c>
      <c r="AJ11">
        <f t="shared" si="8"/>
        <v>-379.3262845572026</v>
      </c>
      <c r="AK11">
        <f t="shared" si="32"/>
        <v>18.296687271791814</v>
      </c>
      <c r="AL11">
        <f t="shared" si="9"/>
        <v>1533.5784712692541</v>
      </c>
      <c r="AN11">
        <f t="shared" si="10"/>
        <v>1661.4567241995953</v>
      </c>
      <c r="AO11">
        <f t="shared" si="11"/>
        <v>-83.072836209979783</v>
      </c>
      <c r="AP11">
        <f t="shared" si="12"/>
        <v>-12.855445800090113</v>
      </c>
      <c r="AQ11">
        <f t="shared" si="13"/>
        <v>-496.00917618538568</v>
      </c>
      <c r="AR11">
        <f t="shared" si="14"/>
        <v>1069.5192660041396</v>
      </c>
      <c r="AS11">
        <f t="shared" si="15"/>
        <v>-214.13229267264214</v>
      </c>
      <c r="AT11">
        <f t="shared" si="16"/>
        <v>10.32860561823869</v>
      </c>
      <c r="AU11">
        <f t="shared" si="17"/>
        <v>865.71557894973614</v>
      </c>
      <c r="AW11">
        <v>8</v>
      </c>
      <c r="AX11">
        <f>(R11*SUMPRODUCT(K12:$K$23, X12:$X$23)-$AZ$3*SUMPRODUCT(K11:$K$22, W12:$W$23))/Z11</f>
        <v>5716.1263107043396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3231.0367723458276</v>
      </c>
      <c r="P12">
        <f t="shared" si="30"/>
        <v>161.55183861729139</v>
      </c>
      <c r="Q12" s="5">
        <f t="shared" si="31"/>
        <v>25</v>
      </c>
      <c r="R12">
        <f t="shared" si="0"/>
        <v>500000</v>
      </c>
      <c r="S12">
        <f t="shared" si="1"/>
        <v>6151.0795864114098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5206.9057932549622</v>
      </c>
      <c r="AC12">
        <f t="shared" si="2"/>
        <v>5535.7628227302366</v>
      </c>
      <c r="AE12">
        <f t="shared" si="3"/>
        <v>2907.8234140783275</v>
      </c>
      <c r="AF12">
        <f t="shared" si="4"/>
        <v>-145.39117070391637</v>
      </c>
      <c r="AG12">
        <f t="shared" si="5"/>
        <v>-22.499151347998758</v>
      </c>
      <c r="AH12">
        <f t="shared" si="6"/>
        <v>-919.94956008320059</v>
      </c>
      <c r="AI12">
        <f t="shared" si="7"/>
        <v>1819.9835319432118</v>
      </c>
      <c r="AJ12">
        <f t="shared" si="8"/>
        <v>-328.85702947527443</v>
      </c>
      <c r="AK12">
        <f t="shared" si="32"/>
        <v>18.329477484247558</v>
      </c>
      <c r="AL12">
        <f t="shared" si="9"/>
        <v>1509.4559799521849</v>
      </c>
      <c r="AN12">
        <f t="shared" si="10"/>
        <v>1560.4965175906636</v>
      </c>
      <c r="AO12">
        <f t="shared" si="11"/>
        <v>-78.024825879533182</v>
      </c>
      <c r="AP12">
        <f t="shared" si="12"/>
        <v>-12.07427079557576</v>
      </c>
      <c r="AQ12">
        <f t="shared" si="13"/>
        <v>-493.69507031221247</v>
      </c>
      <c r="AR12">
        <f t="shared" si="14"/>
        <v>976.70235060334232</v>
      </c>
      <c r="AS12">
        <f t="shared" si="15"/>
        <v>-176.48260441015645</v>
      </c>
      <c r="AT12">
        <f t="shared" si="16"/>
        <v>9.8365965570474359</v>
      </c>
      <c r="AU12">
        <f t="shared" si="17"/>
        <v>810.05634275023328</v>
      </c>
      <c r="AW12">
        <v>9</v>
      </c>
      <c r="AX12">
        <f>(R12*SUMPRODUCT(K13:$K$23, X13:$X$23)-$AZ$3*SUMPRODUCT(K12:$K$22, W13:$W$23))/Z12</f>
        <v>6151.0795864114098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3231.0367723458276</v>
      </c>
      <c r="P13">
        <f t="shared" si="30"/>
        <v>161.55183861729139</v>
      </c>
      <c r="Q13" s="5">
        <f t="shared" si="31"/>
        <v>25</v>
      </c>
      <c r="R13">
        <f t="shared" si="0"/>
        <v>500000</v>
      </c>
      <c r="S13">
        <f t="shared" si="1"/>
        <v>6542.3364833395526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5535.7628227302366</v>
      </c>
      <c r="AC13">
        <f t="shared" si="2"/>
        <v>5816.3872682107876</v>
      </c>
      <c r="AE13">
        <f t="shared" si="3"/>
        <v>2872.515223521526</v>
      </c>
      <c r="AF13">
        <f t="shared" si="4"/>
        <v>-143.62576117607631</v>
      </c>
      <c r="AG13">
        <f t="shared" si="5"/>
        <v>-22.225955830239556</v>
      </c>
      <c r="AH13">
        <f t="shared" si="6"/>
        <v>-964.08008558423455</v>
      </c>
      <c r="AI13">
        <f t="shared" si="7"/>
        <v>1742.583420930976</v>
      </c>
      <c r="AJ13">
        <f t="shared" si="8"/>
        <v>-280.624445480551</v>
      </c>
      <c r="AK13">
        <f t="shared" si="32"/>
        <v>16.529304570151375</v>
      </c>
      <c r="AL13">
        <f t="shared" si="9"/>
        <v>1478.4882800205764</v>
      </c>
      <c r="AN13">
        <f t="shared" si="10"/>
        <v>1465.7680120521561</v>
      </c>
      <c r="AO13">
        <f t="shared" si="11"/>
        <v>-73.288400602607808</v>
      </c>
      <c r="AP13">
        <f t="shared" si="12"/>
        <v>-11.341313294524696</v>
      </c>
      <c r="AQ13">
        <f t="shared" si="13"/>
        <v>-491.94439038463338</v>
      </c>
      <c r="AR13">
        <f t="shared" si="14"/>
        <v>889.19390777039041</v>
      </c>
      <c r="AS13">
        <f t="shared" si="15"/>
        <v>-143.19518038306524</v>
      </c>
      <c r="AT13">
        <f t="shared" si="16"/>
        <v>8.4344638809931922</v>
      </c>
      <c r="AU13">
        <f t="shared" si="17"/>
        <v>754.43319126831841</v>
      </c>
      <c r="AW13">
        <v>10</v>
      </c>
      <c r="AX13">
        <f>(R13*SUMPRODUCT(K14:$K$23, X14:$X$23)-$AZ$3*SUMPRODUCT(K13:$K$22, W14:$W$23))/Z13</f>
        <v>6542.3364833395526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3231.0367723458276</v>
      </c>
      <c r="P14">
        <f t="shared" si="30"/>
        <v>161.55183861729139</v>
      </c>
      <c r="Q14" s="5">
        <f t="shared" si="31"/>
        <v>25</v>
      </c>
      <c r="R14">
        <f t="shared" si="0"/>
        <v>500000</v>
      </c>
      <c r="S14">
        <f t="shared" si="1"/>
        <v>6890.8811673155224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5816.3872682107876</v>
      </c>
      <c r="AC14">
        <f t="shared" si="2"/>
        <v>6051.0512142381831</v>
      </c>
      <c r="AE14">
        <f t="shared" si="3"/>
        <v>2837.2523788808826</v>
      </c>
      <c r="AF14">
        <f t="shared" si="4"/>
        <v>-141.86261894404413</v>
      </c>
      <c r="AG14">
        <f t="shared" si="5"/>
        <v>-21.953111174443197</v>
      </c>
      <c r="AH14">
        <f t="shared" si="6"/>
        <v>-1011.7019498793245</v>
      </c>
      <c r="AI14">
        <f t="shared" si="7"/>
        <v>1661.7346988830707</v>
      </c>
      <c r="AJ14">
        <f t="shared" si="8"/>
        <v>-234.66394602739547</v>
      </c>
      <c r="AK14">
        <f t="shared" si="32"/>
        <v>15.321198650665727</v>
      </c>
      <c r="AL14">
        <f t="shared" si="9"/>
        <v>1442.391951506341</v>
      </c>
      <c r="AN14">
        <f t="shared" si="10"/>
        <v>1376.9966916700666</v>
      </c>
      <c r="AO14">
        <f t="shared" si="11"/>
        <v>-68.849834583503338</v>
      </c>
      <c r="AP14">
        <f t="shared" si="12"/>
        <v>-10.654449242543956</v>
      </c>
      <c r="AQ14">
        <f t="shared" si="13"/>
        <v>-491.00680937290457</v>
      </c>
      <c r="AR14">
        <f t="shared" si="14"/>
        <v>806.48559847111483</v>
      </c>
      <c r="AS14">
        <f t="shared" si="15"/>
        <v>-113.88887352397663</v>
      </c>
      <c r="AT14">
        <f t="shared" si="16"/>
        <v>7.4357995120293561</v>
      </c>
      <c r="AU14">
        <f t="shared" si="17"/>
        <v>700.03252445916758</v>
      </c>
      <c r="AW14">
        <v>11</v>
      </c>
      <c r="AX14">
        <f>(R14*SUMPRODUCT(K15:$K$23, X15:$X$23)-$AZ$3*SUMPRODUCT(K14:$K$22, W15:$W$23))/Z14</f>
        <v>6890.8811673155224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3231.0367723458276</v>
      </c>
      <c r="P15">
        <f t="shared" si="30"/>
        <v>161.55183861729139</v>
      </c>
      <c r="Q15" s="5">
        <f t="shared" si="31"/>
        <v>25</v>
      </c>
      <c r="R15">
        <f t="shared" si="0"/>
        <v>500000</v>
      </c>
      <c r="S15">
        <f t="shared" si="1"/>
        <v>7198.9103170212411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6051.0512142381831</v>
      </c>
      <c r="AC15">
        <f t="shared" si="2"/>
        <v>6243.0412390472866</v>
      </c>
      <c r="AE15">
        <f t="shared" si="3"/>
        <v>2802.0207123485579</v>
      </c>
      <c r="AF15">
        <f t="shared" si="4"/>
        <v>-140.10103561742793</v>
      </c>
      <c r="AG15">
        <f t="shared" si="5"/>
        <v>-21.680507757841212</v>
      </c>
      <c r="AH15">
        <f t="shared" si="6"/>
        <v>-1061.4460971510332</v>
      </c>
      <c r="AI15">
        <f t="shared" si="7"/>
        <v>1578.7930718222558</v>
      </c>
      <c r="AJ15">
        <f t="shared" si="8"/>
        <v>-191.99002480910349</v>
      </c>
      <c r="AK15">
        <f t="shared" si="32"/>
        <v>35.723180652974186</v>
      </c>
      <c r="AL15">
        <f t="shared" si="9"/>
        <v>1422.5262276661265</v>
      </c>
      <c r="AN15">
        <f t="shared" si="10"/>
        <v>1292.801401218132</v>
      </c>
      <c r="AO15">
        <f t="shared" si="11"/>
        <v>-64.640070060906609</v>
      </c>
      <c r="AP15">
        <f t="shared" si="12"/>
        <v>-10.002992013918803</v>
      </c>
      <c r="AQ15">
        <f t="shared" si="13"/>
        <v>-489.73192655817638</v>
      </c>
      <c r="AR15">
        <f t="shared" si="14"/>
        <v>728.42641258513015</v>
      </c>
      <c r="AS15">
        <f t="shared" si="15"/>
        <v>-88.580706059476626</v>
      </c>
      <c r="AT15">
        <f t="shared" si="16"/>
        <v>16.482025918154079</v>
      </c>
      <c r="AU15">
        <f t="shared" si="17"/>
        <v>656.32773244380769</v>
      </c>
      <c r="AW15">
        <v>12</v>
      </c>
      <c r="AX15">
        <f>(R15*SUMPRODUCT(K16:$K$23, X16:$X$23)-$AZ$3*SUMPRODUCT(K15:$K$22, W16:$W$23))/Z15</f>
        <v>7198.9103170212411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3231.0367723458276</v>
      </c>
      <c r="P16">
        <f t="shared" si="30"/>
        <v>161.55183861729139</v>
      </c>
      <c r="Q16" s="5">
        <f t="shared" si="31"/>
        <v>25</v>
      </c>
      <c r="R16">
        <f t="shared" si="0"/>
        <v>500000</v>
      </c>
      <c r="S16">
        <f t="shared" si="1"/>
        <v>7237.5320994066306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6243.0412390472866</v>
      </c>
      <c r="AC16">
        <f t="shared" si="2"/>
        <v>6190.8644885950544</v>
      </c>
      <c r="AE16">
        <f t="shared" si="3"/>
        <v>2763.7750742273747</v>
      </c>
      <c r="AF16">
        <f t="shared" si="4"/>
        <v>-138.18875371136875</v>
      </c>
      <c r="AG16">
        <f t="shared" si="5"/>
        <v>-21.384583873219064</v>
      </c>
      <c r="AH16">
        <f t="shared" si="6"/>
        <v>-1582.3761408747298</v>
      </c>
      <c r="AI16">
        <f t="shared" si="7"/>
        <v>1021.8255957680569</v>
      </c>
      <c r="AJ16">
        <f t="shared" si="8"/>
        <v>52.176750452232227</v>
      </c>
      <c r="AK16">
        <f t="shared" si="32"/>
        <v>62.967255672899377</v>
      </c>
      <c r="AL16">
        <f t="shared" si="9"/>
        <v>1136.9696018931886</v>
      </c>
      <c r="AN16">
        <f t="shared" si="10"/>
        <v>1209.0220529967546</v>
      </c>
      <c r="AO16">
        <f t="shared" si="11"/>
        <v>-60.451102649837736</v>
      </c>
      <c r="AP16">
        <f t="shared" si="12"/>
        <v>-9.3547531193754327</v>
      </c>
      <c r="AQ16">
        <f t="shared" si="13"/>
        <v>-692.21539346441591</v>
      </c>
      <c r="AR16">
        <f t="shared" si="14"/>
        <v>447.00080376312542</v>
      </c>
      <c r="AS16">
        <f t="shared" si="15"/>
        <v>22.824882726063457</v>
      </c>
      <c r="AT16">
        <f t="shared" si="16"/>
        <v>27.545222994133297</v>
      </c>
      <c r="AU16">
        <f t="shared" si="17"/>
        <v>497.37090948332218</v>
      </c>
      <c r="AW16">
        <v>13</v>
      </c>
      <c r="AX16">
        <f>(R16*SUMPRODUCT(K17:$K$23, X17:$X$23)-$AZ$3*SUMPRODUCT(K16:$K$22, W17:$W$23))/Z16</f>
        <v>7237.5320994066306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3231.0367723458276</v>
      </c>
      <c r="P17">
        <f t="shared" si="30"/>
        <v>161.55183861729139</v>
      </c>
      <c r="Q17" s="5">
        <f t="shared" si="31"/>
        <v>25</v>
      </c>
      <c r="R17">
        <f t="shared" si="0"/>
        <v>500000</v>
      </c>
      <c r="S17">
        <f t="shared" si="1"/>
        <v>7000.3252657612356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6190.8644885950544</v>
      </c>
      <c r="AC17">
        <f t="shared" si="2"/>
        <v>5897.7844631201469</v>
      </c>
      <c r="AE17">
        <f t="shared" si="3"/>
        <v>2722.1532932068535</v>
      </c>
      <c r="AF17">
        <f t="shared" si="4"/>
        <v>-136.10766466034269</v>
      </c>
      <c r="AG17">
        <f t="shared" si="5"/>
        <v>-21.062537236542266</v>
      </c>
      <c r="AH17">
        <f t="shared" si="6"/>
        <v>-2164.0159588921456</v>
      </c>
      <c r="AI17">
        <f t="shared" si="7"/>
        <v>400.967132417823</v>
      </c>
      <c r="AJ17">
        <f t="shared" si="8"/>
        <v>293.08002547490742</v>
      </c>
      <c r="AK17">
        <f t="shared" si="32"/>
        <v>121.12135961655358</v>
      </c>
      <c r="AL17">
        <f t="shared" si="9"/>
        <v>815.16851750928402</v>
      </c>
      <c r="AN17">
        <f t="shared" si="10"/>
        <v>1121.6110715559785</v>
      </c>
      <c r="AO17">
        <f t="shared" si="11"/>
        <v>-56.080553577798931</v>
      </c>
      <c r="AP17">
        <f t="shared" si="12"/>
        <v>-8.678414628051847</v>
      </c>
      <c r="AQ17">
        <f t="shared" si="13"/>
        <v>-891.64128433703843</v>
      </c>
      <c r="AR17">
        <f t="shared" si="14"/>
        <v>165.21081901308926</v>
      </c>
      <c r="AS17">
        <f t="shared" si="15"/>
        <v>120.75800515896411</v>
      </c>
      <c r="AT17">
        <f t="shared" si="16"/>
        <v>49.905733922794369</v>
      </c>
      <c r="AU17">
        <f t="shared" si="17"/>
        <v>335.87455809484777</v>
      </c>
      <c r="AW17">
        <v>14</v>
      </c>
      <c r="AX17">
        <f>(R17*SUMPRODUCT(K18:$K$23, X18:$X$23)-$AZ$3*SUMPRODUCT(K17:$K$22, W18:$W$23))/Z17</f>
        <v>7000.3252657612356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3231.0367723458276</v>
      </c>
      <c r="P18">
        <f t="shared" si="30"/>
        <v>161.55183861729139</v>
      </c>
      <c r="Q18" s="5">
        <f t="shared" si="31"/>
        <v>25</v>
      </c>
      <c r="R18">
        <f t="shared" si="0"/>
        <v>500000</v>
      </c>
      <c r="S18">
        <f t="shared" si="1"/>
        <v>6505.9896834964438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5897.7844631201469</v>
      </c>
      <c r="AC18">
        <f t="shared" si="2"/>
        <v>5390.5875232468034</v>
      </c>
      <c r="AE18">
        <f t="shared" si="3"/>
        <v>2677.1002352402611</v>
      </c>
      <c r="AF18">
        <f t="shared" si="4"/>
        <v>-133.85501176201305</v>
      </c>
      <c r="AG18">
        <f t="shared" si="5"/>
        <v>-20.713941250633056</v>
      </c>
      <c r="AH18">
        <f t="shared" si="6"/>
        <v>-2759.4122708757864</v>
      </c>
      <c r="AI18">
        <f t="shared" si="7"/>
        <v>-236.8809886481713</v>
      </c>
      <c r="AJ18">
        <f t="shared" si="8"/>
        <v>507.19693987334358</v>
      </c>
      <c r="AK18">
        <f t="shared" si="32"/>
        <v>182.32624123052537</v>
      </c>
      <c r="AL18">
        <f t="shared" si="9"/>
        <v>452.64219245569768</v>
      </c>
      <c r="AN18">
        <f t="shared" si="10"/>
        <v>1030.7894802735705</v>
      </c>
      <c r="AO18">
        <f t="shared" si="11"/>
        <v>-51.539474013678522</v>
      </c>
      <c r="AP18">
        <f t="shared" si="12"/>
        <v>-7.9756866982760073</v>
      </c>
      <c r="AQ18">
        <f t="shared" si="13"/>
        <v>-1062.4828697537698</v>
      </c>
      <c r="AR18">
        <f t="shared" si="14"/>
        <v>-91.20855019215378</v>
      </c>
      <c r="AS18">
        <f t="shared" si="15"/>
        <v>195.29088345900817</v>
      </c>
      <c r="AT18">
        <f t="shared" si="16"/>
        <v>70.202814584333211</v>
      </c>
      <c r="AU18">
        <f t="shared" si="17"/>
        <v>174.28514785118762</v>
      </c>
      <c r="AW18">
        <v>15</v>
      </c>
      <c r="AX18">
        <f>(R18*SUMPRODUCT(K19:$K$23, X19:$X$23)-$AZ$3*SUMPRODUCT(K18:$K$22, W19:$W$23))/Z18</f>
        <v>6505.9896834964438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3231.0367723458276</v>
      </c>
      <c r="P19">
        <f t="shared" si="30"/>
        <v>161.55183861729139</v>
      </c>
      <c r="Q19" s="5">
        <f t="shared" si="31"/>
        <v>25</v>
      </c>
      <c r="R19">
        <f t="shared" si="0"/>
        <v>500000</v>
      </c>
      <c r="S19">
        <f t="shared" si="1"/>
        <v>5758.0072455998934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5390.5875232468034</v>
      </c>
      <c r="AC19">
        <f t="shared" si="2"/>
        <v>4684.0670936257502</v>
      </c>
      <c r="AE19">
        <f t="shared" si="3"/>
        <v>2628.4081242178222</v>
      </c>
      <c r="AF19">
        <f t="shared" si="4"/>
        <v>-131.42040621089114</v>
      </c>
      <c r="AG19">
        <f t="shared" si="5"/>
        <v>-20.337188257296752</v>
      </c>
      <c r="AH19">
        <f t="shared" si="6"/>
        <v>-3392.2716165995239</v>
      </c>
      <c r="AI19">
        <f t="shared" si="7"/>
        <v>-915.62108684988971</v>
      </c>
      <c r="AJ19">
        <f t="shared" si="8"/>
        <v>706.52042962105315</v>
      </c>
      <c r="AK19">
        <f t="shared" si="32"/>
        <v>175.89292787995828</v>
      </c>
      <c r="AL19">
        <f t="shared" si="9"/>
        <v>-33.207729348878274</v>
      </c>
      <c r="AN19">
        <f t="shared" si="10"/>
        <v>942.83686563064202</v>
      </c>
      <c r="AO19">
        <f t="shared" si="11"/>
        <v>-47.141843281532118</v>
      </c>
      <c r="AP19">
        <f t="shared" si="12"/>
        <v>-7.2951573446974027</v>
      </c>
      <c r="AQ19">
        <f t="shared" si="13"/>
        <v>-1216.8425096898807</v>
      </c>
      <c r="AR19">
        <f t="shared" si="14"/>
        <v>-328.44264468546811</v>
      </c>
      <c r="AS19">
        <f t="shared" si="15"/>
        <v>253.43610120142984</v>
      </c>
      <c r="AT19">
        <f t="shared" si="16"/>
        <v>63.094591468091593</v>
      </c>
      <c r="AU19">
        <f t="shared" si="17"/>
        <v>-11.911952015946662</v>
      </c>
      <c r="AW19">
        <v>16</v>
      </c>
      <c r="AX19">
        <f>(R19*SUMPRODUCT(K20:$K$23, X20:$X$23)-$AZ$3*SUMPRODUCT(K19:$K$22, W20:$W$23))/Z19</f>
        <v>5758.0072455998934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3231.0367723458276</v>
      </c>
      <c r="P20">
        <f t="shared" si="30"/>
        <v>161.55183861729139</v>
      </c>
      <c r="Q20" s="5">
        <f t="shared" si="31"/>
        <v>25</v>
      </c>
      <c r="R20">
        <f t="shared" si="0"/>
        <v>500000</v>
      </c>
      <c r="S20">
        <f t="shared" si="1"/>
        <v>4734.3546744285823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4684.0670936257502</v>
      </c>
      <c r="AC20">
        <f t="shared" si="2"/>
        <v>3774.5221974427118</v>
      </c>
      <c r="AE20">
        <f t="shared" si="3"/>
        <v>2575.9836042374545</v>
      </c>
      <c r="AF20">
        <f t="shared" si="4"/>
        <v>-128.79918021187274</v>
      </c>
      <c r="AG20">
        <f t="shared" si="5"/>
        <v>-19.931555919489078</v>
      </c>
      <c r="AH20">
        <f t="shared" si="6"/>
        <v>-4045.209104694125</v>
      </c>
      <c r="AI20">
        <f t="shared" si="7"/>
        <v>-1617.9562365880324</v>
      </c>
      <c r="AJ20">
        <f t="shared" si="8"/>
        <v>909.54489618303842</v>
      </c>
      <c r="AK20">
        <f t="shared" si="32"/>
        <v>30.664381525900726</v>
      </c>
      <c r="AL20">
        <f t="shared" si="9"/>
        <v>-677.74695887909331</v>
      </c>
      <c r="AN20">
        <f t="shared" si="10"/>
        <v>876.44091278832968</v>
      </c>
      <c r="AO20">
        <f t="shared" si="11"/>
        <v>-43.822045639416487</v>
      </c>
      <c r="AP20">
        <f t="shared" si="12"/>
        <v>-6.7814216808805288</v>
      </c>
      <c r="AQ20">
        <f t="shared" si="13"/>
        <v>-1376.3234961222861</v>
      </c>
      <c r="AR20">
        <f t="shared" si="14"/>
        <v>-550.4860506542534</v>
      </c>
      <c r="AS20">
        <f t="shared" si="15"/>
        <v>309.45940716443556</v>
      </c>
      <c r="AT20">
        <f t="shared" si="16"/>
        <v>10.433109314220866</v>
      </c>
      <c r="AU20">
        <f t="shared" si="17"/>
        <v>-230.59353417559703</v>
      </c>
      <c r="AW20">
        <v>17</v>
      </c>
      <c r="AX20">
        <f>(R20*SUMPRODUCT(K21:$K$23, X21:$X$23)-$AZ$3*SUMPRODUCT(K20:$K$22, W21:$W$23))/Z20</f>
        <v>4734.3546744285823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3231.0367723458276</v>
      </c>
      <c r="P21">
        <f t="shared" si="30"/>
        <v>161.55183861729139</v>
      </c>
      <c r="Q21" s="5">
        <f t="shared" si="31"/>
        <v>25</v>
      </c>
      <c r="R21">
        <f t="shared" si="0"/>
        <v>500000</v>
      </c>
      <c r="S21">
        <f t="shared" si="1"/>
        <v>3416.9608436072226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3774.5221974427118</v>
      </c>
      <c r="AC21">
        <f t="shared" si="2"/>
        <v>2664.3668688543962</v>
      </c>
      <c r="AE21">
        <f t="shared" si="3"/>
        <v>2519.3930285722722</v>
      </c>
      <c r="AF21">
        <f t="shared" si="4"/>
        <v>-125.96965142861362</v>
      </c>
      <c r="AG21">
        <f t="shared" si="5"/>
        <v>-19.493688915393548</v>
      </c>
      <c r="AH21">
        <f t="shared" si="6"/>
        <v>-4771.0288980127698</v>
      </c>
      <c r="AI21">
        <f t="shared" si="7"/>
        <v>-2397.0992097845051</v>
      </c>
      <c r="AJ21">
        <f t="shared" si="8"/>
        <v>1110.1553285883156</v>
      </c>
      <c r="AK21">
        <f t="shared" si="32"/>
        <v>9.8687129193381935</v>
      </c>
      <c r="AL21">
        <f t="shared" si="9"/>
        <v>-1277.0751682768514</v>
      </c>
      <c r="AN21">
        <f t="shared" si="10"/>
        <v>815.35888274143542</v>
      </c>
      <c r="AO21">
        <f t="shared" si="11"/>
        <v>-40.767944137071773</v>
      </c>
      <c r="AP21">
        <f t="shared" si="12"/>
        <v>-6.3088022528869345</v>
      </c>
      <c r="AQ21">
        <f t="shared" si="13"/>
        <v>-1544.0626959324782</v>
      </c>
      <c r="AR21">
        <f t="shared" si="14"/>
        <v>-775.78055958100163</v>
      </c>
      <c r="AS21">
        <f t="shared" si="15"/>
        <v>359.28296939845802</v>
      </c>
      <c r="AT21">
        <f t="shared" si="16"/>
        <v>3.1938417899677587</v>
      </c>
      <c r="AU21">
        <f t="shared" si="17"/>
        <v>-413.30374839257593</v>
      </c>
      <c r="AW21">
        <v>18</v>
      </c>
      <c r="AX21">
        <f>(R21*SUMPRODUCT(K22:$K$23, X22:$X$23)-$AZ$3*SUMPRODUCT(K21:$K$22, W22:$W$23))/Z21</f>
        <v>3416.9608436072226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3231.0367723458276</v>
      </c>
      <c r="P22">
        <f t="shared" si="30"/>
        <v>161.55183861729139</v>
      </c>
      <c r="Q22" s="5">
        <f t="shared" si="31"/>
        <v>25</v>
      </c>
      <c r="R22">
        <f t="shared" si="0"/>
        <v>500000</v>
      </c>
      <c r="S22">
        <f t="shared" si="1"/>
        <v>1820.5597050719803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2664.3668688543962</v>
      </c>
      <c r="AC22">
        <f t="shared" si="2"/>
        <v>1385.1217814529364</v>
      </c>
      <c r="AE22">
        <f t="shared" si="3"/>
        <v>2458.2436915325734</v>
      </c>
      <c r="AF22">
        <f t="shared" si="4"/>
        <v>-122.91218457662869</v>
      </c>
      <c r="AG22">
        <f t="shared" si="5"/>
        <v>-19.020548702605886</v>
      </c>
      <c r="AH22">
        <f t="shared" si="6"/>
        <v>-5564.0664726745345</v>
      </c>
      <c r="AI22">
        <f t="shared" si="7"/>
        <v>-3247.7555144211956</v>
      </c>
      <c r="AJ22">
        <f t="shared" si="8"/>
        <v>1279.2450874014598</v>
      </c>
      <c r="AK22">
        <f t="shared" si="32"/>
        <v>104.99366589201716</v>
      </c>
      <c r="AL22">
        <f t="shared" si="9"/>
        <v>-1863.5167611277186</v>
      </c>
      <c r="AN22">
        <f t="shared" si="10"/>
        <v>743.52236962127802</v>
      </c>
      <c r="AO22">
        <f t="shared" si="11"/>
        <v>-37.176118481063902</v>
      </c>
      <c r="AP22">
        <f t="shared" si="12"/>
        <v>-5.7529705014890542</v>
      </c>
      <c r="AQ22">
        <f t="shared" si="13"/>
        <v>-1682.9120329864813</v>
      </c>
      <c r="AR22">
        <f t="shared" si="14"/>
        <v>-982.31875234775623</v>
      </c>
      <c r="AS22">
        <f t="shared" si="15"/>
        <v>386.92150090218547</v>
      </c>
      <c r="AT22">
        <f t="shared" si="16"/>
        <v>31.756468867652512</v>
      </c>
      <c r="AU22">
        <f t="shared" si="17"/>
        <v>-563.64078257791823</v>
      </c>
      <c r="AW22">
        <v>19</v>
      </c>
      <c r="AX22">
        <f>(R22*SUMPRODUCT(K23:$K$23, X23:$X$23)-$AZ$3*SUMPRODUCT(K22:$K$22, W23:$W$23))/Z22</f>
        <v>1820.5597050719803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3231.0367723458276</v>
      </c>
      <c r="P23">
        <f t="shared" si="30"/>
        <v>161.55183861729139</v>
      </c>
      <c r="Q23" s="5">
        <f t="shared" si="31"/>
        <v>25</v>
      </c>
      <c r="R23">
        <f t="shared" si="0"/>
        <v>500000</v>
      </c>
      <c r="S23">
        <f t="shared" si="1"/>
        <v>1870.7341724370942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1385.1217814529364</v>
      </c>
      <c r="AC23">
        <f t="shared" si="2"/>
        <v>1385.1217814529364</v>
      </c>
      <c r="AE23">
        <f t="shared" si="3"/>
        <v>2392.3117864583128</v>
      </c>
      <c r="AF23">
        <f t="shared" si="4"/>
        <v>-119.61558932291565</v>
      </c>
      <c r="AG23">
        <f t="shared" si="5"/>
        <v>-18.510403587278148</v>
      </c>
      <c r="AH23">
        <f t="shared" si="6"/>
        <v>-6398.7925660335213</v>
      </c>
      <c r="AI23">
        <f t="shared" si="7"/>
        <v>-4144.606772485402</v>
      </c>
      <c r="AJ23">
        <f t="shared" si="8"/>
        <v>0</v>
      </c>
      <c r="AK23">
        <f t="shared" si="32"/>
        <v>256.04725850118336</v>
      </c>
      <c r="AL23">
        <f t="shared" si="9"/>
        <v>-3888.5595139842185</v>
      </c>
      <c r="AN23">
        <f t="shared" si="10"/>
        <v>655.47653993620008</v>
      </c>
      <c r="AO23">
        <f t="shared" si="11"/>
        <v>-32.773826996810008</v>
      </c>
      <c r="AP23">
        <f t="shared" si="12"/>
        <v>-5.0717199007635001</v>
      </c>
      <c r="AQ23">
        <f t="shared" si="13"/>
        <v>-1753.2239880665818</v>
      </c>
      <c r="AR23">
        <f t="shared" si="14"/>
        <v>-1135.5929950279551</v>
      </c>
      <c r="AS23">
        <f t="shared" si="15"/>
        <v>0</v>
      </c>
      <c r="AT23">
        <f t="shared" si="16"/>
        <v>70.155141153642447</v>
      </c>
      <c r="AU23">
        <f t="shared" si="17"/>
        <v>-1065.4378538743126</v>
      </c>
      <c r="AW23">
        <v>20</v>
      </c>
      <c r="AX23">
        <f>(R23*SUMPRODUCT(K$23:$K24, X$23:$X24)-$AZ$3*SUMPRODUCT(K$22:$K23, W$23:$W24))/Z23</f>
        <v>1870.7341724370942</v>
      </c>
    </row>
    <row r="25" spans="5:50" x14ac:dyDescent="0.25">
      <c r="AN25" s="6">
        <f t="shared" ref="AN25:AU25" si="33">SUM(AN3:AN23)</f>
        <v>30973.77680020257</v>
      </c>
      <c r="AO25" s="6">
        <f t="shared" si="33"/>
        <v>-3971.9664192695004</v>
      </c>
      <c r="AP25" s="6">
        <f t="shared" si="33"/>
        <v>-1737.0907755519261</v>
      </c>
      <c r="AQ25" s="6">
        <f t="shared" si="33"/>
        <v>-16493.654741378748</v>
      </c>
      <c r="AR25" s="6">
        <f t="shared" si="33"/>
        <v>8771.064864002401</v>
      </c>
      <c r="AS25" s="6">
        <f t="shared" si="33"/>
        <v>-2803.8833980612535</v>
      </c>
      <c r="AT25" s="6">
        <f t="shared" si="33"/>
        <v>1062.7721749088478</v>
      </c>
      <c r="AU25" s="7">
        <f t="shared" si="33"/>
        <v>7029.9536408499989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12086.971125504577</v>
      </c>
      <c r="K3">
        <v>1</v>
      </c>
      <c r="L3" s="2">
        <v>0</v>
      </c>
      <c r="O3">
        <f>$C$3</f>
        <v>12086.971125504577</v>
      </c>
      <c r="P3">
        <f>O3*B5</f>
        <v>9669.5769004036611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12086.971125504577</v>
      </c>
      <c r="AF3">
        <f t="shared" ref="AF3:AF23" si="4">-$Z3*P3</f>
        <v>-9669.5769004036611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894.96163810091571</v>
      </c>
      <c r="AJ3">
        <f t="shared" ref="AJ3:AJ23" si="8">AB3-AC3</f>
        <v>0</v>
      </c>
      <c r="AL3">
        <f t="shared" ref="AL3:AL23" si="9">SUM(AI3:AK3)</f>
        <v>894.96163810091571</v>
      </c>
      <c r="AN3">
        <f t="shared" ref="AN3:AN23" si="10">AE3*$K3</f>
        <v>12086.971125504577</v>
      </c>
      <c r="AO3">
        <f t="shared" ref="AO3:AO23" si="11">AF3*$K3</f>
        <v>-9669.5769004036611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894.96163810091571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894.96163810091571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7059.9893509239064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500000</v>
      </c>
      <c r="S4">
        <f t="shared" si="1"/>
        <v>6066.8481509493404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5992.3718445912382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-5992.3718445912382</v>
      </c>
      <c r="AK4">
        <f>H4*SUM(AB4, AE4:AF4)</f>
        <v>0</v>
      </c>
      <c r="AL4">
        <f t="shared" si="9"/>
        <v>-7130.3453445912382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-1067.6175063326766</v>
      </c>
      <c r="AR4">
        <f t="shared" si="14"/>
        <v>-1067.6175063326766</v>
      </c>
      <c r="AS4">
        <f t="shared" si="15"/>
        <v>-5621.8893372654447</v>
      </c>
      <c r="AT4">
        <f t="shared" si="16"/>
        <v>0</v>
      </c>
      <c r="AU4">
        <f t="shared" si="17"/>
        <v>-6689.5068435981211</v>
      </c>
      <c r="AW4">
        <v>1</v>
      </c>
      <c r="AX4">
        <f>(R4*SUMPRODUCT(K5:$K$23, X5:$X$23)-$AZ$3*SUMPRODUCT(K4:$K$22, W5:$W$23))/Z4</f>
        <v>6066.8481509493404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12086.971125504577</v>
      </c>
      <c r="P5">
        <f t="shared" ref="P5:P23" si="30">O5*$C$5</f>
        <v>604.34855627522882</v>
      </c>
      <c r="Q5" s="5">
        <f t="shared" ref="Q5:Q23" si="31">$C$8</f>
        <v>25</v>
      </c>
      <c r="R5">
        <f t="shared" si="0"/>
        <v>500000</v>
      </c>
      <c r="S5">
        <f t="shared" si="1"/>
        <v>11792.943903710689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5992.3718445912382</v>
      </c>
      <c r="AC5">
        <f t="shared" si="2"/>
        <v>11503.532794946172</v>
      </c>
      <c r="AE5">
        <f t="shared" si="3"/>
        <v>11790.344282911328</v>
      </c>
      <c r="AF5">
        <f t="shared" si="4"/>
        <v>-589.51721414556641</v>
      </c>
      <c r="AG5">
        <f t="shared" si="5"/>
        <v>-24.386473998503771</v>
      </c>
      <c r="AH5">
        <f t="shared" si="6"/>
        <v>-1193.926264924545</v>
      </c>
      <c r="AI5">
        <f t="shared" si="7"/>
        <v>9982.5143298427138</v>
      </c>
      <c r="AJ5">
        <f t="shared" si="8"/>
        <v>-5511.1609503549334</v>
      </c>
      <c r="AK5">
        <f>H5*SUM(AB5, AE5:AF5)</f>
        <v>1485.4923861140448</v>
      </c>
      <c r="AL5">
        <f t="shared" si="9"/>
        <v>5956.8457656018254</v>
      </c>
      <c r="AN5">
        <f t="shared" si="10"/>
        <v>10181.699323588175</v>
      </c>
      <c r="AO5">
        <f t="shared" si="11"/>
        <v>-509.0849661794087</v>
      </c>
      <c r="AP5">
        <f t="shared" si="12"/>
        <v>-21.059244739370417</v>
      </c>
      <c r="AQ5">
        <f t="shared" si="13"/>
        <v>-1031.0299642068405</v>
      </c>
      <c r="AR5">
        <f t="shared" si="14"/>
        <v>8620.5251484625551</v>
      </c>
      <c r="AS5">
        <f t="shared" si="15"/>
        <v>-4759.2319930592139</v>
      </c>
      <c r="AT5">
        <f t="shared" si="16"/>
        <v>1282.8155361683855</v>
      </c>
      <c r="AU5">
        <f t="shared" si="17"/>
        <v>5144.1086915717269</v>
      </c>
      <c r="AW5">
        <v>2</v>
      </c>
      <c r="AX5">
        <f>(R5*SUMPRODUCT(K6:$K$23, X6:$X$23)-$AZ$3*SUMPRODUCT(K5:$K$22, W6:$W$23))/Z5</f>
        <v>11792.943903710689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12086.971125504577</v>
      </c>
      <c r="P6">
        <f t="shared" si="30"/>
        <v>604.34855627522882</v>
      </c>
      <c r="Q6" s="5">
        <f t="shared" si="31"/>
        <v>25</v>
      </c>
      <c r="R6">
        <f t="shared" si="0"/>
        <v>500000</v>
      </c>
      <c r="S6">
        <f t="shared" si="1"/>
        <v>16696.493999175815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11503.532794946172</v>
      </c>
      <c r="AC6">
        <f t="shared" si="2"/>
        <v>16064.441909323526</v>
      </c>
      <c r="AE6">
        <f t="shared" si="3"/>
        <v>11629.414265948521</v>
      </c>
      <c r="AF6">
        <f t="shared" si="4"/>
        <v>-581.47071329742596</v>
      </c>
      <c r="AG6">
        <f t="shared" si="5"/>
        <v>-24.053615552637147</v>
      </c>
      <c r="AH6">
        <f t="shared" si="6"/>
        <v>-1779.8741176316762</v>
      </c>
      <c r="AI6">
        <f t="shared" si="7"/>
        <v>9244.015819466782</v>
      </c>
      <c r="AJ6">
        <f t="shared" si="8"/>
        <v>-4560.9091143773549</v>
      </c>
      <c r="AK6">
        <f>H6*SUM(AB6, AE6:AF6)</f>
        <v>2453.6006266185832</v>
      </c>
      <c r="AL6">
        <f t="shared" si="9"/>
        <v>7136.7073317080103</v>
      </c>
      <c r="AN6">
        <f t="shared" si="10"/>
        <v>9057.2927434348185</v>
      </c>
      <c r="AO6">
        <f t="shared" si="11"/>
        <v>-452.86463717174081</v>
      </c>
      <c r="AP6">
        <f t="shared" si="12"/>
        <v>-18.73358645724554</v>
      </c>
      <c r="AQ6">
        <f t="shared" si="13"/>
        <v>-1386.2126295608386</v>
      </c>
      <c r="AR6">
        <f t="shared" si="14"/>
        <v>7199.4818902449933</v>
      </c>
      <c r="AS6">
        <f t="shared" si="15"/>
        <v>-3552.1556013420118</v>
      </c>
      <c r="AT6">
        <f t="shared" si="16"/>
        <v>1910.9284992821656</v>
      </c>
      <c r="AU6">
        <f t="shared" si="17"/>
        <v>5558.2547881851469</v>
      </c>
      <c r="AW6">
        <v>3</v>
      </c>
      <c r="AX6">
        <f>(R6*SUMPRODUCT(K7:$K$23, X7:$X$23)-$AZ$3*SUMPRODUCT(K6:$K$22, W7:$W$23))/Z6</f>
        <v>16696.493999175815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12086.971125504577</v>
      </c>
      <c r="P7">
        <f t="shared" si="30"/>
        <v>604.34855627522882</v>
      </c>
      <c r="Q7" s="5">
        <f t="shared" si="31"/>
        <v>25</v>
      </c>
      <c r="R7">
        <f t="shared" si="0"/>
        <v>500000</v>
      </c>
      <c r="S7">
        <f t="shared" si="1"/>
        <v>20723.496158144251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16064.441909323526</v>
      </c>
      <c r="AC7">
        <f t="shared" si="2"/>
        <v>19638.723879239762</v>
      </c>
      <c r="AE7">
        <f t="shared" si="3"/>
        <v>11454.278113051003</v>
      </c>
      <c r="AF7">
        <f t="shared" si="4"/>
        <v>-572.71390565255012</v>
      </c>
      <c r="AG7">
        <f t="shared" si="5"/>
        <v>-23.691373947443012</v>
      </c>
      <c r="AH7">
        <f t="shared" si="6"/>
        <v>-2434.1089933552935</v>
      </c>
      <c r="AI7">
        <f t="shared" si="7"/>
        <v>8423.7638400957167</v>
      </c>
      <c r="AJ7">
        <f t="shared" si="8"/>
        <v>-3574.2819699162355</v>
      </c>
      <c r="AK7">
        <f>H7*SUM(AB7, AE7:AF7)</f>
        <v>2821.2468404207916</v>
      </c>
      <c r="AL7">
        <f t="shared" si="9"/>
        <v>7670.7287106002732</v>
      </c>
      <c r="AN7">
        <f t="shared" si="10"/>
        <v>8075.397950249685</v>
      </c>
      <c r="AO7">
        <f t="shared" si="11"/>
        <v>-403.76989751248419</v>
      </c>
      <c r="AP7">
        <f t="shared" si="12"/>
        <v>-16.702691407134004</v>
      </c>
      <c r="AQ7">
        <f t="shared" si="13"/>
        <v>-1716.0748657943936</v>
      </c>
      <c r="AR7">
        <f t="shared" si="14"/>
        <v>5938.850495535673</v>
      </c>
      <c r="AS7">
        <f t="shared" si="15"/>
        <v>-2519.9099418224027</v>
      </c>
      <c r="AT7">
        <f t="shared" si="16"/>
        <v>1989.0115053452269</v>
      </c>
      <c r="AU7">
        <f t="shared" si="17"/>
        <v>5407.9520590584971</v>
      </c>
      <c r="AW7">
        <v>4</v>
      </c>
      <c r="AX7">
        <f>(R7*SUMPRODUCT(K8:$K$23, X8:$X$23)-$AZ$3*SUMPRODUCT(K7:$K$22, W8:$W$23))/Z7</f>
        <v>20723.496158144251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12086.971125504577</v>
      </c>
      <c r="P8">
        <f t="shared" si="30"/>
        <v>604.34855627522882</v>
      </c>
      <c r="Q8" s="5">
        <f t="shared" si="31"/>
        <v>25</v>
      </c>
      <c r="R8">
        <f t="shared" si="0"/>
        <v>500000</v>
      </c>
      <c r="S8">
        <f t="shared" si="1"/>
        <v>23944.154258351467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19638.723879239762</v>
      </c>
      <c r="AC8">
        <f t="shared" si="2"/>
        <v>22315.251968996723</v>
      </c>
      <c r="AE8">
        <f t="shared" si="3"/>
        <v>11264.703831146833</v>
      </c>
      <c r="AF8">
        <f t="shared" si="4"/>
        <v>-563.23519155734164</v>
      </c>
      <c r="AG8">
        <f t="shared" si="5"/>
        <v>-23.299269341715629</v>
      </c>
      <c r="AH8">
        <f t="shared" si="6"/>
        <v>-3103.8173250590457</v>
      </c>
      <c r="AI8">
        <f t="shared" si="7"/>
        <v>7574.3520451887289</v>
      </c>
      <c r="AJ8">
        <f t="shared" si="8"/>
        <v>-2676.528089756961</v>
      </c>
      <c r="AK8">
        <f t="shared" ref="AK8:AK23" si="32">H8*SUM(AB8:AB8, AE8:AF8)</f>
        <v>2199.6639576151215</v>
      </c>
      <c r="AL8">
        <f t="shared" si="9"/>
        <v>7097.4879130468889</v>
      </c>
      <c r="AN8">
        <f t="shared" si="10"/>
        <v>7404.8912809466865</v>
      </c>
      <c r="AO8">
        <f t="shared" si="11"/>
        <v>-370.24456404733428</v>
      </c>
      <c r="AP8">
        <f t="shared" si="12"/>
        <v>-15.315853748756195</v>
      </c>
      <c r="AQ8">
        <f t="shared" si="13"/>
        <v>-2040.3048488884333</v>
      </c>
      <c r="AR8">
        <f t="shared" si="14"/>
        <v>4979.0260142621619</v>
      </c>
      <c r="AS8">
        <f t="shared" si="15"/>
        <v>-1759.4248204067023</v>
      </c>
      <c r="AT8">
        <f t="shared" si="16"/>
        <v>1445.9565652955673</v>
      </c>
      <c r="AU8">
        <f t="shared" si="17"/>
        <v>4665.5577591510264</v>
      </c>
      <c r="AW8">
        <v>5</v>
      </c>
      <c r="AX8">
        <f>(R8*SUMPRODUCT(K9:$K$23, X9:$X$23)-$AZ$3*SUMPRODUCT(K8:$K$22, W9:$W$23))/Z8</f>
        <v>23944.154258351467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12086.971125504577</v>
      </c>
      <c r="P9">
        <f t="shared" si="30"/>
        <v>604.34855627522882</v>
      </c>
      <c r="Q9" s="5">
        <f t="shared" si="31"/>
        <v>25</v>
      </c>
      <c r="R9">
        <f t="shared" si="0"/>
        <v>500000</v>
      </c>
      <c r="S9">
        <f t="shared" si="1"/>
        <v>26509.414175472954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22315.251968996723</v>
      </c>
      <c r="AC9">
        <f t="shared" si="2"/>
        <v>24256.637185597858</v>
      </c>
      <c r="AE9">
        <f t="shared" si="3"/>
        <v>11059.817139807887</v>
      </c>
      <c r="AF9">
        <f t="shared" si="4"/>
        <v>-552.99085699039426</v>
      </c>
      <c r="AG9">
        <f t="shared" si="5"/>
        <v>-22.875493423804695</v>
      </c>
      <c r="AH9">
        <f t="shared" si="6"/>
        <v>-3815.6644898755744</v>
      </c>
      <c r="AI9">
        <f t="shared" si="7"/>
        <v>6668.2862995181131</v>
      </c>
      <c r="AJ9">
        <f t="shared" si="8"/>
        <v>-1941.3852166011347</v>
      </c>
      <c r="AK9">
        <f t="shared" si="32"/>
        <v>1713.312484744702</v>
      </c>
      <c r="AL9">
        <f t="shared" si="9"/>
        <v>6440.2135676616799</v>
      </c>
      <c r="AN9">
        <f t="shared" si="10"/>
        <v>6909.5308109484167</v>
      </c>
      <c r="AO9">
        <f t="shared" si="11"/>
        <v>-345.47654054742083</v>
      </c>
      <c r="AP9">
        <f t="shared" si="12"/>
        <v>-14.291278474986791</v>
      </c>
      <c r="AQ9">
        <f t="shared" si="13"/>
        <v>-2383.8053580599271</v>
      </c>
      <c r="AR9">
        <f t="shared" si="14"/>
        <v>4165.9576338660827</v>
      </c>
      <c r="AS9">
        <f t="shared" si="15"/>
        <v>-1212.8646251974392</v>
      </c>
      <c r="AT9">
        <f t="shared" si="16"/>
        <v>1070.3780408372775</v>
      </c>
      <c r="AU9">
        <f t="shared" si="17"/>
        <v>4023.4710495059203</v>
      </c>
      <c r="AW9">
        <v>6</v>
      </c>
      <c r="AX9">
        <f>(R9*SUMPRODUCT(K10:$K$23, X10:$X$23)-$AZ$3*SUMPRODUCT(K9:$K$22, W10:$W$23))/Z9</f>
        <v>26509.414175472954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12086.971125504577</v>
      </c>
      <c r="P10">
        <f t="shared" si="30"/>
        <v>604.34855627522882</v>
      </c>
      <c r="Q10" s="5">
        <f t="shared" si="31"/>
        <v>25</v>
      </c>
      <c r="R10">
        <f t="shared" si="0"/>
        <v>500000</v>
      </c>
      <c r="S10">
        <f t="shared" si="1"/>
        <v>28537.602259568866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24256.637185597858</v>
      </c>
      <c r="AC10">
        <f t="shared" si="2"/>
        <v>25591.64697298887</v>
      </c>
      <c r="AE10">
        <f t="shared" si="3"/>
        <v>10839.22521601842</v>
      </c>
      <c r="AF10">
        <f t="shared" si="4"/>
        <v>-541.96126080092097</v>
      </c>
      <c r="AG10">
        <f t="shared" si="5"/>
        <v>-22.41923370104421</v>
      </c>
      <c r="AH10">
        <f t="shared" si="6"/>
        <v>-4550.09577044872</v>
      </c>
      <c r="AI10">
        <f t="shared" si="7"/>
        <v>5724.7489510677342</v>
      </c>
      <c r="AJ10">
        <f t="shared" si="8"/>
        <v>-1335.0097873910127</v>
      </c>
      <c r="AK10">
        <f t="shared" si="32"/>
        <v>1814.0798098928067</v>
      </c>
      <c r="AL10">
        <f t="shared" si="9"/>
        <v>6203.8189735695287</v>
      </c>
      <c r="AN10">
        <f t="shared" si="10"/>
        <v>6433.9361525779259</v>
      </c>
      <c r="AO10">
        <f t="shared" si="11"/>
        <v>-321.69680762889629</v>
      </c>
      <c r="AP10">
        <f t="shared" si="12"/>
        <v>-13.30758567587241</v>
      </c>
      <c r="AQ10">
        <f t="shared" si="13"/>
        <v>-2700.8411663887864</v>
      </c>
      <c r="AR10">
        <f t="shared" si="14"/>
        <v>3398.0905928843708</v>
      </c>
      <c r="AS10">
        <f t="shared" si="15"/>
        <v>-792.43373617210852</v>
      </c>
      <c r="AT10">
        <f t="shared" si="16"/>
        <v>1076.7996272724724</v>
      </c>
      <c r="AU10">
        <f t="shared" si="17"/>
        <v>3682.4564839847353</v>
      </c>
      <c r="AW10">
        <v>7</v>
      </c>
      <c r="AX10">
        <f>(R10*SUMPRODUCT(K11:$K$23, X11:$X$23)-$AZ$3*SUMPRODUCT(K10:$K$22, W11:$W$23))/Z10</f>
        <v>28537.602259568866</v>
      </c>
    </row>
    <row r="11" spans="1:52" x14ac:dyDescent="0.25">
      <c r="A11" t="s">
        <v>33</v>
      </c>
      <c r="C11" s="24">
        <f>AU25</f>
        <v>28662.691479800153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12086.971125504577</v>
      </c>
      <c r="P11">
        <f t="shared" si="30"/>
        <v>604.34855627522882</v>
      </c>
      <c r="Q11" s="5">
        <f t="shared" si="31"/>
        <v>25</v>
      </c>
      <c r="R11">
        <f t="shared" si="0"/>
        <v>500000</v>
      </c>
      <c r="S11">
        <f t="shared" si="1"/>
        <v>30009.366194919588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25591.64697298887</v>
      </c>
      <c r="AC11">
        <f t="shared" si="2"/>
        <v>26320.274080450399</v>
      </c>
      <c r="AE11">
        <f t="shared" si="3"/>
        <v>10601.103360844338</v>
      </c>
      <c r="AF11">
        <f t="shared" si="4"/>
        <v>-530.05516804221679</v>
      </c>
      <c r="AG11">
        <f t="shared" si="5"/>
        <v>-21.926716070486577</v>
      </c>
      <c r="AH11">
        <f t="shared" si="6"/>
        <v>-5366.5058709438472</v>
      </c>
      <c r="AI11">
        <f t="shared" si="7"/>
        <v>4682.6156057877888</v>
      </c>
      <c r="AJ11">
        <f t="shared" si="8"/>
        <v>-728.62710746152879</v>
      </c>
      <c r="AK11">
        <f t="shared" si="32"/>
        <v>1836.6288010382364</v>
      </c>
      <c r="AL11">
        <f t="shared" si="9"/>
        <v>5790.6172993644959</v>
      </c>
      <c r="AN11">
        <f t="shared" si="10"/>
        <v>5984.3956507446474</v>
      </c>
      <c r="AO11">
        <f t="shared" si="11"/>
        <v>-299.21978253723233</v>
      </c>
      <c r="AP11">
        <f t="shared" si="12"/>
        <v>-12.377781804485831</v>
      </c>
      <c r="AQ11">
        <f t="shared" si="13"/>
        <v>-3029.4294188651429</v>
      </c>
      <c r="AR11">
        <f t="shared" si="14"/>
        <v>2643.3686675377876</v>
      </c>
      <c r="AS11">
        <f t="shared" si="15"/>
        <v>-411.31500604104451</v>
      </c>
      <c r="AT11">
        <f t="shared" si="16"/>
        <v>1036.7895713159216</v>
      </c>
      <c r="AU11">
        <f t="shared" si="17"/>
        <v>3268.8432328126642</v>
      </c>
      <c r="AW11">
        <v>8</v>
      </c>
      <c r="AX11">
        <f>(R11*SUMPRODUCT(K12:$K$23, X12:$X$23)-$AZ$3*SUMPRODUCT(K11:$K$22, W12:$W$23))/Z11</f>
        <v>30009.366194919588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12086.971125504577</v>
      </c>
      <c r="P12">
        <f t="shared" si="30"/>
        <v>604.34855627522882</v>
      </c>
      <c r="Q12" s="5">
        <f t="shared" si="31"/>
        <v>25</v>
      </c>
      <c r="R12">
        <f t="shared" si="0"/>
        <v>500000</v>
      </c>
      <c r="S12">
        <f t="shared" si="1"/>
        <v>30915.727861654235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26320.274080450399</v>
      </c>
      <c r="AC12">
        <f t="shared" si="2"/>
        <v>26457.08971800678</v>
      </c>
      <c r="AE12">
        <f t="shared" si="3"/>
        <v>10343.799147070151</v>
      </c>
      <c r="AF12">
        <f t="shared" si="4"/>
        <v>-517.18995735350757</v>
      </c>
      <c r="AG12">
        <f t="shared" si="5"/>
        <v>-21.394522746157268</v>
      </c>
      <c r="AH12">
        <f t="shared" si="6"/>
        <v>-6258.5232724888419</v>
      </c>
      <c r="AI12">
        <f t="shared" si="7"/>
        <v>3546.6913944816433</v>
      </c>
      <c r="AJ12">
        <f t="shared" si="8"/>
        <v>-136.81563755638126</v>
      </c>
      <c r="AK12">
        <f t="shared" si="32"/>
        <v>1876.0232417216698</v>
      </c>
      <c r="AL12">
        <f t="shared" si="9"/>
        <v>5285.8989986469314</v>
      </c>
      <c r="AN12">
        <f t="shared" si="10"/>
        <v>5551.0463494828464</v>
      </c>
      <c r="AO12">
        <f t="shared" si="11"/>
        <v>-277.55231747414234</v>
      </c>
      <c r="AP12">
        <f t="shared" si="12"/>
        <v>-11.481466886624824</v>
      </c>
      <c r="AQ12">
        <f t="shared" si="13"/>
        <v>-3358.6646715528123</v>
      </c>
      <c r="AR12">
        <f t="shared" si="14"/>
        <v>1903.3478935692672</v>
      </c>
      <c r="AS12">
        <f t="shared" si="15"/>
        <v>-73.422727434207388</v>
      </c>
      <c r="AT12">
        <f t="shared" si="16"/>
        <v>1006.7763129810728</v>
      </c>
      <c r="AU12">
        <f t="shared" si="17"/>
        <v>2836.7014791161323</v>
      </c>
      <c r="AW12">
        <v>9</v>
      </c>
      <c r="AX12">
        <f>(R12*SUMPRODUCT(K13:$K$23, X13:$X$23)-$AZ$3*SUMPRODUCT(K12:$K$22, W13:$W$23))/Z12</f>
        <v>30915.727861654235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12086.971125504577</v>
      </c>
      <c r="P13">
        <f t="shared" si="30"/>
        <v>604.34855627522882</v>
      </c>
      <c r="Q13" s="5">
        <f t="shared" si="31"/>
        <v>25</v>
      </c>
      <c r="R13">
        <f t="shared" si="0"/>
        <v>500000</v>
      </c>
      <c r="S13">
        <f t="shared" si="1"/>
        <v>31251.09344828501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26457.08971800678</v>
      </c>
      <c r="AC13">
        <f t="shared" si="2"/>
        <v>26026.793029277087</v>
      </c>
      <c r="AE13">
        <f t="shared" si="3"/>
        <v>10066.370840909558</v>
      </c>
      <c r="AF13">
        <f t="shared" si="4"/>
        <v>-503.31854204547784</v>
      </c>
      <c r="AG13">
        <f t="shared" si="5"/>
        <v>-20.820705899736588</v>
      </c>
      <c r="AH13">
        <f t="shared" si="6"/>
        <v>-7197.4323791821289</v>
      </c>
      <c r="AI13">
        <f t="shared" si="7"/>
        <v>2344.7992137822157</v>
      </c>
      <c r="AJ13">
        <f t="shared" si="8"/>
        <v>430.29668872969341</v>
      </c>
      <c r="AK13">
        <f t="shared" si="32"/>
        <v>1862.2413422722238</v>
      </c>
      <c r="AL13">
        <f t="shared" si="9"/>
        <v>4637.337244784133</v>
      </c>
      <c r="AN13">
        <f t="shared" si="10"/>
        <v>5136.6009326039775</v>
      </c>
      <c r="AO13">
        <f t="shared" si="11"/>
        <v>-256.83004663019886</v>
      </c>
      <c r="AP13">
        <f t="shared" si="12"/>
        <v>-10.624251682386532</v>
      </c>
      <c r="AQ13">
        <f t="shared" si="13"/>
        <v>-3672.6580468319498</v>
      </c>
      <c r="AR13">
        <f t="shared" si="14"/>
        <v>1196.4885874594431</v>
      </c>
      <c r="AS13">
        <f t="shared" si="15"/>
        <v>219.56893974568058</v>
      </c>
      <c r="AT13">
        <f t="shared" si="16"/>
        <v>950.25215806423432</v>
      </c>
      <c r="AU13">
        <f t="shared" si="17"/>
        <v>2366.3096852693579</v>
      </c>
      <c r="AW13">
        <v>10</v>
      </c>
      <c r="AX13">
        <f>(R13*SUMPRODUCT(K14:$K$23, X14:$X$23)-$AZ$3*SUMPRODUCT(K13:$K$22, W14:$W$23))/Z13</f>
        <v>31251.09344828501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12086.971125504577</v>
      </c>
      <c r="P14">
        <f t="shared" si="30"/>
        <v>604.34855627522882</v>
      </c>
      <c r="Q14" s="5">
        <f t="shared" si="31"/>
        <v>25</v>
      </c>
      <c r="R14">
        <f t="shared" si="0"/>
        <v>500000</v>
      </c>
      <c r="S14">
        <f t="shared" si="1"/>
        <v>30990.242485056624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26026.793029277087</v>
      </c>
      <c r="AC14">
        <f t="shared" si="2"/>
        <v>25042.601844660156</v>
      </c>
      <c r="AE14">
        <f t="shared" si="3"/>
        <v>9767.2422392264452</v>
      </c>
      <c r="AF14">
        <f t="shared" si="4"/>
        <v>-488.36211196132223</v>
      </c>
      <c r="AG14">
        <f t="shared" si="5"/>
        <v>-20.202005402777669</v>
      </c>
      <c r="AH14">
        <f t="shared" si="6"/>
        <v>-8209.8687592310634</v>
      </c>
      <c r="AI14">
        <f t="shared" si="7"/>
        <v>1048.8093626312821</v>
      </c>
      <c r="AJ14">
        <f t="shared" si="8"/>
        <v>984.19118461693142</v>
      </c>
      <c r="AK14">
        <f t="shared" si="32"/>
        <v>1814.7116002462697</v>
      </c>
      <c r="AL14">
        <f t="shared" si="9"/>
        <v>3847.7121474944834</v>
      </c>
      <c r="AN14">
        <f t="shared" si="10"/>
        <v>4740.3115599677158</v>
      </c>
      <c r="AO14">
        <f t="shared" si="11"/>
        <v>-237.01557799838579</v>
      </c>
      <c r="AP14">
        <f t="shared" si="12"/>
        <v>-9.8045894019826854</v>
      </c>
      <c r="AQ14">
        <f t="shared" si="13"/>
        <v>-3984.475334184302</v>
      </c>
      <c r="AR14">
        <f t="shared" si="14"/>
        <v>509.01605838304573</v>
      </c>
      <c r="AS14">
        <f t="shared" si="15"/>
        <v>477.65507759408791</v>
      </c>
      <c r="AT14">
        <f t="shared" si="16"/>
        <v>880.72950029917524</v>
      </c>
      <c r="AU14">
        <f t="shared" si="17"/>
        <v>1867.4006362763091</v>
      </c>
      <c r="AW14">
        <v>11</v>
      </c>
      <c r="AX14">
        <f>(R14*SUMPRODUCT(K15:$K$23, X15:$X$23)-$AZ$3*SUMPRODUCT(K14:$K$22, W15:$W$23))/Z14</f>
        <v>30990.242485056624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12086.971125504577</v>
      </c>
      <c r="P15">
        <f t="shared" si="30"/>
        <v>604.34855627522882</v>
      </c>
      <c r="Q15" s="5">
        <f t="shared" si="31"/>
        <v>25</v>
      </c>
      <c r="R15">
        <f t="shared" si="0"/>
        <v>500000</v>
      </c>
      <c r="S15">
        <f t="shared" si="1"/>
        <v>30104.86898982093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25042.601844660156</v>
      </c>
      <c r="AC15">
        <f t="shared" si="2"/>
        <v>23524.431892303037</v>
      </c>
      <c r="AE15">
        <f t="shared" si="3"/>
        <v>9444.9548716623431</v>
      </c>
      <c r="AF15">
        <f t="shared" si="4"/>
        <v>-472.24774358311714</v>
      </c>
      <c r="AG15">
        <f t="shared" si="5"/>
        <v>-19.535404638579497</v>
      </c>
      <c r="AH15">
        <f t="shared" si="6"/>
        <v>-9291.6142034078421</v>
      </c>
      <c r="AI15">
        <f t="shared" si="7"/>
        <v>-338.44247996719605</v>
      </c>
      <c r="AJ15">
        <f t="shared" si="8"/>
        <v>1518.1699523571187</v>
      </c>
      <c r="AK15">
        <f t="shared" si="32"/>
        <v>1765.3945356851739</v>
      </c>
      <c r="AL15">
        <f t="shared" si="9"/>
        <v>2945.1220080750963</v>
      </c>
      <c r="AN15">
        <f t="shared" si="10"/>
        <v>4357.7304188778517</v>
      </c>
      <c r="AO15">
        <f t="shared" si="11"/>
        <v>-217.88652094389258</v>
      </c>
      <c r="AP15">
        <f t="shared" si="12"/>
        <v>-9.0132804439373881</v>
      </c>
      <c r="AQ15">
        <f t="shared" si="13"/>
        <v>-4286.9818230842875</v>
      </c>
      <c r="AR15">
        <f t="shared" si="14"/>
        <v>-156.15120559426575</v>
      </c>
      <c r="AS15">
        <f t="shared" si="15"/>
        <v>700.45600771076602</v>
      </c>
      <c r="AT15">
        <f t="shared" si="16"/>
        <v>814.52093461638856</v>
      </c>
      <c r="AU15">
        <f t="shared" si="17"/>
        <v>1358.8257367328888</v>
      </c>
      <c r="AW15">
        <v>12</v>
      </c>
      <c r="AX15">
        <f>(R15*SUMPRODUCT(K16:$K$23, X16:$X$23)-$AZ$3*SUMPRODUCT(K15:$K$22, W16:$W$23))/Z15</f>
        <v>30104.86898982093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12086.971125504577</v>
      </c>
      <c r="P16">
        <f t="shared" si="30"/>
        <v>604.34855627522882</v>
      </c>
      <c r="Q16" s="5">
        <f t="shared" si="31"/>
        <v>25</v>
      </c>
      <c r="R16">
        <f t="shared" si="0"/>
        <v>500000</v>
      </c>
      <c r="S16">
        <f t="shared" si="1"/>
        <v>28626.46555959027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23524.431892303037</v>
      </c>
      <c r="AC16">
        <f t="shared" si="2"/>
        <v>21554.547966215909</v>
      </c>
      <c r="AE16">
        <f t="shared" si="3"/>
        <v>9100.9907719353123</v>
      </c>
      <c r="AF16">
        <f t="shared" si="4"/>
        <v>-455.04953859676561</v>
      </c>
      <c r="AG16">
        <f t="shared" si="5"/>
        <v>-18.823968960948822</v>
      </c>
      <c r="AH16">
        <f t="shared" si="6"/>
        <v>-10321.632624897598</v>
      </c>
      <c r="AI16">
        <f t="shared" si="7"/>
        <v>-1694.5153605200012</v>
      </c>
      <c r="AJ16">
        <f t="shared" si="8"/>
        <v>1969.8839260871282</v>
      </c>
      <c r="AK16">
        <f t="shared" si="32"/>
        <v>1759.7194099725948</v>
      </c>
      <c r="AL16">
        <f t="shared" si="9"/>
        <v>2035.0879755397218</v>
      </c>
      <c r="AN16">
        <f t="shared" si="10"/>
        <v>3981.2568866392899</v>
      </c>
      <c r="AO16">
        <f t="shared" si="11"/>
        <v>-199.06284433196447</v>
      </c>
      <c r="AP16">
        <f t="shared" si="12"/>
        <v>-8.2346041148358626</v>
      </c>
      <c r="AQ16">
        <f t="shared" si="13"/>
        <v>-4515.2304841306805</v>
      </c>
      <c r="AR16">
        <f t="shared" si="14"/>
        <v>-741.27104593819104</v>
      </c>
      <c r="AS16">
        <f t="shared" si="15"/>
        <v>861.73188646654353</v>
      </c>
      <c r="AT16">
        <f t="shared" si="16"/>
        <v>769.79476136930828</v>
      </c>
      <c r="AU16">
        <f t="shared" si="17"/>
        <v>890.25560189766077</v>
      </c>
      <c r="AW16">
        <v>13</v>
      </c>
      <c r="AX16">
        <f>(R16*SUMPRODUCT(K17:$K$23, X17:$X$23)-$AZ$3*SUMPRODUCT(K16:$K$22, W17:$W$23))/Z16</f>
        <v>28626.46555959027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12086.971125504577</v>
      </c>
      <c r="P17">
        <f t="shared" si="30"/>
        <v>604.34855627522882</v>
      </c>
      <c r="Q17" s="5">
        <f t="shared" si="31"/>
        <v>25</v>
      </c>
      <c r="R17">
        <f t="shared" si="0"/>
        <v>500000</v>
      </c>
      <c r="S17">
        <f t="shared" si="1"/>
        <v>26583.792649289193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21554.547966215909</v>
      </c>
      <c r="AC17">
        <f t="shared" si="2"/>
        <v>19214.280362256883</v>
      </c>
      <c r="AE17">
        <f t="shared" si="3"/>
        <v>8736.2422284827117</v>
      </c>
      <c r="AF17">
        <f t="shared" si="4"/>
        <v>-436.81211142413554</v>
      </c>
      <c r="AG17">
        <f t="shared" si="5"/>
        <v>-18.069543928272626</v>
      </c>
      <c r="AH17">
        <f t="shared" si="6"/>
        <v>-11323.706861334176</v>
      </c>
      <c r="AI17">
        <f t="shared" si="7"/>
        <v>-3042.3462882038712</v>
      </c>
      <c r="AJ17">
        <f t="shared" si="8"/>
        <v>2340.267603959026</v>
      </c>
      <c r="AK17">
        <f t="shared" si="32"/>
        <v>1841.9904477380358</v>
      </c>
      <c r="AL17">
        <f t="shared" si="9"/>
        <v>1139.9117634931906</v>
      </c>
      <c r="AN17">
        <f t="shared" si="10"/>
        <v>3599.6011068567304</v>
      </c>
      <c r="AO17">
        <f t="shared" si="11"/>
        <v>-179.98005534283649</v>
      </c>
      <c r="AP17">
        <f t="shared" si="12"/>
        <v>-7.4452091212108007</v>
      </c>
      <c r="AQ17">
        <f t="shared" si="13"/>
        <v>-4665.7162983516419</v>
      </c>
      <c r="AR17">
        <f t="shared" si="14"/>
        <v>-1253.5404559589579</v>
      </c>
      <c r="AS17">
        <f t="shared" si="15"/>
        <v>964.26239534511194</v>
      </c>
      <c r="AT17">
        <f t="shared" si="16"/>
        <v>758.95684678707835</v>
      </c>
      <c r="AU17">
        <f t="shared" si="17"/>
        <v>469.6787861732326</v>
      </c>
      <c r="AW17">
        <v>14</v>
      </c>
      <c r="AX17">
        <f>(R17*SUMPRODUCT(K18:$K$23, X18:$X$23)-$AZ$3*SUMPRODUCT(K17:$K$22, W18:$W$23))/Z17</f>
        <v>26583.792649289193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12086.971125504577</v>
      </c>
      <c r="P18">
        <f t="shared" si="30"/>
        <v>604.34855627522882</v>
      </c>
      <c r="Q18" s="5">
        <f t="shared" si="31"/>
        <v>25</v>
      </c>
      <c r="R18">
        <f t="shared" si="0"/>
        <v>500000</v>
      </c>
      <c r="S18">
        <f t="shared" si="1"/>
        <v>23983.515823087993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19214.280362256883</v>
      </c>
      <c r="AC18">
        <f t="shared" si="2"/>
        <v>16570.179459230763</v>
      </c>
      <c r="AE18">
        <f t="shared" si="3"/>
        <v>8350.8724135994435</v>
      </c>
      <c r="AF18">
        <f t="shared" si="4"/>
        <v>-417.54362067997215</v>
      </c>
      <c r="AG18">
        <f t="shared" si="5"/>
        <v>-17.272467036796268</v>
      </c>
      <c r="AH18">
        <f t="shared" si="6"/>
        <v>-12327.629043872621</v>
      </c>
      <c r="AI18">
        <f t="shared" si="7"/>
        <v>-4411.5727179899459</v>
      </c>
      <c r="AJ18">
        <f t="shared" si="8"/>
        <v>2644.1009030261193</v>
      </c>
      <c r="AK18">
        <f t="shared" si="32"/>
        <v>1903.0474017778622</v>
      </c>
      <c r="AL18">
        <f t="shared" si="9"/>
        <v>135.57558681403566</v>
      </c>
      <c r="AN18">
        <f t="shared" si="10"/>
        <v>3215.4161886555316</v>
      </c>
      <c r="AO18">
        <f t="shared" si="11"/>
        <v>-160.77080943277656</v>
      </c>
      <c r="AP18">
        <f t="shared" si="12"/>
        <v>-6.6505830022848311</v>
      </c>
      <c r="AQ18">
        <f t="shared" si="13"/>
        <v>-4746.6247874721066</v>
      </c>
      <c r="AR18">
        <f t="shared" si="14"/>
        <v>-1698.6299912516365</v>
      </c>
      <c r="AS18">
        <f t="shared" si="15"/>
        <v>1018.0834321194425</v>
      </c>
      <c r="AT18">
        <f t="shared" si="16"/>
        <v>732.74852259632337</v>
      </c>
      <c r="AU18">
        <f t="shared" si="17"/>
        <v>52.201963464129335</v>
      </c>
      <c r="AW18">
        <v>15</v>
      </c>
      <c r="AX18">
        <f>(R18*SUMPRODUCT(K19:$K$23, X19:$X$23)-$AZ$3*SUMPRODUCT(K18:$K$22, W19:$W$23))/Z18</f>
        <v>23983.515823087993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12086.971125504577</v>
      </c>
      <c r="P19">
        <f t="shared" si="30"/>
        <v>604.34855627522882</v>
      </c>
      <c r="Q19" s="5">
        <f t="shared" si="31"/>
        <v>25</v>
      </c>
      <c r="R19">
        <f t="shared" si="0"/>
        <v>500000</v>
      </c>
      <c r="S19">
        <f t="shared" si="1"/>
        <v>20732.990190773718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16570.179459230763</v>
      </c>
      <c r="AC19">
        <f t="shared" si="2"/>
        <v>13623.406148470254</v>
      </c>
      <c r="AE19">
        <f t="shared" si="3"/>
        <v>7942.2078162588696</v>
      </c>
      <c r="AF19">
        <f t="shared" si="4"/>
        <v>-397.11039081294342</v>
      </c>
      <c r="AG19">
        <f t="shared" si="5"/>
        <v>-16.427208549170995</v>
      </c>
      <c r="AH19">
        <f t="shared" si="6"/>
        <v>-13450.676345146247</v>
      </c>
      <c r="AI19">
        <f t="shared" si="7"/>
        <v>-5922.0061282494917</v>
      </c>
      <c r="AJ19">
        <f t="shared" si="8"/>
        <v>2946.773310760509</v>
      </c>
      <c r="AK19">
        <f t="shared" si="32"/>
        <v>1770.0613233352692</v>
      </c>
      <c r="AL19">
        <f t="shared" si="9"/>
        <v>-1205.1714941537134</v>
      </c>
      <c r="AN19">
        <f t="shared" si="10"/>
        <v>2848.9511406821894</v>
      </c>
      <c r="AO19">
        <f t="shared" si="11"/>
        <v>-142.44755703410945</v>
      </c>
      <c r="AP19">
        <f t="shared" si="12"/>
        <v>-5.8926076497995661</v>
      </c>
      <c r="AQ19">
        <f t="shared" si="13"/>
        <v>-4824.8951177031659</v>
      </c>
      <c r="AR19">
        <f t="shared" si="14"/>
        <v>-2124.2841417048858</v>
      </c>
      <c r="AS19">
        <f t="shared" si="15"/>
        <v>1057.0377128431148</v>
      </c>
      <c r="AT19">
        <f t="shared" si="16"/>
        <v>634.93909286408359</v>
      </c>
      <c r="AU19">
        <f t="shared" si="17"/>
        <v>-432.30733599768718</v>
      </c>
      <c r="AW19">
        <v>16</v>
      </c>
      <c r="AX19">
        <f>(R19*SUMPRODUCT(K20:$K$23, X20:$X$23)-$AZ$3*SUMPRODUCT(K19:$K$22, W20:$W$23))/Z19</f>
        <v>20732.990190773718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12086.971125504577</v>
      </c>
      <c r="P20">
        <f t="shared" si="30"/>
        <v>604.34855627522882</v>
      </c>
      <c r="Q20" s="5">
        <f t="shared" si="31"/>
        <v>25</v>
      </c>
      <c r="R20">
        <f t="shared" si="0"/>
        <v>500000</v>
      </c>
      <c r="S20">
        <f t="shared" si="1"/>
        <v>16667.885396459733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13623.406148470254</v>
      </c>
      <c r="AC20">
        <f t="shared" si="2"/>
        <v>10359.95959157751</v>
      </c>
      <c r="AE20">
        <f t="shared" si="3"/>
        <v>7512.6825908815317</v>
      </c>
      <c r="AF20">
        <f t="shared" si="4"/>
        <v>-375.63412954407659</v>
      </c>
      <c r="AG20">
        <f t="shared" si="5"/>
        <v>-15.538803131226789</v>
      </c>
      <c r="AH20">
        <f t="shared" si="6"/>
        <v>-14482.666649049923</v>
      </c>
      <c r="AI20">
        <f t="shared" si="7"/>
        <v>-7361.1569908436941</v>
      </c>
      <c r="AJ20">
        <f t="shared" si="8"/>
        <v>3263.4465568927444</v>
      </c>
      <c r="AK20">
        <f t="shared" si="32"/>
        <v>1127.2926853125587</v>
      </c>
      <c r="AL20">
        <f t="shared" si="9"/>
        <v>-2970.417748638391</v>
      </c>
      <c r="AN20">
        <f t="shared" si="10"/>
        <v>2556.0808603788964</v>
      </c>
      <c r="AO20">
        <f t="shared" si="11"/>
        <v>-127.80404301894481</v>
      </c>
      <c r="AP20">
        <f t="shared" si="12"/>
        <v>-5.2868515069613675</v>
      </c>
      <c r="AQ20">
        <f t="shared" si="13"/>
        <v>-4927.5164471630515</v>
      </c>
      <c r="AR20">
        <f t="shared" si="14"/>
        <v>-2504.5264813100612</v>
      </c>
      <c r="AS20">
        <f t="shared" si="15"/>
        <v>1110.3401723729889</v>
      </c>
      <c r="AT20">
        <f t="shared" si="16"/>
        <v>383.54492181925849</v>
      </c>
      <c r="AU20">
        <f t="shared" si="17"/>
        <v>-1010.6413871178138</v>
      </c>
      <c r="AW20">
        <v>17</v>
      </c>
      <c r="AX20">
        <f>(R20*SUMPRODUCT(K21:$K$23, X21:$X$23)-$AZ$3*SUMPRODUCT(K20:$K$22, W21:$W$23))/Z20</f>
        <v>16667.885396459733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12086.971125504577</v>
      </c>
      <c r="P21">
        <f t="shared" si="30"/>
        <v>604.34855627522882</v>
      </c>
      <c r="Q21" s="5">
        <f t="shared" si="31"/>
        <v>25</v>
      </c>
      <c r="R21">
        <f t="shared" si="0"/>
        <v>500000</v>
      </c>
      <c r="S21">
        <f t="shared" si="1"/>
        <v>11806.611940402167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10359.95959157751</v>
      </c>
      <c r="AC21">
        <f t="shared" si="2"/>
        <v>6903.9454765070686</v>
      </c>
      <c r="AE21">
        <f t="shared" si="3"/>
        <v>7067.8862020560673</v>
      </c>
      <c r="AF21">
        <f t="shared" si="4"/>
        <v>-353.39431010280333</v>
      </c>
      <c r="AG21">
        <f t="shared" si="5"/>
        <v>-14.618811711939566</v>
      </c>
      <c r="AH21">
        <f t="shared" si="6"/>
        <v>-15292.067759499103</v>
      </c>
      <c r="AI21">
        <f t="shared" si="7"/>
        <v>-8592.1946792577801</v>
      </c>
      <c r="AJ21">
        <f t="shared" si="8"/>
        <v>3456.0141150704412</v>
      </c>
      <c r="AK21">
        <f t="shared" si="32"/>
        <v>875.91936110512881</v>
      </c>
      <c r="AL21">
        <f t="shared" si="9"/>
        <v>-4260.2612030822102</v>
      </c>
      <c r="AN21">
        <f t="shared" si="10"/>
        <v>2287.4016605173465</v>
      </c>
      <c r="AO21">
        <f t="shared" si="11"/>
        <v>-114.37008302586732</v>
      </c>
      <c r="AP21">
        <f t="shared" si="12"/>
        <v>-4.7311308117770023</v>
      </c>
      <c r="AQ21">
        <f t="shared" si="13"/>
        <v>-4949.0187286329701</v>
      </c>
      <c r="AR21">
        <f t="shared" si="14"/>
        <v>-2780.7182819532682</v>
      </c>
      <c r="AS21">
        <f t="shared" si="15"/>
        <v>1118.480433836618</v>
      </c>
      <c r="AT21">
        <f t="shared" si="16"/>
        <v>283.47646577675772</v>
      </c>
      <c r="AU21">
        <f t="shared" si="17"/>
        <v>-1378.7613823398926</v>
      </c>
      <c r="AW21">
        <v>18</v>
      </c>
      <c r="AX21">
        <f>(R21*SUMPRODUCT(K22:$K$23, X22:$X$23)-$AZ$3*SUMPRODUCT(K21:$K$22, W22:$W$23))/Z21</f>
        <v>11806.611940402167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12086.971125504577</v>
      </c>
      <c r="P22">
        <f t="shared" si="30"/>
        <v>604.34855627522882</v>
      </c>
      <c r="Q22" s="5">
        <f t="shared" si="31"/>
        <v>25</v>
      </c>
      <c r="R22">
        <f t="shared" si="0"/>
        <v>500000</v>
      </c>
      <c r="S22">
        <f t="shared" si="1"/>
        <v>6199.4688603433187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6903.9454765070686</v>
      </c>
      <c r="AC22">
        <f t="shared" si="2"/>
        <v>3390.0875068140804</v>
      </c>
      <c r="AE22">
        <f t="shared" si="3"/>
        <v>6609.580712617113</v>
      </c>
      <c r="AF22">
        <f t="shared" si="4"/>
        <v>-330.47903563085561</v>
      </c>
      <c r="AG22">
        <f t="shared" si="5"/>
        <v>-13.670878841330053</v>
      </c>
      <c r="AH22">
        <f t="shared" si="6"/>
        <v>-16034.895069802358</v>
      </c>
      <c r="AI22">
        <f t="shared" si="7"/>
        <v>-9769.4642716574308</v>
      </c>
      <c r="AJ22">
        <f t="shared" si="8"/>
        <v>3513.8579696929883</v>
      </c>
      <c r="AK22">
        <f t="shared" si="32"/>
        <v>922.81330074453297</v>
      </c>
      <c r="AL22">
        <f t="shared" si="9"/>
        <v>-5332.7930012199095</v>
      </c>
      <c r="AN22">
        <f t="shared" si="10"/>
        <v>1999.1391132521705</v>
      </c>
      <c r="AO22">
        <f t="shared" si="11"/>
        <v>-99.956955662608522</v>
      </c>
      <c r="AP22">
        <f t="shared" si="12"/>
        <v>-4.1349050405064061</v>
      </c>
      <c r="AQ22">
        <f t="shared" si="13"/>
        <v>-4849.9272956519326</v>
      </c>
      <c r="AR22">
        <f t="shared" si="14"/>
        <v>-2954.8800431028767</v>
      </c>
      <c r="AS22">
        <f t="shared" si="15"/>
        <v>1062.8043155924536</v>
      </c>
      <c r="AT22">
        <f t="shared" si="16"/>
        <v>279.11485523221018</v>
      </c>
      <c r="AU22">
        <f t="shared" si="17"/>
        <v>-1612.9608722782129</v>
      </c>
      <c r="AW22">
        <v>19</v>
      </c>
      <c r="AX22">
        <f>(R22*SUMPRODUCT(K23:$K$23, X23:$X$23)-$AZ$3*SUMPRODUCT(K22:$K$22, W23:$W$23))/Z22</f>
        <v>6199.4688603433187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12086.971125504577</v>
      </c>
      <c r="P23">
        <f t="shared" si="30"/>
        <v>604.34855627522882</v>
      </c>
      <c r="Q23" s="5">
        <f t="shared" si="31"/>
        <v>25</v>
      </c>
      <c r="R23">
        <f t="shared" si="0"/>
        <v>500000</v>
      </c>
      <c r="S23">
        <f t="shared" si="1"/>
        <v>6672.1206027984017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3390.0875068140804</v>
      </c>
      <c r="AC23">
        <f t="shared" si="2"/>
        <v>3390.0875068140804</v>
      </c>
      <c r="AE23">
        <f t="shared" si="3"/>
        <v>6141.3592839748126</v>
      </c>
      <c r="AF23">
        <f t="shared" si="4"/>
        <v>-307.06796419874064</v>
      </c>
      <c r="AG23">
        <f t="shared" si="5"/>
        <v>-12.702436409018969</v>
      </c>
      <c r="AH23">
        <f t="shared" si="6"/>
        <v>-16634.672877955658</v>
      </c>
      <c r="AI23">
        <f t="shared" si="7"/>
        <v>-10813.083994588605</v>
      </c>
      <c r="AJ23">
        <f t="shared" si="8"/>
        <v>0</v>
      </c>
      <c r="AK23">
        <f t="shared" si="32"/>
        <v>958.41296008271695</v>
      </c>
      <c r="AL23">
        <f t="shared" si="9"/>
        <v>-9854.6710345058891</v>
      </c>
      <c r="AN23">
        <f t="shared" si="10"/>
        <v>1682.6890862434063</v>
      </c>
      <c r="AO23">
        <f t="shared" si="11"/>
        <v>-84.13445431217032</v>
      </c>
      <c r="AP23">
        <f t="shared" si="12"/>
        <v>-3.4803778977613007</v>
      </c>
      <c r="AQ23">
        <f t="shared" si="13"/>
        <v>-4557.7829289363526</v>
      </c>
      <c r="AR23">
        <f t="shared" si="14"/>
        <v>-2962.7086749028776</v>
      </c>
      <c r="AS23">
        <f t="shared" si="15"/>
        <v>0</v>
      </c>
      <c r="AT23">
        <f t="shared" si="16"/>
        <v>262.59838473440459</v>
      </c>
      <c r="AU23">
        <f t="shared" si="17"/>
        <v>-2700.1102901684735</v>
      </c>
      <c r="AW23">
        <v>20</v>
      </c>
      <c r="AX23">
        <f>(R23*SUMPRODUCT(K$23:$K24, X$23:$X24)-$AZ$3*SUMPRODUCT(K$22:$K23, W$23:$W24))/Z23</f>
        <v>6672.1206027984017</v>
      </c>
    </row>
    <row r="25" spans="5:50" x14ac:dyDescent="0.25">
      <c r="AN25" s="6">
        <f t="shared" ref="AN25:AU25" si="33">SUM(AN3:AN23)</f>
        <v>108090.34034215286</v>
      </c>
      <c r="AO25" s="6">
        <f t="shared" si="33"/>
        <v>-14469.745361236075</v>
      </c>
      <c r="AP25" s="6">
        <f t="shared" si="33"/>
        <v>-1721.0004668679194</v>
      </c>
      <c r="AQ25" s="6">
        <f t="shared" si="33"/>
        <v>-68694.807721792284</v>
      </c>
      <c r="AR25" s="6">
        <f t="shared" si="33"/>
        <v>23204.786792256604</v>
      </c>
      <c r="AS25" s="6">
        <f t="shared" si="33"/>
        <v>-12112.227415113766</v>
      </c>
      <c r="AT25" s="6">
        <f t="shared" si="33"/>
        <v>17570.132102657313</v>
      </c>
      <c r="AU25" s="7">
        <f t="shared" si="33"/>
        <v>28662.691479800153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39519.426017203077</v>
      </c>
      <c r="K3">
        <v>1</v>
      </c>
      <c r="L3" s="2">
        <v>0</v>
      </c>
      <c r="O3">
        <f>$C$3</f>
        <v>39519.426017203077</v>
      </c>
      <c r="P3">
        <f>O3*B5</f>
        <v>31615.540813762462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39519.426017203077</v>
      </c>
      <c r="AF3">
        <f t="shared" ref="AF3:AF23" si="4">-$Z3*P3</f>
        <v>-31615.540813762462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6381.4526164406152</v>
      </c>
      <c r="AJ3">
        <f t="shared" ref="AJ3:AJ23" si="8">AB3-AC3</f>
        <v>0</v>
      </c>
      <c r="AL3">
        <f t="shared" ref="AL3:AL23" si="9">SUM(AI3:AK3)</f>
        <v>6381.4526164406152</v>
      </c>
      <c r="AN3">
        <f t="shared" ref="AN3:AN23" si="10">AE3*$K3</f>
        <v>39519.426017203077</v>
      </c>
      <c r="AO3">
        <f t="shared" ref="AO3:AO23" si="11">AF3*$K3</f>
        <v>-31615.540813762462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6381.4526164406152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6381.4526164406152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22226.614990250233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500000</v>
      </c>
      <c r="S4">
        <f t="shared" si="1"/>
        <v>13375.732207748189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12978.263831605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-12978.263831605</v>
      </c>
      <c r="AK4">
        <f>H4*SUM(AB4, AE4:AF4)</f>
        <v>0</v>
      </c>
      <c r="AL4">
        <f t="shared" si="9"/>
        <v>-22836.081331604997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-9248.3511586452751</v>
      </c>
      <c r="AR4">
        <f t="shared" si="14"/>
        <v>-9248.3511586452751</v>
      </c>
      <c r="AS4">
        <f t="shared" si="15"/>
        <v>-12175.873751388497</v>
      </c>
      <c r="AT4">
        <f t="shared" si="16"/>
        <v>0</v>
      </c>
      <c r="AU4">
        <f t="shared" si="17"/>
        <v>-21424.224910033769</v>
      </c>
      <c r="AW4">
        <v>1</v>
      </c>
      <c r="AX4">
        <f>(R4*SUMPRODUCT(K5:$K$23, X5:$X$23)-$AZ$3*SUMPRODUCT(K4:$K$22, W5:$W$23))/Z4</f>
        <v>13375.732207748189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39519.426017203077</v>
      </c>
      <c r="P5">
        <f t="shared" ref="P5:P23" si="30">O5*$C$5</f>
        <v>1975.9713008601539</v>
      </c>
      <c r="Q5" s="5">
        <f t="shared" ref="Q5:Q23" si="31">$C$8</f>
        <v>25</v>
      </c>
      <c r="R5">
        <f t="shared" si="0"/>
        <v>500000</v>
      </c>
      <c r="S5">
        <f t="shared" si="1"/>
        <v>25127.734550731537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12978.263831605</v>
      </c>
      <c r="AC5">
        <f t="shared" si="2"/>
        <v>23576.552325517725</v>
      </c>
      <c r="AE5">
        <f t="shared" si="3"/>
        <v>37079.817660756438</v>
      </c>
      <c r="AF5">
        <f t="shared" si="4"/>
        <v>-1853.9908830378217</v>
      </c>
      <c r="AG5">
        <f t="shared" si="5"/>
        <v>-23.456703068394351</v>
      </c>
      <c r="AH5">
        <f t="shared" si="6"/>
        <v>-11156.699307113066</v>
      </c>
      <c r="AI5">
        <f t="shared" si="7"/>
        <v>24045.670767537158</v>
      </c>
      <c r="AJ5">
        <f t="shared" si="8"/>
        <v>-10598.288493912725</v>
      </c>
      <c r="AK5">
        <f>H5*SUM(AB5, AE5:AF5)</f>
        <v>4164.8334286455611</v>
      </c>
      <c r="AL5">
        <f t="shared" si="9"/>
        <v>17612.215702269994</v>
      </c>
      <c r="AN5">
        <f t="shared" si="10"/>
        <v>32020.740475109669</v>
      </c>
      <c r="AO5">
        <f t="shared" si="11"/>
        <v>-1601.0370237554835</v>
      </c>
      <c r="AP5">
        <f t="shared" si="12"/>
        <v>-20.256329419594064</v>
      </c>
      <c r="AQ5">
        <f t="shared" si="13"/>
        <v>-9634.5072767171587</v>
      </c>
      <c r="AR5">
        <f t="shared" si="14"/>
        <v>20764.939845217436</v>
      </c>
      <c r="AS5">
        <f t="shared" si="15"/>
        <v>-9152.2846322701462</v>
      </c>
      <c r="AT5">
        <f t="shared" si="16"/>
        <v>3596.5940167463082</v>
      </c>
      <c r="AU5">
        <f t="shared" si="17"/>
        <v>15209.249229693596</v>
      </c>
      <c r="AW5">
        <v>2</v>
      </c>
      <c r="AX5">
        <f>(R5*SUMPRODUCT(K6:$K$23, X6:$X$23)-$AZ$3*SUMPRODUCT(K5:$K$22, W6:$W$23))/Z5</f>
        <v>25127.734550731537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39519.426017203077</v>
      </c>
      <c r="P6">
        <f t="shared" si="30"/>
        <v>1975.9713008601539</v>
      </c>
      <c r="Q6" s="5">
        <f t="shared" si="31"/>
        <v>25</v>
      </c>
      <c r="R6">
        <f t="shared" si="0"/>
        <v>500000</v>
      </c>
      <c r="S6">
        <f t="shared" si="1"/>
        <v>35320.684148905217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23576.552325517725</v>
      </c>
      <c r="AC6">
        <f t="shared" si="2"/>
        <v>31933.377537736636</v>
      </c>
      <c r="AE6">
        <f t="shared" si="3"/>
        <v>35729.453760343247</v>
      </c>
      <c r="AF6">
        <f t="shared" si="4"/>
        <v>-1786.4726880171625</v>
      </c>
      <c r="AG6">
        <f t="shared" si="5"/>
        <v>-22.6024624856583</v>
      </c>
      <c r="AH6">
        <f t="shared" si="6"/>
        <v>-12393.47104104211</v>
      </c>
      <c r="AI6">
        <f t="shared" si="7"/>
        <v>21526.907568798313</v>
      </c>
      <c r="AJ6">
        <f t="shared" si="8"/>
        <v>-8356.8252122189115</v>
      </c>
      <c r="AK6">
        <f>H6*SUM(AB6, AE6:AF6)</f>
        <v>6258.1252336854068</v>
      </c>
      <c r="AL6">
        <f t="shared" si="9"/>
        <v>19428.207590264807</v>
      </c>
      <c r="AN6">
        <f t="shared" si="10"/>
        <v>27827.035383716484</v>
      </c>
      <c r="AO6">
        <f t="shared" si="11"/>
        <v>-1391.3517691858244</v>
      </c>
      <c r="AP6">
        <f t="shared" si="12"/>
        <v>-17.603390400712794</v>
      </c>
      <c r="AQ6">
        <f t="shared" si="13"/>
        <v>-9652.3601927809395</v>
      </c>
      <c r="AR6">
        <f t="shared" si="14"/>
        <v>16765.720031349007</v>
      </c>
      <c r="AS6">
        <f t="shared" si="15"/>
        <v>-6508.5145839552752</v>
      </c>
      <c r="AT6">
        <f t="shared" si="16"/>
        <v>4873.9920145876822</v>
      </c>
      <c r="AU6">
        <f t="shared" si="17"/>
        <v>15131.197461981412</v>
      </c>
      <c r="AW6">
        <v>3</v>
      </c>
      <c r="AX6">
        <f>(R6*SUMPRODUCT(K7:$K$23, X7:$X$23)-$AZ$3*SUMPRODUCT(K6:$K$22, W7:$W$23))/Z6</f>
        <v>35320.684148905217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39519.426017203077</v>
      </c>
      <c r="P7">
        <f t="shared" si="30"/>
        <v>1975.9713008601539</v>
      </c>
      <c r="Q7" s="5">
        <f t="shared" si="31"/>
        <v>25</v>
      </c>
      <c r="R7">
        <f t="shared" si="0"/>
        <v>500000</v>
      </c>
      <c r="S7">
        <f t="shared" si="1"/>
        <v>43783.473278641963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31933.377537736636</v>
      </c>
      <c r="AC7">
        <f t="shared" si="2"/>
        <v>37998.106190567778</v>
      </c>
      <c r="AE7">
        <f t="shared" si="3"/>
        <v>34297.492499858308</v>
      </c>
      <c r="AF7">
        <f t="shared" si="4"/>
        <v>-1714.8746249929156</v>
      </c>
      <c r="AG7">
        <f t="shared" si="5"/>
        <v>-21.696603390019114</v>
      </c>
      <c r="AH7">
        <f t="shared" si="6"/>
        <v>-13596.689415652138</v>
      </c>
      <c r="AI7">
        <f t="shared" si="7"/>
        <v>18964.231855823233</v>
      </c>
      <c r="AJ7">
        <f t="shared" si="8"/>
        <v>-6064.7286528311415</v>
      </c>
      <c r="AK7">
        <f>H7*SUM(AB7, AE7:AF7)</f>
        <v>6754.8247196994316</v>
      </c>
      <c r="AL7">
        <f t="shared" si="9"/>
        <v>19654.327922691522</v>
      </c>
      <c r="AN7">
        <f t="shared" si="10"/>
        <v>24180.127101723225</v>
      </c>
      <c r="AO7">
        <f t="shared" si="11"/>
        <v>-1209.0063550861614</v>
      </c>
      <c r="AP7">
        <f t="shared" si="12"/>
        <v>-15.296355197060208</v>
      </c>
      <c r="AQ7">
        <f t="shared" si="13"/>
        <v>-9585.8225855572909</v>
      </c>
      <c r="AR7">
        <f t="shared" si="14"/>
        <v>13370.00180588271</v>
      </c>
      <c r="AS7">
        <f t="shared" si="15"/>
        <v>-4275.7035274087602</v>
      </c>
      <c r="AT7">
        <f t="shared" si="16"/>
        <v>4762.2292000754569</v>
      </c>
      <c r="AU7">
        <f t="shared" si="17"/>
        <v>13856.527478549406</v>
      </c>
      <c r="AW7">
        <v>4</v>
      </c>
      <c r="AX7">
        <f>(R7*SUMPRODUCT(K8:$K$23, X8:$X$23)-$AZ$3*SUMPRODUCT(K7:$K$22, W8:$W$23))/Z7</f>
        <v>43783.473278641963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39519.426017203077</v>
      </c>
      <c r="P8">
        <f t="shared" si="30"/>
        <v>1975.9713008601539</v>
      </c>
      <c r="Q8" s="5">
        <f t="shared" si="31"/>
        <v>25</v>
      </c>
      <c r="R8">
        <f t="shared" si="0"/>
        <v>500000</v>
      </c>
      <c r="S8">
        <f t="shared" si="1"/>
        <v>50468.023924927118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37998.106190567778</v>
      </c>
      <c r="AC8">
        <f t="shared" si="2"/>
        <v>41867.325913603039</v>
      </c>
      <c r="AE8">
        <f t="shared" si="3"/>
        <v>32784.574475156725</v>
      </c>
      <c r="AF8">
        <f t="shared" si="4"/>
        <v>-1639.2287237578364</v>
      </c>
      <c r="AG8">
        <f t="shared" si="5"/>
        <v>-20.739531022594669</v>
      </c>
      <c r="AH8">
        <f t="shared" si="6"/>
        <v>-14802.12667048501</v>
      </c>
      <c r="AI8">
        <f t="shared" si="7"/>
        <v>16322.479549891286</v>
      </c>
      <c r="AJ8">
        <f t="shared" si="8"/>
        <v>-3869.2197230352613</v>
      </c>
      <c r="AK8">
        <f t="shared" ref="AK8:AK23" si="32">H8*SUM(AB8:AB8, AE8:AF8)</f>
        <v>5012.9002657925839</v>
      </c>
      <c r="AL8">
        <f t="shared" si="9"/>
        <v>17466.16009264861</v>
      </c>
      <c r="AN8">
        <f t="shared" si="10"/>
        <v>21551.051258834548</v>
      </c>
      <c r="AO8">
        <f t="shared" si="11"/>
        <v>-1077.5525629417275</v>
      </c>
      <c r="AP8">
        <f t="shared" si="12"/>
        <v>-13.633201080307458</v>
      </c>
      <c r="AQ8">
        <f t="shared" si="13"/>
        <v>-9730.2281857315284</v>
      </c>
      <c r="AR8">
        <f t="shared" si="14"/>
        <v>10729.637309080985</v>
      </c>
      <c r="AS8">
        <f t="shared" si="15"/>
        <v>-2543.4447119639763</v>
      </c>
      <c r="AT8">
        <f t="shared" si="16"/>
        <v>3295.2469968883088</v>
      </c>
      <c r="AU8">
        <f t="shared" si="17"/>
        <v>11481.439594005318</v>
      </c>
      <c r="AW8">
        <v>5</v>
      </c>
      <c r="AX8">
        <f>(R8*SUMPRODUCT(K9:$K$23, X9:$X$23)-$AZ$3*SUMPRODUCT(K8:$K$22, W9:$W$23))/Z8</f>
        <v>50468.023924927118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39519.426017203077</v>
      </c>
      <c r="P9">
        <f t="shared" si="30"/>
        <v>1975.9713008601539</v>
      </c>
      <c r="Q9" s="5">
        <f t="shared" si="31"/>
        <v>25</v>
      </c>
      <c r="R9">
        <f t="shared" si="0"/>
        <v>500000</v>
      </c>
      <c r="S9">
        <f t="shared" si="1"/>
        <v>55638.838388327276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41867.325913603039</v>
      </c>
      <c r="AC9">
        <f t="shared" si="2"/>
        <v>43898.165895049533</v>
      </c>
      <c r="AE9">
        <f t="shared" si="3"/>
        <v>31180.203786286726</v>
      </c>
      <c r="AF9">
        <f t="shared" si="4"/>
        <v>-1559.0101893143362</v>
      </c>
      <c r="AG9">
        <f t="shared" si="5"/>
        <v>-19.724605674127055</v>
      </c>
      <c r="AH9">
        <f t="shared" si="6"/>
        <v>-16150.600764833365</v>
      </c>
      <c r="AI9">
        <f t="shared" si="7"/>
        <v>13450.868226464896</v>
      </c>
      <c r="AJ9">
        <f t="shared" si="8"/>
        <v>-2030.8399814464938</v>
      </c>
      <c r="AK9">
        <f t="shared" si="32"/>
        <v>3731.700718452038</v>
      </c>
      <c r="AL9">
        <f t="shared" si="9"/>
        <v>15151.728963470439</v>
      </c>
      <c r="AN9">
        <f t="shared" si="10"/>
        <v>19479.578733499831</v>
      </c>
      <c r="AO9">
        <f t="shared" si="11"/>
        <v>-973.97893667499147</v>
      </c>
      <c r="AP9">
        <f t="shared" si="12"/>
        <v>-12.322786978877323</v>
      </c>
      <c r="AQ9">
        <f t="shared" si="13"/>
        <v>-10089.956478419825</v>
      </c>
      <c r="AR9">
        <f t="shared" si="14"/>
        <v>8403.3205314261359</v>
      </c>
      <c r="AS9">
        <f t="shared" si="15"/>
        <v>-1268.7507620179517</v>
      </c>
      <c r="AT9">
        <f t="shared" si="16"/>
        <v>2331.3496747226136</v>
      </c>
      <c r="AU9">
        <f t="shared" si="17"/>
        <v>9465.9194441307955</v>
      </c>
      <c r="AW9">
        <v>6</v>
      </c>
      <c r="AX9">
        <f>(R9*SUMPRODUCT(K10:$K$23, X10:$X$23)-$AZ$3*SUMPRODUCT(K9:$K$22, W10:$W$23))/Z9</f>
        <v>55638.838388327276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39519.426017203077</v>
      </c>
      <c r="P10">
        <f t="shared" si="30"/>
        <v>1975.9713008601539</v>
      </c>
      <c r="Q10" s="5">
        <f t="shared" si="31"/>
        <v>25</v>
      </c>
      <c r="R10">
        <f t="shared" si="0"/>
        <v>500000</v>
      </c>
      <c r="S10">
        <f t="shared" si="1"/>
        <v>59668.827750706012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43898.165895049533</v>
      </c>
      <c r="AC10">
        <f t="shared" si="2"/>
        <v>44531.735473052948</v>
      </c>
      <c r="AE10">
        <f t="shared" si="3"/>
        <v>29493.936646411676</v>
      </c>
      <c r="AF10">
        <f t="shared" si="4"/>
        <v>-1474.6968323205838</v>
      </c>
      <c r="AG10">
        <f t="shared" si="5"/>
        <v>-18.657872607747873</v>
      </c>
      <c r="AH10">
        <f t="shared" si="6"/>
        <v>-17389.74019275825</v>
      </c>
      <c r="AI10">
        <f t="shared" si="7"/>
        <v>10610.841748725092</v>
      </c>
      <c r="AJ10">
        <f t="shared" si="8"/>
        <v>-633.56957800341479</v>
      </c>
      <c r="AK10">
        <f t="shared" si="32"/>
        <v>3775.6637997298835</v>
      </c>
      <c r="AL10">
        <f t="shared" si="9"/>
        <v>13752.935970451561</v>
      </c>
      <c r="AN10">
        <f t="shared" si="10"/>
        <v>17506.980571891509</v>
      </c>
      <c r="AO10">
        <f t="shared" si="11"/>
        <v>-875.34902859457554</v>
      </c>
      <c r="AP10">
        <f t="shared" si="12"/>
        <v>-11.074920827715591</v>
      </c>
      <c r="AQ10">
        <f t="shared" si="13"/>
        <v>-10322.184093451593</v>
      </c>
      <c r="AR10">
        <f t="shared" si="14"/>
        <v>6298.3725290176253</v>
      </c>
      <c r="AS10">
        <f t="shared" si="15"/>
        <v>-376.07357830941703</v>
      </c>
      <c r="AT10">
        <f t="shared" si="16"/>
        <v>2241.1546339273477</v>
      </c>
      <c r="AU10">
        <f t="shared" si="17"/>
        <v>8163.4535846355566</v>
      </c>
      <c r="AW10">
        <v>7</v>
      </c>
      <c r="AX10">
        <f>(R10*SUMPRODUCT(K11:$K$23, X11:$X$23)-$AZ$3*SUMPRODUCT(K10:$K$22, W11:$W$23))/Z10</f>
        <v>59668.827750706012</v>
      </c>
    </row>
    <row r="11" spans="1:52" x14ac:dyDescent="0.25">
      <c r="A11" t="s">
        <v>33</v>
      </c>
      <c r="C11" s="24">
        <f>AU25</f>
        <v>73601.787797448778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39519.426017203077</v>
      </c>
      <c r="P11">
        <f t="shared" si="30"/>
        <v>1975.9713008601539</v>
      </c>
      <c r="Q11" s="5">
        <f t="shared" si="31"/>
        <v>25</v>
      </c>
      <c r="R11">
        <f t="shared" si="0"/>
        <v>500000</v>
      </c>
      <c r="S11">
        <f t="shared" si="1"/>
        <v>62684.819245334242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44531.735473052948</v>
      </c>
      <c r="AC11">
        <f t="shared" si="2"/>
        <v>44012.800245936931</v>
      </c>
      <c r="AE11">
        <f t="shared" si="3"/>
        <v>27747.716657230467</v>
      </c>
      <c r="AF11">
        <f t="shared" si="4"/>
        <v>-1387.3858328615233</v>
      </c>
      <c r="AG11">
        <f t="shared" si="5"/>
        <v>-17.553213352056083</v>
      </c>
      <c r="AH11">
        <f t="shared" si="6"/>
        <v>-18361.610592286132</v>
      </c>
      <c r="AI11">
        <f t="shared" si="7"/>
        <v>7981.1670187307536</v>
      </c>
      <c r="AJ11">
        <f t="shared" si="8"/>
        <v>518.9352271160169</v>
      </c>
      <c r="AK11">
        <f t="shared" si="32"/>
        <v>3650.941414317228</v>
      </c>
      <c r="AL11">
        <f t="shared" si="9"/>
        <v>12151.043660163999</v>
      </c>
      <c r="AN11">
        <f t="shared" si="10"/>
        <v>15663.776611682739</v>
      </c>
      <c r="AO11">
        <f t="shared" si="11"/>
        <v>-783.18883058413689</v>
      </c>
      <c r="AP11">
        <f t="shared" si="12"/>
        <v>-9.9089094847077153</v>
      </c>
      <c r="AQ11">
        <f t="shared" si="13"/>
        <v>-10365.255278521518</v>
      </c>
      <c r="AR11">
        <f t="shared" si="14"/>
        <v>4505.4235930923751</v>
      </c>
      <c r="AS11">
        <f t="shared" si="15"/>
        <v>292.94249951770445</v>
      </c>
      <c r="AT11">
        <f t="shared" si="16"/>
        <v>2060.9815013843395</v>
      </c>
      <c r="AU11">
        <f t="shared" si="17"/>
        <v>6859.3475939944192</v>
      </c>
      <c r="AW11">
        <v>8</v>
      </c>
      <c r="AX11">
        <f>(R11*SUMPRODUCT(K12:$K$23, X12:$X$23)-$AZ$3*SUMPRODUCT(K11:$K$22, W12:$W$23))/Z11</f>
        <v>62684.819245334242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39519.426017203077</v>
      </c>
      <c r="P12">
        <f t="shared" si="30"/>
        <v>1975.9713008601539</v>
      </c>
      <c r="Q12" s="5">
        <f t="shared" si="31"/>
        <v>25</v>
      </c>
      <c r="R12">
        <f t="shared" si="0"/>
        <v>500000</v>
      </c>
      <c r="S12">
        <f t="shared" si="1"/>
        <v>64712.076584571434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44012.800245936931</v>
      </c>
      <c r="AC12">
        <f t="shared" si="2"/>
        <v>42489.959889868092</v>
      </c>
      <c r="AE12">
        <f t="shared" si="3"/>
        <v>25948.461476847675</v>
      </c>
      <c r="AF12">
        <f t="shared" si="4"/>
        <v>-1297.4230738423837</v>
      </c>
      <c r="AG12">
        <f t="shared" si="5"/>
        <v>-16.415004019511905</v>
      </c>
      <c r="AH12">
        <f t="shared" si="6"/>
        <v>-19253.543980472372</v>
      </c>
      <c r="AI12">
        <f t="shared" si="7"/>
        <v>5381.0794185134073</v>
      </c>
      <c r="AJ12">
        <f t="shared" si="8"/>
        <v>1522.8403560688384</v>
      </c>
      <c r="AK12">
        <f t="shared" si="32"/>
        <v>3563.6532258801017</v>
      </c>
      <c r="AL12">
        <f t="shared" si="9"/>
        <v>10467.573000462347</v>
      </c>
      <c r="AN12">
        <f t="shared" si="10"/>
        <v>13925.358594820624</v>
      </c>
      <c r="AO12">
        <f t="shared" si="11"/>
        <v>-696.26792974103114</v>
      </c>
      <c r="AP12">
        <f t="shared" si="12"/>
        <v>-8.8091857588966622</v>
      </c>
      <c r="AQ12">
        <f t="shared" si="13"/>
        <v>-10332.500999662321</v>
      </c>
      <c r="AR12">
        <f t="shared" si="14"/>
        <v>2887.780479658375</v>
      </c>
      <c r="AS12">
        <f t="shared" si="15"/>
        <v>817.23912841013271</v>
      </c>
      <c r="AT12">
        <f t="shared" si="16"/>
        <v>1912.450536701276</v>
      </c>
      <c r="AU12">
        <f t="shared" si="17"/>
        <v>5617.4701447697835</v>
      </c>
      <c r="AW12">
        <v>9</v>
      </c>
      <c r="AX12">
        <f>(R12*SUMPRODUCT(K13:$K$23, X13:$X$23)-$AZ$3*SUMPRODUCT(K12:$K$22, W13:$W$23))/Z12</f>
        <v>64712.076584571434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39519.426017203077</v>
      </c>
      <c r="P13">
        <f t="shared" si="30"/>
        <v>1975.9713008601539</v>
      </c>
      <c r="Q13" s="5">
        <f t="shared" si="31"/>
        <v>25</v>
      </c>
      <c r="R13">
        <f t="shared" si="0"/>
        <v>500000</v>
      </c>
      <c r="S13">
        <f t="shared" si="1"/>
        <v>65777.272030935768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42489.959889868092</v>
      </c>
      <c r="AC13">
        <f t="shared" si="2"/>
        <v>40129.840897578521</v>
      </c>
      <c r="AE13">
        <f t="shared" si="3"/>
        <v>24110.277447932389</v>
      </c>
      <c r="AF13">
        <f t="shared" si="4"/>
        <v>-1205.5138723966195</v>
      </c>
      <c r="AG13">
        <f t="shared" si="5"/>
        <v>-15.252168286450454</v>
      </c>
      <c r="AH13">
        <f t="shared" si="6"/>
        <v>-19973.713857326653</v>
      </c>
      <c r="AI13">
        <f t="shared" si="7"/>
        <v>2915.7975499226668</v>
      </c>
      <c r="AJ13">
        <f t="shared" si="8"/>
        <v>2360.1189922895719</v>
      </c>
      <c r="AK13">
        <f t="shared" si="32"/>
        <v>3380.90720316138</v>
      </c>
      <c r="AL13">
        <f t="shared" si="9"/>
        <v>8656.8237453736183</v>
      </c>
      <c r="AN13">
        <f t="shared" si="10"/>
        <v>12302.83242905047</v>
      </c>
      <c r="AO13">
        <f t="shared" si="11"/>
        <v>-615.14162145252351</v>
      </c>
      <c r="AP13">
        <f t="shared" si="12"/>
        <v>-7.782775250641901</v>
      </c>
      <c r="AQ13">
        <f t="shared" si="13"/>
        <v>-10192.05420191323</v>
      </c>
      <c r="AR13">
        <f t="shared" si="14"/>
        <v>1487.8538304340748</v>
      </c>
      <c r="AS13">
        <f t="shared" si="15"/>
        <v>1204.3058624050839</v>
      </c>
      <c r="AT13">
        <f t="shared" si="16"/>
        <v>1725.1868987609334</v>
      </c>
      <c r="AU13">
        <f t="shared" si="17"/>
        <v>4417.3465916000914</v>
      </c>
      <c r="AW13">
        <v>10</v>
      </c>
      <c r="AX13">
        <f>(R13*SUMPRODUCT(K14:$K$23, X14:$X$23)-$AZ$3*SUMPRODUCT(K13:$K$22, W14:$W$23))/Z13</f>
        <v>65777.272030935768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39519.426017203077</v>
      </c>
      <c r="P14">
        <f t="shared" si="30"/>
        <v>1975.9713008601539</v>
      </c>
      <c r="Q14" s="5">
        <f t="shared" si="31"/>
        <v>25</v>
      </c>
      <c r="R14">
        <f t="shared" si="0"/>
        <v>500000</v>
      </c>
      <c r="S14">
        <f t="shared" si="1"/>
        <v>65838.840343680713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40129.840897578521</v>
      </c>
      <c r="AC14">
        <f t="shared" si="2"/>
        <v>37053.796024100084</v>
      </c>
      <c r="AE14">
        <f t="shared" si="3"/>
        <v>22241.35089541422</v>
      </c>
      <c r="AF14">
        <f t="shared" si="4"/>
        <v>-1112.067544770711</v>
      </c>
      <c r="AG14">
        <f t="shared" si="5"/>
        <v>-14.069884824321846</v>
      </c>
      <c r="AH14">
        <f t="shared" si="6"/>
        <v>-20595.235585282102</v>
      </c>
      <c r="AI14">
        <f t="shared" si="7"/>
        <v>519.97788053708427</v>
      </c>
      <c r="AJ14">
        <f t="shared" si="8"/>
        <v>3076.0448734784368</v>
      </c>
      <c r="AK14">
        <f t="shared" si="32"/>
        <v>3148.7189863586127</v>
      </c>
      <c r="AL14">
        <f t="shared" si="9"/>
        <v>6744.7417403741338</v>
      </c>
      <c r="AN14">
        <f t="shared" si="10"/>
        <v>10794.339914639033</v>
      </c>
      <c r="AO14">
        <f t="shared" si="11"/>
        <v>-539.71699573195167</v>
      </c>
      <c r="AP14">
        <f t="shared" si="12"/>
        <v>-6.8285024622701904</v>
      </c>
      <c r="AQ14">
        <f t="shared" si="13"/>
        <v>-9995.4348355450675</v>
      </c>
      <c r="AR14">
        <f t="shared" si="14"/>
        <v>252.35958089974295</v>
      </c>
      <c r="AS14">
        <f t="shared" si="15"/>
        <v>1492.8892634779268</v>
      </c>
      <c r="AT14">
        <f t="shared" si="16"/>
        <v>1528.1600112446558</v>
      </c>
      <c r="AU14">
        <f t="shared" si="17"/>
        <v>3273.4088556223255</v>
      </c>
      <c r="AW14">
        <v>11</v>
      </c>
      <c r="AX14">
        <f>(R14*SUMPRODUCT(K15:$K$23, X15:$X$23)-$AZ$3*SUMPRODUCT(K14:$K$22, W15:$W$23))/Z14</f>
        <v>65838.840343680713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39519.426017203077</v>
      </c>
      <c r="P15">
        <f t="shared" si="30"/>
        <v>1975.9713008601539</v>
      </c>
      <c r="Q15" s="5">
        <f t="shared" si="31"/>
        <v>25</v>
      </c>
      <c r="R15">
        <f t="shared" si="0"/>
        <v>500000</v>
      </c>
      <c r="S15">
        <f t="shared" si="1"/>
        <v>64796.051145188045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37053.796024100084</v>
      </c>
      <c r="AC15">
        <f t="shared" si="2"/>
        <v>33359.356207184843</v>
      </c>
      <c r="AE15">
        <f t="shared" si="3"/>
        <v>20346.033227508953</v>
      </c>
      <c r="AF15">
        <f t="shared" si="4"/>
        <v>-1017.3016613754477</v>
      </c>
      <c r="AG15">
        <f t="shared" si="5"/>
        <v>-12.870906335185756</v>
      </c>
      <c r="AH15">
        <f t="shared" si="6"/>
        <v>-21165.592817857443</v>
      </c>
      <c r="AI15">
        <f t="shared" si="7"/>
        <v>-1849.7321580591233</v>
      </c>
      <c r="AJ15">
        <f t="shared" si="8"/>
        <v>3694.439816915241</v>
      </c>
      <c r="AK15">
        <f t="shared" si="32"/>
        <v>2926.2531819331234</v>
      </c>
      <c r="AL15">
        <f t="shared" si="9"/>
        <v>4770.960840789241</v>
      </c>
      <c r="AN15">
        <f t="shared" si="10"/>
        <v>9387.2897333823239</v>
      </c>
      <c r="AO15">
        <f t="shared" si="11"/>
        <v>-469.36448666911622</v>
      </c>
      <c r="AP15">
        <f t="shared" si="12"/>
        <v>-5.9384021223486227</v>
      </c>
      <c r="AQ15">
        <f t="shared" si="13"/>
        <v>-9765.4196244694704</v>
      </c>
      <c r="AR15">
        <f t="shared" si="14"/>
        <v>-853.43277987861029</v>
      </c>
      <c r="AS15">
        <f t="shared" si="15"/>
        <v>1704.54734719675</v>
      </c>
      <c r="AT15">
        <f t="shared" si="16"/>
        <v>1350.1200034853862</v>
      </c>
      <c r="AU15">
        <f t="shared" si="17"/>
        <v>2201.2345708035259</v>
      </c>
      <c r="AW15">
        <v>12</v>
      </c>
      <c r="AX15">
        <f>(R15*SUMPRODUCT(K16:$K$23, X16:$X$23)-$AZ$3*SUMPRODUCT(K15:$K$22, W16:$W$23))/Z15</f>
        <v>64796.051145188045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39519.426017203077</v>
      </c>
      <c r="P16">
        <f t="shared" si="30"/>
        <v>1975.9713008601539</v>
      </c>
      <c r="Q16" s="5">
        <f t="shared" si="31"/>
        <v>25</v>
      </c>
      <c r="R16">
        <f t="shared" si="0"/>
        <v>500000</v>
      </c>
      <c r="S16">
        <f t="shared" si="1"/>
        <v>62653.470291354744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33359.356207184843</v>
      </c>
      <c r="AC16">
        <f t="shared" si="2"/>
        <v>29241.975895971558</v>
      </c>
      <c r="AE16">
        <f t="shared" si="3"/>
        <v>18444.726168298821</v>
      </c>
      <c r="AF16">
        <f t="shared" si="4"/>
        <v>-922.23630841494105</v>
      </c>
      <c r="AG16">
        <f t="shared" si="5"/>
        <v>-11.668138955427709</v>
      </c>
      <c r="AH16">
        <f t="shared" si="6"/>
        <v>-21481.166328123785</v>
      </c>
      <c r="AI16">
        <f t="shared" si="7"/>
        <v>-3970.3446071953331</v>
      </c>
      <c r="AJ16">
        <f t="shared" si="8"/>
        <v>4117.3803112132846</v>
      </c>
      <c r="AK16">
        <f t="shared" si="32"/>
        <v>2783.2369798686591</v>
      </c>
      <c r="AL16">
        <f t="shared" si="9"/>
        <v>2930.2726838866106</v>
      </c>
      <c r="AN16">
        <f t="shared" si="10"/>
        <v>8068.7031686880982</v>
      </c>
      <c r="AO16">
        <f t="shared" si="11"/>
        <v>-403.43515843440491</v>
      </c>
      <c r="AP16">
        <f t="shared" si="12"/>
        <v>-5.1042638911150542</v>
      </c>
      <c r="AQ16">
        <f t="shared" si="13"/>
        <v>-9397.003416442396</v>
      </c>
      <c r="AR16">
        <f t="shared" si="14"/>
        <v>-1736.8396700798169</v>
      </c>
      <c r="AS16">
        <f t="shared" si="15"/>
        <v>1801.1608988199316</v>
      </c>
      <c r="AT16">
        <f t="shared" si="16"/>
        <v>1217.5357245082587</v>
      </c>
      <c r="AU16">
        <f t="shared" si="17"/>
        <v>1281.8569532483737</v>
      </c>
      <c r="AW16">
        <v>13</v>
      </c>
      <c r="AX16">
        <f>(R16*SUMPRODUCT(K17:$K$23, X17:$X$23)-$AZ$3*SUMPRODUCT(K16:$K$22, W17:$W$23))/Z16</f>
        <v>62653.470291354744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39519.426017203077</v>
      </c>
      <c r="P17">
        <f t="shared" si="30"/>
        <v>1975.9713008601539</v>
      </c>
      <c r="Q17" s="5">
        <f t="shared" si="31"/>
        <v>25</v>
      </c>
      <c r="R17">
        <f t="shared" si="0"/>
        <v>500000</v>
      </c>
      <c r="S17">
        <f t="shared" si="1"/>
        <v>59459.651746621232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29241.975895971558</v>
      </c>
      <c r="AC17">
        <f t="shared" si="2"/>
        <v>24915.327235858771</v>
      </c>
      <c r="AE17">
        <f t="shared" si="3"/>
        <v>16559.791429452449</v>
      </c>
      <c r="AF17">
        <f t="shared" si="4"/>
        <v>-827.9895714726224</v>
      </c>
      <c r="AG17">
        <f t="shared" si="5"/>
        <v>-10.475728710130973</v>
      </c>
      <c r="AH17">
        <f t="shared" si="6"/>
        <v>-21514.577114849195</v>
      </c>
      <c r="AI17">
        <f t="shared" si="7"/>
        <v>-5793.2509855794997</v>
      </c>
      <c r="AJ17">
        <f t="shared" si="8"/>
        <v>4326.6486601127872</v>
      </c>
      <c r="AK17">
        <f t="shared" si="32"/>
        <v>2774.8820874188004</v>
      </c>
      <c r="AL17">
        <f t="shared" si="9"/>
        <v>1308.2797619520879</v>
      </c>
      <c r="AN17">
        <f t="shared" si="10"/>
        <v>6823.1445511471711</v>
      </c>
      <c r="AO17">
        <f t="shared" si="11"/>
        <v>-341.15722755735851</v>
      </c>
      <c r="AP17">
        <f t="shared" si="12"/>
        <v>-4.3163231597651555</v>
      </c>
      <c r="AQ17">
        <f t="shared" si="13"/>
        <v>-8864.6689927708085</v>
      </c>
      <c r="AR17">
        <f t="shared" si="14"/>
        <v>-2386.9979923407614</v>
      </c>
      <c r="AS17">
        <f t="shared" si="15"/>
        <v>1782.712623872274</v>
      </c>
      <c r="AT17">
        <f t="shared" si="16"/>
        <v>1143.336960221214</v>
      </c>
      <c r="AU17">
        <f t="shared" si="17"/>
        <v>539.05159175272684</v>
      </c>
      <c r="AW17">
        <v>14</v>
      </c>
      <c r="AX17">
        <f>(R17*SUMPRODUCT(K18:$K$23, X18:$X$23)-$AZ$3*SUMPRODUCT(K17:$K$22, W18:$W$23))/Z17</f>
        <v>59459.651746621232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39519.426017203077</v>
      </c>
      <c r="P18">
        <f t="shared" si="30"/>
        <v>1975.9713008601539</v>
      </c>
      <c r="Q18" s="5">
        <f t="shared" si="31"/>
        <v>25</v>
      </c>
      <c r="R18">
        <f t="shared" si="0"/>
        <v>500000</v>
      </c>
      <c r="S18">
        <f t="shared" si="1"/>
        <v>55151.577093196291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24915.327235858771</v>
      </c>
      <c r="AC18">
        <f t="shared" si="2"/>
        <v>20520.761484136681</v>
      </c>
      <c r="AE18">
        <f t="shared" si="3"/>
        <v>14704.3612899522</v>
      </c>
      <c r="AF18">
        <f t="shared" si="4"/>
        <v>-735.21806449761004</v>
      </c>
      <c r="AG18">
        <f t="shared" si="5"/>
        <v>-9.3019830826688192</v>
      </c>
      <c r="AH18">
        <f t="shared" si="6"/>
        <v>-21379.766807216914</v>
      </c>
      <c r="AI18">
        <f t="shared" si="7"/>
        <v>-7419.9255648449944</v>
      </c>
      <c r="AJ18">
        <f t="shared" si="8"/>
        <v>4394.5657517220898</v>
      </c>
      <c r="AK18">
        <f t="shared" si="32"/>
        <v>2725.8013793380665</v>
      </c>
      <c r="AL18">
        <f t="shared" si="9"/>
        <v>-299.55843378483814</v>
      </c>
      <c r="AN18">
        <f t="shared" si="10"/>
        <v>5661.7607111988973</v>
      </c>
      <c r="AO18">
        <f t="shared" si="11"/>
        <v>-283.0880355599449</v>
      </c>
      <c r="AP18">
        <f t="shared" si="12"/>
        <v>-3.5816314163661529</v>
      </c>
      <c r="AQ18">
        <f t="shared" si="13"/>
        <v>-8232.0558735461073</v>
      </c>
      <c r="AR18">
        <f t="shared" si="14"/>
        <v>-2856.9648293235209</v>
      </c>
      <c r="AS18">
        <f t="shared" si="15"/>
        <v>1692.0816365469798</v>
      </c>
      <c r="AT18">
        <f t="shared" si="16"/>
        <v>1049.5413470705191</v>
      </c>
      <c r="AU18">
        <f t="shared" si="17"/>
        <v>-115.34184570602226</v>
      </c>
      <c r="AW18">
        <v>15</v>
      </c>
      <c r="AX18">
        <f>(R18*SUMPRODUCT(K19:$K$23, X19:$X$23)-$AZ$3*SUMPRODUCT(K18:$K$22, W19:$W$23))/Z18</f>
        <v>55151.577093196291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39519.426017203077</v>
      </c>
      <c r="P19">
        <f t="shared" si="30"/>
        <v>1975.9713008601539</v>
      </c>
      <c r="Q19" s="5">
        <f t="shared" si="31"/>
        <v>25</v>
      </c>
      <c r="R19">
        <f t="shared" si="0"/>
        <v>500000</v>
      </c>
      <c r="S19">
        <f t="shared" si="1"/>
        <v>49512.939209221709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20520.761484136681</v>
      </c>
      <c r="AC19">
        <f t="shared" si="2"/>
        <v>16153.944705676644</v>
      </c>
      <c r="AE19">
        <f t="shared" si="3"/>
        <v>12893.49072945113</v>
      </c>
      <c r="AF19">
        <f t="shared" si="4"/>
        <v>-644.6745364725565</v>
      </c>
      <c r="AG19">
        <f t="shared" si="5"/>
        <v>-8.1564258573989061</v>
      </c>
      <c r="AH19">
        <f t="shared" si="6"/>
        <v>-21050.747888864498</v>
      </c>
      <c r="AI19">
        <f t="shared" si="7"/>
        <v>-8810.0881217433216</v>
      </c>
      <c r="AJ19">
        <f t="shared" si="8"/>
        <v>4366.8167784600373</v>
      </c>
      <c r="AK19">
        <f t="shared" si="32"/>
        <v>2405.2870015002595</v>
      </c>
      <c r="AL19">
        <f t="shared" si="9"/>
        <v>-2037.9843417830248</v>
      </c>
      <c r="AN19">
        <f t="shared" si="10"/>
        <v>4625.0269409782159</v>
      </c>
      <c r="AO19">
        <f t="shared" si="11"/>
        <v>-231.25134704891079</v>
      </c>
      <c r="AP19">
        <f t="shared" si="12"/>
        <v>-2.9257933420926392</v>
      </c>
      <c r="AQ19">
        <f t="shared" si="13"/>
        <v>-7551.1184796022408</v>
      </c>
      <c r="AR19">
        <f t="shared" si="14"/>
        <v>-3160.2686790150278</v>
      </c>
      <c r="AS19">
        <f t="shared" si="15"/>
        <v>1566.4218224906681</v>
      </c>
      <c r="AT19">
        <f t="shared" si="16"/>
        <v>862.80103783787149</v>
      </c>
      <c r="AU19">
        <f t="shared" si="17"/>
        <v>-731.04581868648802</v>
      </c>
      <c r="AW19">
        <v>16</v>
      </c>
      <c r="AX19">
        <f>(R19*SUMPRODUCT(K20:$K$23, X20:$X$23)-$AZ$3*SUMPRODUCT(K19:$K$22, W20:$W$23))/Z19</f>
        <v>49512.939209221709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39519.426017203077</v>
      </c>
      <c r="P20">
        <f t="shared" si="30"/>
        <v>1975.9713008601539</v>
      </c>
      <c r="Q20" s="5">
        <f t="shared" si="31"/>
        <v>25</v>
      </c>
      <c r="R20">
        <f t="shared" si="0"/>
        <v>500000</v>
      </c>
      <c r="S20">
        <f t="shared" si="1"/>
        <v>41745.918243499647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16153.944705676644</v>
      </c>
      <c r="AC20">
        <f t="shared" si="2"/>
        <v>11769.444844227815</v>
      </c>
      <c r="AE20">
        <f t="shared" si="3"/>
        <v>11141.728924777899</v>
      </c>
      <c r="AF20">
        <f t="shared" si="4"/>
        <v>-557.08644623889495</v>
      </c>
      <c r="AG20">
        <f t="shared" si="5"/>
        <v>-7.0482608476700976</v>
      </c>
      <c r="AH20">
        <f t="shared" si="6"/>
        <v>-20532.015023096392</v>
      </c>
      <c r="AI20">
        <f t="shared" si="7"/>
        <v>-9954.4208054050578</v>
      </c>
      <c r="AJ20">
        <f t="shared" si="8"/>
        <v>4384.4998614488286</v>
      </c>
      <c r="AK20">
        <f t="shared" si="32"/>
        <v>1451.9052841029095</v>
      </c>
      <c r="AL20">
        <f t="shared" si="9"/>
        <v>-4118.0156598533194</v>
      </c>
      <c r="AN20">
        <f t="shared" si="10"/>
        <v>3790.8110334278085</v>
      </c>
      <c r="AO20">
        <f t="shared" si="11"/>
        <v>-189.54055167139043</v>
      </c>
      <c r="AP20">
        <f t="shared" si="12"/>
        <v>-2.3980681246342259</v>
      </c>
      <c r="AQ20">
        <f t="shared" si="13"/>
        <v>-6985.719147678049</v>
      </c>
      <c r="AR20">
        <f t="shared" si="14"/>
        <v>-3386.8467340462648</v>
      </c>
      <c r="AS20">
        <f t="shared" si="15"/>
        <v>1491.7622357406474</v>
      </c>
      <c r="AT20">
        <f t="shared" si="16"/>
        <v>493.98963191694793</v>
      </c>
      <c r="AU20">
        <f t="shared" si="17"/>
        <v>-1401.0948663886693</v>
      </c>
      <c r="AW20">
        <v>17</v>
      </c>
      <c r="AX20">
        <f>(R20*SUMPRODUCT(K21:$K$23, X21:$X$23)-$AZ$3*SUMPRODUCT(K20:$K$22, W21:$W$23))/Z20</f>
        <v>41745.918243499647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39519.426017203077</v>
      </c>
      <c r="P21">
        <f t="shared" si="30"/>
        <v>1975.9713008601539</v>
      </c>
      <c r="Q21" s="5">
        <f t="shared" si="31"/>
        <v>25</v>
      </c>
      <c r="R21">
        <f t="shared" si="0"/>
        <v>500000</v>
      </c>
      <c r="S21">
        <f t="shared" si="1"/>
        <v>31275.585532421748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11769.444844227815</v>
      </c>
      <c r="AC21">
        <f t="shared" si="2"/>
        <v>7490.2046941175668</v>
      </c>
      <c r="AE21">
        <f t="shared" si="3"/>
        <v>9464.5259304907304</v>
      </c>
      <c r="AF21">
        <f t="shared" si="4"/>
        <v>-473.22629652453656</v>
      </c>
      <c r="AG21">
        <f t="shared" si="5"/>
        <v>-5.987261762336046</v>
      </c>
      <c r="AH21">
        <f t="shared" si="6"/>
        <v>-19810.329537147016</v>
      </c>
      <c r="AI21">
        <f t="shared" si="7"/>
        <v>-10825.01716494316</v>
      </c>
      <c r="AJ21">
        <f t="shared" si="8"/>
        <v>4279.2401501102486</v>
      </c>
      <c r="AK21">
        <f t="shared" si="32"/>
        <v>1065.0261917313528</v>
      </c>
      <c r="AL21">
        <f t="shared" si="9"/>
        <v>-5480.7508231015581</v>
      </c>
      <c r="AN21">
        <f t="shared" si="10"/>
        <v>3063.033516741707</v>
      </c>
      <c r="AO21">
        <f t="shared" si="11"/>
        <v>-153.15167583708535</v>
      </c>
      <c r="AP21">
        <f t="shared" si="12"/>
        <v>-1.9376758631364912</v>
      </c>
      <c r="AQ21">
        <f t="shared" si="13"/>
        <v>-6411.2776271757039</v>
      </c>
      <c r="AR21">
        <f t="shared" si="14"/>
        <v>-3503.3334621342196</v>
      </c>
      <c r="AS21">
        <f t="shared" si="15"/>
        <v>1384.9035970991197</v>
      </c>
      <c r="AT21">
        <f t="shared" si="16"/>
        <v>344.67768860682588</v>
      </c>
      <c r="AU21">
        <f t="shared" si="17"/>
        <v>-1773.7521764282742</v>
      </c>
      <c r="AW21">
        <v>18</v>
      </c>
      <c r="AX21">
        <f>(R21*SUMPRODUCT(K22:$K$23, X22:$X$23)-$AZ$3*SUMPRODUCT(K21:$K$22, W22:$W$23))/Z21</f>
        <v>31275.585532421748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39519.426017203077</v>
      </c>
      <c r="P22">
        <f t="shared" si="30"/>
        <v>1975.9713008601539</v>
      </c>
      <c r="Q22" s="5">
        <f t="shared" si="31"/>
        <v>25</v>
      </c>
      <c r="R22">
        <f t="shared" si="0"/>
        <v>500000</v>
      </c>
      <c r="S22">
        <f t="shared" si="1"/>
        <v>17606.593770029849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7490.2046941175668</v>
      </c>
      <c r="AC22">
        <f t="shared" si="2"/>
        <v>3510.5633079685217</v>
      </c>
      <c r="AE22">
        <f t="shared" si="3"/>
        <v>7879.7437335168606</v>
      </c>
      <c r="AF22">
        <f t="shared" si="4"/>
        <v>-393.98718667584302</v>
      </c>
      <c r="AG22">
        <f t="shared" si="5"/>
        <v>-4.9847280993445819</v>
      </c>
      <c r="AH22">
        <f t="shared" si="6"/>
        <v>-18853.220907362058</v>
      </c>
      <c r="AI22">
        <f t="shared" si="7"/>
        <v>-11372.449088620386</v>
      </c>
      <c r="AJ22">
        <f t="shared" si="8"/>
        <v>3979.641386149045</v>
      </c>
      <c r="AK22">
        <f t="shared" si="32"/>
        <v>1048.3172868671011</v>
      </c>
      <c r="AL22">
        <f t="shared" si="9"/>
        <v>-6344.4904156042394</v>
      </c>
      <c r="AN22">
        <f t="shared" si="10"/>
        <v>2383.3136449951671</v>
      </c>
      <c r="AO22">
        <f t="shared" si="11"/>
        <v>-119.16568224975835</v>
      </c>
      <c r="AP22">
        <f t="shared" si="12"/>
        <v>-1.5076848813275363</v>
      </c>
      <c r="AQ22">
        <f t="shared" si="13"/>
        <v>-5702.3604015824694</v>
      </c>
      <c r="AR22">
        <f t="shared" si="14"/>
        <v>-3439.720123718389</v>
      </c>
      <c r="AS22">
        <f t="shared" si="15"/>
        <v>1203.6855434083141</v>
      </c>
      <c r="AT22">
        <f t="shared" si="16"/>
        <v>317.0748920992595</v>
      </c>
      <c r="AU22">
        <f t="shared" si="17"/>
        <v>-1918.9596882108153</v>
      </c>
      <c r="AW22">
        <v>19</v>
      </c>
      <c r="AX22">
        <f>(R22*SUMPRODUCT(K23:$K$23, X23:$X$23)-$AZ$3*SUMPRODUCT(K22:$K$22, W23:$W$23))/Z22</f>
        <v>17606.593770029849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39519.426017203077</v>
      </c>
      <c r="P23">
        <f t="shared" si="30"/>
        <v>1975.9713008601539</v>
      </c>
      <c r="Q23" s="5">
        <f t="shared" si="31"/>
        <v>25</v>
      </c>
      <c r="R23">
        <f t="shared" si="0"/>
        <v>500000</v>
      </c>
      <c r="S23">
        <f t="shared" si="1"/>
        <v>21672.068205887394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3510.5633079685217</v>
      </c>
      <c r="AC23">
        <f t="shared" si="2"/>
        <v>3510.5633079685222</v>
      </c>
      <c r="AE23">
        <f t="shared" si="3"/>
        <v>6401.5785484784092</v>
      </c>
      <c r="AF23">
        <f t="shared" si="4"/>
        <v>-320.07892742392045</v>
      </c>
      <c r="AG23">
        <f t="shared" si="5"/>
        <v>-4.0496403880535601</v>
      </c>
      <c r="AH23">
        <f t="shared" si="6"/>
        <v>-17704.808605951512</v>
      </c>
      <c r="AI23">
        <f t="shared" si="7"/>
        <v>-11627.358625285076</v>
      </c>
      <c r="AJ23">
        <f t="shared" si="8"/>
        <v>0</v>
      </c>
      <c r="AK23">
        <f t="shared" si="32"/>
        <v>996.61533832549094</v>
      </c>
      <c r="AL23">
        <f t="shared" si="9"/>
        <v>-10630.743286959585</v>
      </c>
      <c r="AN23">
        <f t="shared" si="10"/>
        <v>1753.9873275876403</v>
      </c>
      <c r="AO23">
        <f t="shared" si="11"/>
        <v>-87.699366379382013</v>
      </c>
      <c r="AP23">
        <f t="shared" si="12"/>
        <v>-1.109572876149642</v>
      </c>
      <c r="AQ23">
        <f t="shared" si="13"/>
        <v>-4850.9925633240528</v>
      </c>
      <c r="AR23">
        <f t="shared" si="14"/>
        <v>-3185.8141749919441</v>
      </c>
      <c r="AS23">
        <f t="shared" si="15"/>
        <v>0</v>
      </c>
      <c r="AT23">
        <f t="shared" si="16"/>
        <v>273.06556666681439</v>
      </c>
      <c r="AU23">
        <f t="shared" si="17"/>
        <v>-2912.7486083251297</v>
      </c>
      <c r="AW23">
        <v>20</v>
      </c>
      <c r="AX23">
        <f>(R23*SUMPRODUCT(K$23:$K24, X$23:$X24)-$AZ$3*SUMPRODUCT(K$22:$K23, W$23:$W24))/Z23</f>
        <v>21672.068205887394</v>
      </c>
    </row>
    <row r="25" spans="5:50" x14ac:dyDescent="0.25">
      <c r="AN25" s="6">
        <f t="shared" ref="AN25:AU25" si="33">SUM(AN3:AN23)</f>
        <v>280328.31772031821</v>
      </c>
      <c r="AO25" s="6">
        <f t="shared" si="33"/>
        <v>-43655.985398918201</v>
      </c>
      <c r="AP25" s="6">
        <f t="shared" si="33"/>
        <v>-1674.7683595377198</v>
      </c>
      <c r="AQ25" s="6">
        <f t="shared" si="33"/>
        <v>-176909.27141353706</v>
      </c>
      <c r="AR25" s="6">
        <f t="shared" si="33"/>
        <v>58088.292548325247</v>
      </c>
      <c r="AS25" s="6">
        <f t="shared" si="33"/>
        <v>-19865.993088328498</v>
      </c>
      <c r="AT25" s="6">
        <f t="shared" si="33"/>
        <v>35379.488337452036</v>
      </c>
      <c r="AU25" s="7">
        <f t="shared" si="33"/>
        <v>73601.787797448778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2349.6908883974129</v>
      </c>
      <c r="K3">
        <v>1</v>
      </c>
      <c r="L3" s="2">
        <v>0</v>
      </c>
      <c r="O3">
        <f>$C$3</f>
        <v>2349.6908883974129</v>
      </c>
      <c r="P3">
        <f>O3*B5</f>
        <v>1879.7527107179303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2349.6908883974129</v>
      </c>
      <c r="AF3">
        <f t="shared" ref="AF3:AF23" si="4">-$Z3*P3</f>
        <v>-1879.7527107179303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-1052.4944093205174</v>
      </c>
      <c r="AJ3">
        <f t="shared" ref="AJ3:AJ23" si="8">AB3-AC3</f>
        <v>-1.8189894035458565E-12</v>
      </c>
      <c r="AL3">
        <f t="shared" ref="AL3:AL23" si="9">SUM(AI3:AK3)</f>
        <v>-1052.4944093205193</v>
      </c>
      <c r="AN3">
        <f t="shared" ref="AN3:AN23" si="10">AE3*$K3</f>
        <v>2349.6908883974129</v>
      </c>
      <c r="AO3">
        <f t="shared" ref="AO3:AO23" si="11">AF3*$K3</f>
        <v>-1879.7527107179303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-1052.4944093205174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-1052.4944093205193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1272.4911143364275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1000000</v>
      </c>
      <c r="S4">
        <f t="shared" si="1"/>
        <v>240.63139224880547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1.8189894035458565E-12</v>
      </c>
      <c r="AC4">
        <f t="shared" si="2"/>
        <v>237.95973240566491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-237.95973240566309</v>
      </c>
      <c r="AK4">
        <f>G4*MAX(0, SUM(AB4, AE4:AF4))</f>
        <v>3.9835867937654256E-14</v>
      </c>
      <c r="AL4">
        <f t="shared" si="9"/>
        <v>-1340.6667324056632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-1034.5313819307628</v>
      </c>
      <c r="AR4">
        <f t="shared" si="14"/>
        <v>-1034.5313819307628</v>
      </c>
      <c r="AS4">
        <f t="shared" si="15"/>
        <v>-223.24770842073653</v>
      </c>
      <c r="AT4">
        <f t="shared" si="16"/>
        <v>3.7372988026695048E-14</v>
      </c>
      <c r="AU4">
        <f t="shared" si="17"/>
        <v>-1257.7790903514992</v>
      </c>
      <c r="AW4">
        <v>1</v>
      </c>
      <c r="AX4">
        <f>(R4*SUMPRODUCT(K5:$K$23, X5:$X$23)-$AZ$3*SUMPRODUCT(K4:$K$22, W5:$W$23))/Z4</f>
        <v>240.63139224880547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2349.6908883974129</v>
      </c>
      <c r="P5">
        <f t="shared" ref="P5:P23" si="30">O5*$C$5</f>
        <v>117.48454441987064</v>
      </c>
      <c r="Q5" s="5">
        <f t="shared" ref="Q5:Q23" si="31">$C$8</f>
        <v>25</v>
      </c>
      <c r="R5">
        <f t="shared" si="0"/>
        <v>1000000</v>
      </c>
      <c r="S5">
        <f t="shared" si="1"/>
        <v>478.16203645910468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237.95973240566491</v>
      </c>
      <c r="AC5">
        <f t="shared" si="2"/>
        <v>467.59807634708341</v>
      </c>
      <c r="AE5">
        <f t="shared" si="3"/>
        <v>2297.7795300544904</v>
      </c>
      <c r="AF5">
        <f t="shared" si="4"/>
        <v>-114.88897650272452</v>
      </c>
      <c r="AG5">
        <f t="shared" si="5"/>
        <v>-24.447678856405574</v>
      </c>
      <c r="AH5">
        <f t="shared" si="6"/>
        <v>-1101.1658137769971</v>
      </c>
      <c r="AI5">
        <f t="shared" si="7"/>
        <v>1057.2770609183633</v>
      </c>
      <c r="AJ5">
        <f t="shared" si="8"/>
        <v>-229.6383439414185</v>
      </c>
      <c r="AK5">
        <f>G5*SUM(AB5, AE5:AF5)</f>
        <v>99.254861724254667</v>
      </c>
      <c r="AL5">
        <f t="shared" si="9"/>
        <v>926.89357870119943</v>
      </c>
      <c r="AN5">
        <f t="shared" si="10"/>
        <v>1984.276262468366</v>
      </c>
      <c r="AO5">
        <f t="shared" si="11"/>
        <v>-99.213813123418305</v>
      </c>
      <c r="AP5">
        <f t="shared" si="12"/>
        <v>-21.112098960192643</v>
      </c>
      <c r="AQ5">
        <f t="shared" si="13"/>
        <v>-950.92551602091271</v>
      </c>
      <c r="AR5">
        <f t="shared" si="14"/>
        <v>913.0248343638425</v>
      </c>
      <c r="AS5">
        <f t="shared" si="15"/>
        <v>-198.3070650928365</v>
      </c>
      <c r="AT5">
        <f t="shared" si="16"/>
        <v>85.712777696016815</v>
      </c>
      <c r="AU5">
        <f t="shared" si="17"/>
        <v>800.43054696702279</v>
      </c>
      <c r="AW5">
        <v>2</v>
      </c>
      <c r="AX5">
        <f>(R5*SUMPRODUCT(K6:$K$23, X6:$X$23)-$AZ$3*SUMPRODUCT(K5:$K$22, W6:$W$23))/Z5</f>
        <v>478.16203645910468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2349.6908883974129</v>
      </c>
      <c r="P6">
        <f t="shared" si="30"/>
        <v>117.48454441987064</v>
      </c>
      <c r="Q6" s="5">
        <f t="shared" si="31"/>
        <v>25</v>
      </c>
      <c r="R6">
        <f t="shared" si="0"/>
        <v>1000000</v>
      </c>
      <c r="S6">
        <f t="shared" si="1"/>
        <v>707.12511690900828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467.59807634708341</v>
      </c>
      <c r="AC6">
        <f t="shared" si="2"/>
        <v>683.8083213925911</v>
      </c>
      <c r="AE6">
        <f t="shared" si="3"/>
        <v>2272.2120085479205</v>
      </c>
      <c r="AF6">
        <f t="shared" si="4"/>
        <v>-113.61060042739604</v>
      </c>
      <c r="AG6">
        <f t="shared" si="5"/>
        <v>-24.175648164700338</v>
      </c>
      <c r="AH6">
        <f t="shared" si="6"/>
        <v>-1102.1561256474017</v>
      </c>
      <c r="AI6">
        <f t="shared" si="7"/>
        <v>1032.2696343084224</v>
      </c>
      <c r="AJ6">
        <f t="shared" si="8"/>
        <v>-216.21024504550769</v>
      </c>
      <c r="AK6">
        <f>G6*SUM(AB6, AE6:AF6)</f>
        <v>153.63266984135507</v>
      </c>
      <c r="AL6">
        <f t="shared" si="9"/>
        <v>969.69205910426979</v>
      </c>
      <c r="AN6">
        <f t="shared" si="10"/>
        <v>1769.6582876771374</v>
      </c>
      <c r="AO6">
        <f t="shared" si="11"/>
        <v>-88.48291438385688</v>
      </c>
      <c r="AP6">
        <f t="shared" si="12"/>
        <v>-18.828628655109167</v>
      </c>
      <c r="AQ6">
        <f t="shared" si="13"/>
        <v>-858.38808822795397</v>
      </c>
      <c r="AR6">
        <f t="shared" si="14"/>
        <v>803.95865641021737</v>
      </c>
      <c r="AS6">
        <f t="shared" si="15"/>
        <v>-168.39020768577109</v>
      </c>
      <c r="AT6">
        <f t="shared" si="16"/>
        <v>119.65315138725337</v>
      </c>
      <c r="AU6">
        <f t="shared" si="17"/>
        <v>755.22160011169967</v>
      </c>
      <c r="AW6">
        <v>3</v>
      </c>
      <c r="AX6">
        <f>(R6*SUMPRODUCT(K7:$K$23, X7:$X$23)-$AZ$3*SUMPRODUCT(K6:$K$22, W7:$W$23))/Z6</f>
        <v>707.12511690900828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2349.6908883974129</v>
      </c>
      <c r="P7">
        <f t="shared" si="30"/>
        <v>117.48454441987064</v>
      </c>
      <c r="Q7" s="5">
        <f t="shared" si="31"/>
        <v>25</v>
      </c>
      <c r="R7">
        <f t="shared" si="0"/>
        <v>1000000</v>
      </c>
      <c r="S7">
        <f t="shared" si="1"/>
        <v>903.48132039126426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683.8083213925911</v>
      </c>
      <c r="AC7">
        <f t="shared" si="2"/>
        <v>863.95565939896005</v>
      </c>
      <c r="AE7">
        <f t="shared" si="3"/>
        <v>2246.8961948100764</v>
      </c>
      <c r="AF7">
        <f t="shared" si="4"/>
        <v>-112.34480974050381</v>
      </c>
      <c r="AG7">
        <f t="shared" si="5"/>
        <v>-23.906295567483699</v>
      </c>
      <c r="AH7">
        <f t="shared" si="6"/>
        <v>-1103.8446227853919</v>
      </c>
      <c r="AI7">
        <f t="shared" si="7"/>
        <v>1006.800466716697</v>
      </c>
      <c r="AJ7">
        <f t="shared" si="8"/>
        <v>-180.14733800636895</v>
      </c>
      <c r="AK7">
        <f>G7*SUM(AB7, AE7:AF7)</f>
        <v>138.38146158729222</v>
      </c>
      <c r="AL7">
        <f t="shared" si="9"/>
        <v>965.0345902976203</v>
      </c>
      <c r="AN7">
        <f t="shared" si="10"/>
        <v>1584.0876873173852</v>
      </c>
      <c r="AO7">
        <f t="shared" si="11"/>
        <v>-79.204384365869259</v>
      </c>
      <c r="AP7">
        <f t="shared" si="12"/>
        <v>-16.85421362379499</v>
      </c>
      <c r="AQ7">
        <f t="shared" si="13"/>
        <v>-778.22316834429728</v>
      </c>
      <c r="AR7">
        <f t="shared" si="14"/>
        <v>709.80592098342379</v>
      </c>
      <c r="AS7">
        <f t="shared" si="15"/>
        <v>-127.00594744788097</v>
      </c>
      <c r="AT7">
        <f t="shared" si="16"/>
        <v>97.560523694750557</v>
      </c>
      <c r="AU7">
        <f t="shared" si="17"/>
        <v>680.36049723029339</v>
      </c>
      <c r="AW7">
        <v>4</v>
      </c>
      <c r="AX7">
        <f>(R7*SUMPRODUCT(K8:$K$23, X8:$X$23)-$AZ$3*SUMPRODUCT(K7:$K$22, W8:$W$23))/Z7</f>
        <v>903.48132039126426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2349.6908883974129</v>
      </c>
      <c r="P8">
        <f t="shared" si="30"/>
        <v>117.48454441987064</v>
      </c>
      <c r="Q8" s="5">
        <f t="shared" si="31"/>
        <v>25</v>
      </c>
      <c r="R8">
        <f t="shared" si="0"/>
        <v>1000000</v>
      </c>
      <c r="S8">
        <f t="shared" si="1"/>
        <v>1050.1064854613232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863.95565939896005</v>
      </c>
      <c r="AC8">
        <f t="shared" si="2"/>
        <v>992.96022750381337</v>
      </c>
      <c r="AE8">
        <f t="shared" si="3"/>
        <v>2221.821911786169</v>
      </c>
      <c r="AF8">
        <f t="shared" si="4"/>
        <v>-111.09109558930847</v>
      </c>
      <c r="AG8">
        <f t="shared" si="5"/>
        <v>-23.639512783972453</v>
      </c>
      <c r="AH8">
        <f t="shared" si="6"/>
        <v>-1108.7931134563478</v>
      </c>
      <c r="AI8">
        <f t="shared" si="7"/>
        <v>978.29818995654023</v>
      </c>
      <c r="AJ8">
        <f t="shared" si="8"/>
        <v>-129.00456810485332</v>
      </c>
      <c r="AK8">
        <f t="shared" ref="AK8:AK23" si="32">G8*SUM(AB8:AB8, AE8:AF8)</f>
        <v>63.360821930190973</v>
      </c>
      <c r="AL8">
        <f t="shared" si="9"/>
        <v>912.65444378187783</v>
      </c>
      <c r="AN8">
        <f t="shared" si="10"/>
        <v>1460.522171644767</v>
      </c>
      <c r="AO8">
        <f t="shared" si="11"/>
        <v>-73.026108582238365</v>
      </c>
      <c r="AP8">
        <f t="shared" si="12"/>
        <v>-15.539513929861048</v>
      </c>
      <c r="AQ8">
        <f t="shared" si="13"/>
        <v>-728.8689149114316</v>
      </c>
      <c r="AR8">
        <f t="shared" si="14"/>
        <v>643.08763422123593</v>
      </c>
      <c r="AS8">
        <f t="shared" si="15"/>
        <v>-84.80159051502271</v>
      </c>
      <c r="AT8">
        <f t="shared" si="16"/>
        <v>41.650451258843312</v>
      </c>
      <c r="AU8">
        <f t="shared" si="17"/>
        <v>599.93649496505645</v>
      </c>
      <c r="AW8">
        <v>5</v>
      </c>
      <c r="AX8">
        <f>(R8*SUMPRODUCT(K9:$K$23, X9:$X$23)-$AZ$3*SUMPRODUCT(K8:$K$22, W9:$W$23))/Z8</f>
        <v>1050.1064854613232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2349.6908883974129</v>
      </c>
      <c r="P9">
        <f t="shared" si="30"/>
        <v>117.48454441987064</v>
      </c>
      <c r="Q9" s="5">
        <f t="shared" si="31"/>
        <v>25</v>
      </c>
      <c r="R9">
        <f t="shared" si="0"/>
        <v>1000000</v>
      </c>
      <c r="S9">
        <f t="shared" si="1"/>
        <v>1157.6682488668662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992.96022750381337</v>
      </c>
      <c r="AC9">
        <f t="shared" si="2"/>
        <v>1082.4219567870487</v>
      </c>
      <c r="AE9">
        <f t="shared" si="3"/>
        <v>2196.9653324717874</v>
      </c>
      <c r="AF9">
        <f t="shared" si="4"/>
        <v>-109.84826662358937</v>
      </c>
      <c r="AG9">
        <f t="shared" si="5"/>
        <v>-23.375046302050066</v>
      </c>
      <c r="AH9">
        <f t="shared" si="6"/>
        <v>-1122.854163306419</v>
      </c>
      <c r="AI9">
        <f t="shared" si="7"/>
        <v>940.88785623972876</v>
      </c>
      <c r="AJ9">
        <f t="shared" si="8"/>
        <v>-89.461729283235286</v>
      </c>
      <c r="AK9">
        <f t="shared" si="32"/>
        <v>18.172456030776864</v>
      </c>
      <c r="AL9">
        <f t="shared" si="9"/>
        <v>869.59858298727033</v>
      </c>
      <c r="AN9">
        <f t="shared" si="10"/>
        <v>1372.5362240087661</v>
      </c>
      <c r="AO9">
        <f t="shared" si="11"/>
        <v>-68.626811200438297</v>
      </c>
      <c r="AP9">
        <f t="shared" si="12"/>
        <v>-14.603370072913004</v>
      </c>
      <c r="AQ9">
        <f t="shared" si="13"/>
        <v>-701.49400659097819</v>
      </c>
      <c r="AR9">
        <f t="shared" si="14"/>
        <v>587.81203614443643</v>
      </c>
      <c r="AS9">
        <f t="shared" si="15"/>
        <v>-55.890487796435465</v>
      </c>
      <c r="AT9">
        <f t="shared" si="16"/>
        <v>11.353094112498066</v>
      </c>
      <c r="AU9">
        <f t="shared" si="17"/>
        <v>543.27464246049897</v>
      </c>
      <c r="AW9">
        <v>6</v>
      </c>
      <c r="AX9">
        <f>(R9*SUMPRODUCT(K10:$K$23, X10:$X$23)-$AZ$3*SUMPRODUCT(K9:$K$22, W10:$W$23))/Z9</f>
        <v>1157.6682488668662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2349.6908883974129</v>
      </c>
      <c r="P10">
        <f t="shared" si="30"/>
        <v>117.48454441987064</v>
      </c>
      <c r="Q10" s="5">
        <f t="shared" si="31"/>
        <v>25</v>
      </c>
      <c r="R10">
        <f t="shared" si="0"/>
        <v>1000000</v>
      </c>
      <c r="S10">
        <f t="shared" si="1"/>
        <v>1241.9153286051107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1082.4219567870487</v>
      </c>
      <c r="AC10">
        <f t="shared" si="2"/>
        <v>1148.1635665437516</v>
      </c>
      <c r="AE10">
        <f t="shared" si="3"/>
        <v>2172.3135293996784</v>
      </c>
      <c r="AF10">
        <f t="shared" si="4"/>
        <v>-108.61567646998392</v>
      </c>
      <c r="AG10">
        <f t="shared" si="5"/>
        <v>-23.112758577377033</v>
      </c>
      <c r="AH10">
        <f t="shared" si="6"/>
        <v>-1141.4904661013484</v>
      </c>
      <c r="AI10">
        <f t="shared" si="7"/>
        <v>899.09462825096898</v>
      </c>
      <c r="AJ10">
        <f t="shared" si="8"/>
        <v>-65.741609756702928</v>
      </c>
      <c r="AK10">
        <f t="shared" si="32"/>
        <v>12.899091219838647</v>
      </c>
      <c r="AL10">
        <f t="shared" si="9"/>
        <v>846.25210971410468</v>
      </c>
      <c r="AN10">
        <f t="shared" si="10"/>
        <v>1289.4396299547275</v>
      </c>
      <c r="AO10">
        <f t="shared" si="11"/>
        <v>-64.47198149773638</v>
      </c>
      <c r="AP10">
        <f t="shared" si="12"/>
        <v>-13.719247458483562</v>
      </c>
      <c r="AQ10">
        <f t="shared" si="13"/>
        <v>-677.56473652922875</v>
      </c>
      <c r="AR10">
        <f t="shared" si="14"/>
        <v>533.68366446927882</v>
      </c>
      <c r="AS10">
        <f t="shared" si="15"/>
        <v>-39.022837085923491</v>
      </c>
      <c r="AT10">
        <f t="shared" si="16"/>
        <v>7.6566292959826381</v>
      </c>
      <c r="AU10">
        <f t="shared" si="17"/>
        <v>502.31745667933791</v>
      </c>
      <c r="AW10">
        <v>7</v>
      </c>
      <c r="AX10">
        <f>(R10*SUMPRODUCT(K11:$K$23, X11:$X$23)-$AZ$3*SUMPRODUCT(K10:$K$22, W11:$W$23))/Z10</f>
        <v>1241.9153286051107</v>
      </c>
    </row>
    <row r="11" spans="1:52" x14ac:dyDescent="0.25">
      <c r="A11" t="s">
        <v>33</v>
      </c>
      <c r="C11" s="24">
        <f>AU25</f>
        <v>4823.7357054427212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2349.6908883974129</v>
      </c>
      <c r="P11">
        <f t="shared" si="30"/>
        <v>117.48454441987064</v>
      </c>
      <c r="Q11" s="5">
        <f t="shared" si="31"/>
        <v>25</v>
      </c>
      <c r="R11">
        <f t="shared" si="0"/>
        <v>1000000</v>
      </c>
      <c r="S11">
        <f t="shared" si="1"/>
        <v>1304.4179016048406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1148.1635665437516</v>
      </c>
      <c r="AC11">
        <f t="shared" si="2"/>
        <v>1192.3769404628338</v>
      </c>
      <c r="AE11">
        <f t="shared" si="3"/>
        <v>2147.8678183530901</v>
      </c>
      <c r="AF11">
        <f t="shared" si="4"/>
        <v>-107.39339091765451</v>
      </c>
      <c r="AG11">
        <f t="shared" si="5"/>
        <v>-22.852663609488925</v>
      </c>
      <c r="AH11">
        <f t="shared" si="6"/>
        <v>-1158.695284573467</v>
      </c>
      <c r="AI11">
        <f t="shared" si="7"/>
        <v>858.92647925247979</v>
      </c>
      <c r="AJ11">
        <f t="shared" si="8"/>
        <v>-44.213373919082187</v>
      </c>
      <c r="AK11">
        <f t="shared" si="32"/>
        <v>7.6527311855500484</v>
      </c>
      <c r="AL11">
        <f t="shared" si="9"/>
        <v>822.36583651894762</v>
      </c>
      <c r="AN11">
        <f t="shared" si="10"/>
        <v>1212.4861340379271</v>
      </c>
      <c r="AO11">
        <f t="shared" si="11"/>
        <v>-60.624306701896359</v>
      </c>
      <c r="AP11">
        <f t="shared" si="12"/>
        <v>-12.900485549238493</v>
      </c>
      <c r="AQ11">
        <f t="shared" si="13"/>
        <v>-654.09144553303497</v>
      </c>
      <c r="AR11">
        <f t="shared" si="14"/>
        <v>484.86989625375742</v>
      </c>
      <c r="AS11">
        <f t="shared" si="15"/>
        <v>-24.958753214630356</v>
      </c>
      <c r="AT11">
        <f t="shared" si="16"/>
        <v>4.3200193097141995</v>
      </c>
      <c r="AU11">
        <f t="shared" si="17"/>
        <v>464.23116234884122</v>
      </c>
      <c r="AW11">
        <v>8</v>
      </c>
      <c r="AX11">
        <f>(R11*SUMPRODUCT(K12:$K$23, X12:$X$23)-$AZ$3*SUMPRODUCT(K11:$K$22, W12:$W$23))/Z11</f>
        <v>1304.4179016048406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2349.6908883974129</v>
      </c>
      <c r="P12">
        <f t="shared" si="30"/>
        <v>117.48454441987064</v>
      </c>
      <c r="Q12" s="5">
        <f t="shared" si="31"/>
        <v>25</v>
      </c>
      <c r="R12">
        <f t="shared" si="0"/>
        <v>1000000</v>
      </c>
      <c r="S12">
        <f t="shared" si="1"/>
        <v>1343.0626058092471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1192.3769404628338</v>
      </c>
      <c r="AC12">
        <f t="shared" si="2"/>
        <v>1213.8356776232249</v>
      </c>
      <c r="AE12">
        <f t="shared" si="3"/>
        <v>2123.6081023970341</v>
      </c>
      <c r="AF12">
        <f t="shared" si="4"/>
        <v>-106.1804051198517</v>
      </c>
      <c r="AG12">
        <f t="shared" si="5"/>
        <v>-22.594547573079105</v>
      </c>
      <c r="AH12">
        <f t="shared" si="6"/>
        <v>-1183.5760125972067</v>
      </c>
      <c r="AI12">
        <f t="shared" si="7"/>
        <v>811.25713710689661</v>
      </c>
      <c r="AJ12">
        <f t="shared" si="8"/>
        <v>-21.458737160391138</v>
      </c>
      <c r="AK12">
        <f t="shared" si="32"/>
        <v>7.3825506668020369</v>
      </c>
      <c r="AL12">
        <f t="shared" si="9"/>
        <v>797.18095061330746</v>
      </c>
      <c r="AN12">
        <f t="shared" si="10"/>
        <v>1139.6438423576928</v>
      </c>
      <c r="AO12">
        <f t="shared" si="11"/>
        <v>-56.982192117884637</v>
      </c>
      <c r="AP12">
        <f t="shared" si="12"/>
        <v>-12.125465608956944</v>
      </c>
      <c r="AQ12">
        <f t="shared" si="13"/>
        <v>-635.17139212086738</v>
      </c>
      <c r="AR12">
        <f t="shared" si="14"/>
        <v>435.36479250998383</v>
      </c>
      <c r="AS12">
        <f t="shared" si="15"/>
        <v>-11.515927840926906</v>
      </c>
      <c r="AT12">
        <f t="shared" si="16"/>
        <v>3.96187902975971</v>
      </c>
      <c r="AU12">
        <f t="shared" si="17"/>
        <v>427.81074369881657</v>
      </c>
      <c r="AW12">
        <v>9</v>
      </c>
      <c r="AX12">
        <f>(R12*SUMPRODUCT(K13:$K$23, X13:$X$23)-$AZ$3*SUMPRODUCT(K12:$K$22, W13:$W$23))/Z12</f>
        <v>1343.0626058092471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2349.6908883974129</v>
      </c>
      <c r="P13">
        <f t="shared" si="30"/>
        <v>117.48454441987064</v>
      </c>
      <c r="Q13" s="5">
        <f t="shared" si="31"/>
        <v>25</v>
      </c>
      <c r="R13">
        <f t="shared" si="0"/>
        <v>1000000</v>
      </c>
      <c r="S13">
        <f t="shared" si="1"/>
        <v>1358.5691946654308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1213.8356776232249</v>
      </c>
      <c r="AC13">
        <f t="shared" si="2"/>
        <v>1213.9287913057833</v>
      </c>
      <c r="AE13">
        <f t="shared" si="3"/>
        <v>2099.5304702142325</v>
      </c>
      <c r="AF13">
        <f t="shared" si="4"/>
        <v>-104.97652351071163</v>
      </c>
      <c r="AG13">
        <f t="shared" si="5"/>
        <v>-22.338368852915373</v>
      </c>
      <c r="AH13">
        <f t="shared" si="6"/>
        <v>-1209.3297773177187</v>
      </c>
      <c r="AI13">
        <f t="shared" si="7"/>
        <v>762.88580053288683</v>
      </c>
      <c r="AJ13">
        <f t="shared" si="8"/>
        <v>-9.3113682558396249E-2</v>
      </c>
      <c r="AK13">
        <f t="shared" si="32"/>
        <v>6.4167792486534916</v>
      </c>
      <c r="AL13">
        <f t="shared" si="9"/>
        <v>769.20946609898192</v>
      </c>
      <c r="AN13">
        <f t="shared" si="10"/>
        <v>1071.3344800993298</v>
      </c>
      <c r="AO13">
        <f t="shared" si="11"/>
        <v>-53.566724004966488</v>
      </c>
      <c r="AP13">
        <f t="shared" si="12"/>
        <v>-11.398674665990052</v>
      </c>
      <c r="AQ13">
        <f t="shared" si="13"/>
        <v>-617.08877610102797</v>
      </c>
      <c r="AR13">
        <f t="shared" si="14"/>
        <v>389.28030532734533</v>
      </c>
      <c r="AS13">
        <f t="shared" si="15"/>
        <v>-4.7513432221659803E-2</v>
      </c>
      <c r="AT13">
        <f t="shared" si="16"/>
        <v>3.2743115462224717</v>
      </c>
      <c r="AU13">
        <f t="shared" si="17"/>
        <v>392.50710344134615</v>
      </c>
      <c r="AW13">
        <v>10</v>
      </c>
      <c r="AX13">
        <f>(R13*SUMPRODUCT(K14:$K$23, X14:$X$23)-$AZ$3*SUMPRODUCT(K13:$K$22, W14:$W$23))/Z13</f>
        <v>1358.5691946654308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2349.6908883974129</v>
      </c>
      <c r="P14">
        <f t="shared" si="30"/>
        <v>117.48454441987064</v>
      </c>
      <c r="Q14" s="5">
        <f t="shared" si="31"/>
        <v>25</v>
      </c>
      <c r="R14">
        <f t="shared" si="0"/>
        <v>1000000</v>
      </c>
      <c r="S14">
        <f t="shared" si="1"/>
        <v>1349.3399336252032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1213.9287913057833</v>
      </c>
      <c r="AC14">
        <f t="shared" si="2"/>
        <v>1191.9511220841973</v>
      </c>
      <c r="AE14">
        <f t="shared" si="3"/>
        <v>2075.6198057903521</v>
      </c>
      <c r="AF14">
        <f t="shared" si="4"/>
        <v>-103.78099028951759</v>
      </c>
      <c r="AG14">
        <f t="shared" si="5"/>
        <v>-22.083966619179545</v>
      </c>
      <c r="AH14">
        <f t="shared" si="6"/>
        <v>-1240.7418082669869</v>
      </c>
      <c r="AI14">
        <f t="shared" si="7"/>
        <v>709.01304061466794</v>
      </c>
      <c r="AJ14">
        <f t="shared" si="8"/>
        <v>21.977669221585984</v>
      </c>
      <c r="AK14">
        <f t="shared" si="32"/>
        <v>5.7343816922519126</v>
      </c>
      <c r="AL14">
        <f t="shared" si="9"/>
        <v>736.7250915285058</v>
      </c>
      <c r="AN14">
        <f t="shared" si="10"/>
        <v>1007.3554354954952</v>
      </c>
      <c r="AO14">
        <f t="shared" si="11"/>
        <v>-50.367771774774752</v>
      </c>
      <c r="AP14">
        <f t="shared" si="12"/>
        <v>-10.717956992446712</v>
      </c>
      <c r="AQ14">
        <f t="shared" si="13"/>
        <v>-602.16615832895059</v>
      </c>
      <c r="AR14">
        <f t="shared" si="14"/>
        <v>344.10354839932313</v>
      </c>
      <c r="AS14">
        <f t="shared" si="15"/>
        <v>10.666367938928248</v>
      </c>
      <c r="AT14">
        <f t="shared" si="16"/>
        <v>2.7830533081159476</v>
      </c>
      <c r="AU14">
        <f t="shared" si="17"/>
        <v>357.55296964636727</v>
      </c>
      <c r="AW14">
        <v>11</v>
      </c>
      <c r="AX14">
        <f>(R14*SUMPRODUCT(K15:$K$23, X15:$X$23)-$AZ$3*SUMPRODUCT(K14:$K$22, W15:$W$23))/Z14</f>
        <v>1349.3399336252032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2349.6908883974129</v>
      </c>
      <c r="P15">
        <f t="shared" si="30"/>
        <v>117.48454441987064</v>
      </c>
      <c r="Q15" s="5">
        <f t="shared" si="31"/>
        <v>25</v>
      </c>
      <c r="R15">
        <f t="shared" si="0"/>
        <v>1000000</v>
      </c>
      <c r="S15">
        <f t="shared" si="1"/>
        <v>1309.2138292727145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1191.9511220841973</v>
      </c>
      <c r="AC15">
        <f t="shared" si="2"/>
        <v>1143.2541229715607</v>
      </c>
      <c r="AE15">
        <f t="shared" si="3"/>
        <v>2051.8373208456892</v>
      </c>
      <c r="AF15">
        <f t="shared" si="4"/>
        <v>-102.59186604228445</v>
      </c>
      <c r="AG15">
        <f t="shared" si="5"/>
        <v>-21.83092817631352</v>
      </c>
      <c r="AH15">
        <f t="shared" si="6"/>
        <v>-1287.9510669691872</v>
      </c>
      <c r="AI15">
        <f t="shared" si="7"/>
        <v>639.46345965790397</v>
      </c>
      <c r="AJ15">
        <f t="shared" si="8"/>
        <v>48.696999112636604</v>
      </c>
      <c r="AK15">
        <f t="shared" si="32"/>
        <v>12.87890596523917</v>
      </c>
      <c r="AL15">
        <f t="shared" si="9"/>
        <v>701.03936473577971</v>
      </c>
      <c r="AN15">
        <f t="shared" si="10"/>
        <v>946.68042665453061</v>
      </c>
      <c r="AO15">
        <f t="shared" si="11"/>
        <v>-47.334021332726529</v>
      </c>
      <c r="AP15">
        <f t="shared" si="12"/>
        <v>-10.072393259568349</v>
      </c>
      <c r="AQ15">
        <f t="shared" si="13"/>
        <v>-594.23720058177332</v>
      </c>
      <c r="AR15">
        <f t="shared" si="14"/>
        <v>295.03681148046246</v>
      </c>
      <c r="AS15">
        <f t="shared" si="15"/>
        <v>22.46790982325307</v>
      </c>
      <c r="AT15">
        <f t="shared" si="16"/>
        <v>5.9420930061799604</v>
      </c>
      <c r="AU15">
        <f t="shared" si="17"/>
        <v>323.4468143098955</v>
      </c>
      <c r="AW15">
        <v>12</v>
      </c>
      <c r="AX15">
        <f>(R15*SUMPRODUCT(K16:$K$23, X16:$X$23)-$AZ$3*SUMPRODUCT(K15:$K$22, W16:$W$23))/Z15</f>
        <v>1309.2138292727145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2349.6908883974129</v>
      </c>
      <c r="P16">
        <f t="shared" si="30"/>
        <v>117.48454441987064</v>
      </c>
      <c r="Q16" s="5">
        <f t="shared" si="31"/>
        <v>25</v>
      </c>
      <c r="R16">
        <f t="shared" si="0"/>
        <v>1000000</v>
      </c>
      <c r="S16">
        <f t="shared" si="1"/>
        <v>1237.675076618651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1143.2541229715607</v>
      </c>
      <c r="AC16">
        <f t="shared" si="2"/>
        <v>1068.313446025692</v>
      </c>
      <c r="AE16">
        <f t="shared" si="3"/>
        <v>2028.1626555306707</v>
      </c>
      <c r="AF16">
        <f t="shared" si="4"/>
        <v>-101.40813277653353</v>
      </c>
      <c r="AG16">
        <f t="shared" si="5"/>
        <v>-21.579036901679036</v>
      </c>
      <c r="AH16">
        <f t="shared" si="6"/>
        <v>-1343.2797148538741</v>
      </c>
      <c r="AI16">
        <f t="shared" si="7"/>
        <v>561.89577099858411</v>
      </c>
      <c r="AJ16">
        <f t="shared" si="8"/>
        <v>74.940676945868745</v>
      </c>
      <c r="AK16">
        <f t="shared" si="32"/>
        <v>21.797061384652459</v>
      </c>
      <c r="AL16">
        <f t="shared" si="9"/>
        <v>658.63350932910532</v>
      </c>
      <c r="AN16">
        <f t="shared" si="10"/>
        <v>887.22609899307179</v>
      </c>
      <c r="AO16">
        <f t="shared" si="11"/>
        <v>-44.361304949653587</v>
      </c>
      <c r="AP16">
        <f t="shared" si="12"/>
        <v>-9.4398172050430542</v>
      </c>
      <c r="AQ16">
        <f t="shared" si="13"/>
        <v>-587.62191386198003</v>
      </c>
      <c r="AR16">
        <f t="shared" si="14"/>
        <v>245.8030629763951</v>
      </c>
      <c r="AS16">
        <f t="shared" si="15"/>
        <v>32.783033590166447</v>
      </c>
      <c r="AT16">
        <f t="shared" si="16"/>
        <v>9.5351926972334855</v>
      </c>
      <c r="AU16">
        <f t="shared" si="17"/>
        <v>288.12128926379506</v>
      </c>
      <c r="AW16">
        <v>13</v>
      </c>
      <c r="AX16">
        <f>(R16*SUMPRODUCT(K17:$K$23, X17:$X$23)-$AZ$3*SUMPRODUCT(K16:$K$22, W17:$W$23))/Z16</f>
        <v>1237.675076618651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2349.6908883974129</v>
      </c>
      <c r="P17">
        <f t="shared" si="30"/>
        <v>117.48454441987064</v>
      </c>
      <c r="Q17" s="5">
        <f t="shared" si="31"/>
        <v>25</v>
      </c>
      <c r="R17">
        <f t="shared" si="0"/>
        <v>1000000</v>
      </c>
      <c r="S17">
        <f t="shared" si="1"/>
        <v>1139.9468359425277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1068.313446025692</v>
      </c>
      <c r="AC17">
        <f t="shared" si="2"/>
        <v>972.52426479540281</v>
      </c>
      <c r="AE17">
        <f t="shared" si="3"/>
        <v>2004.5947158981014</v>
      </c>
      <c r="AF17">
        <f t="shared" si="4"/>
        <v>-100.22973579490507</v>
      </c>
      <c r="AG17">
        <f t="shared" si="5"/>
        <v>-21.328281156008977</v>
      </c>
      <c r="AH17">
        <f t="shared" si="6"/>
        <v>-1398.6150661306644</v>
      </c>
      <c r="AI17">
        <f t="shared" si="7"/>
        <v>484.42163281652302</v>
      </c>
      <c r="AJ17">
        <f t="shared" si="8"/>
        <v>95.789181230289159</v>
      </c>
      <c r="AK17">
        <f t="shared" si="32"/>
        <v>41.022962280578653</v>
      </c>
      <c r="AL17">
        <f t="shared" si="9"/>
        <v>621.23377632739084</v>
      </c>
      <c r="AN17">
        <f t="shared" si="10"/>
        <v>825.95481780719467</v>
      </c>
      <c r="AO17">
        <f t="shared" si="11"/>
        <v>-41.297740890359734</v>
      </c>
      <c r="AP17">
        <f t="shared" si="12"/>
        <v>-8.7879093148559875</v>
      </c>
      <c r="AQ17">
        <f t="shared" si="13"/>
        <v>-576.27252180538619</v>
      </c>
      <c r="AR17">
        <f t="shared" si="14"/>
        <v>199.59664579659287</v>
      </c>
      <c r="AS17">
        <f t="shared" si="15"/>
        <v>39.468095522499411</v>
      </c>
      <c r="AT17">
        <f t="shared" si="16"/>
        <v>16.902725058409825</v>
      </c>
      <c r="AU17">
        <f t="shared" si="17"/>
        <v>255.96746637750209</v>
      </c>
      <c r="AW17">
        <v>14</v>
      </c>
      <c r="AX17">
        <f>(R17*SUMPRODUCT(K18:$K$23, X18:$X$23)-$AZ$3*SUMPRODUCT(K17:$K$22, W18:$W$23))/Z17</f>
        <v>1139.9468359425277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2349.6908883974129</v>
      </c>
      <c r="P18">
        <f t="shared" si="30"/>
        <v>117.48454441987064</v>
      </c>
      <c r="Q18" s="5">
        <f t="shared" si="31"/>
        <v>25</v>
      </c>
      <c r="R18">
        <f t="shared" si="0"/>
        <v>1000000</v>
      </c>
      <c r="S18">
        <f t="shared" si="1"/>
        <v>1018.9525545276294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972.52426479540281</v>
      </c>
      <c r="AC18">
        <f t="shared" si="2"/>
        <v>859.1234410269019</v>
      </c>
      <c r="AE18">
        <f t="shared" si="3"/>
        <v>1981.1271019634173</v>
      </c>
      <c r="AF18">
        <f t="shared" si="4"/>
        <v>-99.056355098170869</v>
      </c>
      <c r="AG18">
        <f t="shared" si="5"/>
        <v>-21.078592845404323</v>
      </c>
      <c r="AH18">
        <f t="shared" si="6"/>
        <v>-1456.2199617826238</v>
      </c>
      <c r="AI18">
        <f t="shared" si="7"/>
        <v>404.77219223721841</v>
      </c>
      <c r="AJ18">
        <f t="shared" si="8"/>
        <v>113.40082376850091</v>
      </c>
      <c r="AK18">
        <f t="shared" si="32"/>
        <v>61.659252251870022</v>
      </c>
      <c r="AL18">
        <f t="shared" si="9"/>
        <v>579.83226825758936</v>
      </c>
      <c r="AN18">
        <f t="shared" si="10"/>
        <v>762.81229552298839</v>
      </c>
      <c r="AO18">
        <f t="shared" si="11"/>
        <v>-38.14061477614942</v>
      </c>
      <c r="AP18">
        <f t="shared" si="12"/>
        <v>-8.1160919856489944</v>
      </c>
      <c r="AQ18">
        <f t="shared" si="13"/>
        <v>-560.70228443844371</v>
      </c>
      <c r="AR18">
        <f t="shared" si="14"/>
        <v>155.85330432274628</v>
      </c>
      <c r="AS18">
        <f t="shared" si="15"/>
        <v>43.66380259364368</v>
      </c>
      <c r="AT18">
        <f t="shared" si="16"/>
        <v>23.741250979740766</v>
      </c>
      <c r="AU18">
        <f t="shared" si="17"/>
        <v>223.25835789613075</v>
      </c>
      <c r="AW18">
        <v>15</v>
      </c>
      <c r="AX18">
        <f>(R18*SUMPRODUCT(K19:$K$23, X19:$X$23)-$AZ$3*SUMPRODUCT(K18:$K$22, W19:$W$23))/Z18</f>
        <v>1018.9525545276294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2349.6908883974129</v>
      </c>
      <c r="P19">
        <f t="shared" si="30"/>
        <v>117.48454441987064</v>
      </c>
      <c r="Q19" s="5">
        <f t="shared" si="31"/>
        <v>25</v>
      </c>
      <c r="R19">
        <f t="shared" si="0"/>
        <v>1000000</v>
      </c>
      <c r="S19">
        <f t="shared" si="1"/>
        <v>871.00222083544963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859.1234410269019</v>
      </c>
      <c r="AC19">
        <f t="shared" si="2"/>
        <v>725.70921318727983</v>
      </c>
      <c r="AE19">
        <f t="shared" si="3"/>
        <v>1957.7359104970103</v>
      </c>
      <c r="AF19">
        <f t="shared" si="4"/>
        <v>-97.886795524850513</v>
      </c>
      <c r="AG19">
        <f t="shared" si="5"/>
        <v>-20.829717646735521</v>
      </c>
      <c r="AH19">
        <f t="shared" si="6"/>
        <v>-1523.5708085903902</v>
      </c>
      <c r="AI19">
        <f t="shared" si="7"/>
        <v>315.44858873503404</v>
      </c>
      <c r="AJ19">
        <f t="shared" si="8"/>
        <v>133.41422783962207</v>
      </c>
      <c r="AK19">
        <f t="shared" si="32"/>
        <v>60.633087998779075</v>
      </c>
      <c r="AL19">
        <f t="shared" si="9"/>
        <v>509.49590457343515</v>
      </c>
      <c r="AN19">
        <f t="shared" si="10"/>
        <v>702.25988596609</v>
      </c>
      <c r="AO19">
        <f t="shared" si="11"/>
        <v>-35.1129942983045</v>
      </c>
      <c r="AP19">
        <f t="shared" si="12"/>
        <v>-7.4718326720526678</v>
      </c>
      <c r="AQ19">
        <f t="shared" si="13"/>
        <v>-546.5204252346399</v>
      </c>
      <c r="AR19">
        <f t="shared" si="14"/>
        <v>113.15463376109294</v>
      </c>
      <c r="AS19">
        <f t="shared" si="15"/>
        <v>47.857047483550275</v>
      </c>
      <c r="AT19">
        <f t="shared" si="16"/>
        <v>21.74970854622811</v>
      </c>
      <c r="AU19">
        <f t="shared" si="17"/>
        <v>182.76138979087131</v>
      </c>
      <c r="AW19">
        <v>16</v>
      </c>
      <c r="AX19">
        <f>(R19*SUMPRODUCT(K20:$K$23, X20:$X$23)-$AZ$3*SUMPRODUCT(K19:$K$22, W20:$W$23))/Z19</f>
        <v>871.00222083544963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2349.6908883974129</v>
      </c>
      <c r="P20">
        <f t="shared" si="30"/>
        <v>117.48454441987064</v>
      </c>
      <c r="Q20" s="5">
        <f t="shared" si="31"/>
        <v>25</v>
      </c>
      <c r="R20">
        <f t="shared" si="0"/>
        <v>1000000</v>
      </c>
      <c r="S20">
        <f t="shared" si="1"/>
        <v>687.07809245796648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725.70921318727983</v>
      </c>
      <c r="AC20">
        <f t="shared" si="2"/>
        <v>565.64980976467803</v>
      </c>
      <c r="AE20">
        <f t="shared" si="3"/>
        <v>1934.4266956220915</v>
      </c>
      <c r="AF20">
        <f t="shared" si="4"/>
        <v>-96.721334781104574</v>
      </c>
      <c r="AG20">
        <f t="shared" si="5"/>
        <v>-20.58171465419278</v>
      </c>
      <c r="AH20">
        <f t="shared" si="6"/>
        <v>-1588.2326430153487</v>
      </c>
      <c r="AI20">
        <f t="shared" si="7"/>
        <v>228.89100317144539</v>
      </c>
      <c r="AJ20">
        <f t="shared" si="8"/>
        <v>160.0594034226018</v>
      </c>
      <c r="AK20">
        <f t="shared" si="32"/>
        <v>11.022682668321549</v>
      </c>
      <c r="AL20">
        <f t="shared" si="9"/>
        <v>399.97308926236872</v>
      </c>
      <c r="AN20">
        <f t="shared" si="10"/>
        <v>658.16051625647503</v>
      </c>
      <c r="AO20">
        <f t="shared" si="11"/>
        <v>-32.908025812823752</v>
      </c>
      <c r="AP20">
        <f t="shared" si="12"/>
        <v>-7.0026287234888995</v>
      </c>
      <c r="AQ20">
        <f t="shared" si="13"/>
        <v>-540.37303074242686</v>
      </c>
      <c r="AR20">
        <f t="shared" si="14"/>
        <v>77.876830977735466</v>
      </c>
      <c r="AS20">
        <f t="shared" si="15"/>
        <v>54.457881410928948</v>
      </c>
      <c r="AT20">
        <f t="shared" si="16"/>
        <v>3.7503072780851876</v>
      </c>
      <c r="AU20">
        <f t="shared" si="17"/>
        <v>136.08501966674959</v>
      </c>
      <c r="AW20">
        <v>17</v>
      </c>
      <c r="AX20">
        <f>(R20*SUMPRODUCT(K21:$K$23, X21:$X$23)-$AZ$3*SUMPRODUCT(K20:$K$22, W21:$W$23))/Z20</f>
        <v>687.07809245796648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2349.6908883974129</v>
      </c>
      <c r="P21">
        <f t="shared" si="30"/>
        <v>117.48454441987064</v>
      </c>
      <c r="Q21" s="5">
        <f t="shared" si="31"/>
        <v>25</v>
      </c>
      <c r="R21">
        <f t="shared" si="0"/>
        <v>1000000</v>
      </c>
      <c r="S21">
        <f t="shared" si="1"/>
        <v>472.01246653468223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565.64980976467803</v>
      </c>
      <c r="AC21">
        <f t="shared" si="2"/>
        <v>383.92221141434982</v>
      </c>
      <c r="AE21">
        <f t="shared" si="3"/>
        <v>1911.1752039866922</v>
      </c>
      <c r="AF21">
        <f t="shared" si="4"/>
        <v>-95.558760199334614</v>
      </c>
      <c r="AG21">
        <f t="shared" si="5"/>
        <v>-20.334325819450587</v>
      </c>
      <c r="AH21">
        <f t="shared" si="6"/>
        <v>-1662.8675280106454</v>
      </c>
      <c r="AI21">
        <f t="shared" si="7"/>
        <v>132.41458995726157</v>
      </c>
      <c r="AJ21">
        <f t="shared" si="8"/>
        <v>181.72759835032821</v>
      </c>
      <c r="AK21">
        <f t="shared" si="32"/>
        <v>3.8100260056832567</v>
      </c>
      <c r="AL21">
        <f t="shared" si="9"/>
        <v>317.95221431327303</v>
      </c>
      <c r="AN21">
        <f t="shared" si="10"/>
        <v>618.51948519870348</v>
      </c>
      <c r="AO21">
        <f t="shared" si="11"/>
        <v>-30.925974259935177</v>
      </c>
      <c r="AP21">
        <f t="shared" si="12"/>
        <v>-6.5808601490190002</v>
      </c>
      <c r="AQ21">
        <f t="shared" si="13"/>
        <v>-538.15891145579496</v>
      </c>
      <c r="AR21">
        <f t="shared" si="14"/>
        <v>42.853739333954401</v>
      </c>
      <c r="AS21">
        <f t="shared" si="15"/>
        <v>58.813059286020561</v>
      </c>
      <c r="AT21">
        <f t="shared" si="16"/>
        <v>1.2330503863345905</v>
      </c>
      <c r="AU21">
        <f t="shared" si="17"/>
        <v>102.89984900630955</v>
      </c>
      <c r="AW21">
        <v>18</v>
      </c>
      <c r="AX21">
        <f>(R21*SUMPRODUCT(K22:$K$23, X22:$X$23)-$AZ$3*SUMPRODUCT(K21:$K$22, W22:$W$23))/Z21</f>
        <v>472.01246653468223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2349.6908883974129</v>
      </c>
      <c r="P22">
        <f t="shared" si="30"/>
        <v>117.48454441987064</v>
      </c>
      <c r="Q22" s="5">
        <f t="shared" si="31"/>
        <v>25</v>
      </c>
      <c r="R22">
        <f t="shared" si="0"/>
        <v>1000000</v>
      </c>
      <c r="S22">
        <f t="shared" si="1"/>
        <v>238.71472121228814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383.92221141434982</v>
      </c>
      <c r="AC22">
        <f t="shared" si="2"/>
        <v>191.80648266254457</v>
      </c>
      <c r="AE22">
        <f t="shared" si="3"/>
        <v>1887.9687953846128</v>
      </c>
      <c r="AF22">
        <f t="shared" si="4"/>
        <v>-94.398439769230635</v>
      </c>
      <c r="AG22">
        <f t="shared" si="5"/>
        <v>-20.087416654540103</v>
      </c>
      <c r="AH22">
        <f t="shared" si="6"/>
        <v>-1742.6362686392924</v>
      </c>
      <c r="AI22">
        <f t="shared" si="7"/>
        <v>30.846670321549709</v>
      </c>
      <c r="AJ22">
        <f t="shared" si="8"/>
        <v>192.11572875180525</v>
      </c>
      <c r="AK22">
        <f t="shared" si="32"/>
        <v>45.727343907624373</v>
      </c>
      <c r="AL22">
        <f t="shared" si="9"/>
        <v>268.6897429809793</v>
      </c>
      <c r="AN22">
        <f t="shared" si="10"/>
        <v>571.03656458088642</v>
      </c>
      <c r="AO22">
        <f t="shared" si="11"/>
        <v>-28.551828229044322</v>
      </c>
      <c r="AP22">
        <f t="shared" si="12"/>
        <v>-6.0756562427064313</v>
      </c>
      <c r="AQ22">
        <f t="shared" si="13"/>
        <v>-527.07917132450007</v>
      </c>
      <c r="AR22">
        <f t="shared" si="14"/>
        <v>9.3299087846356752</v>
      </c>
      <c r="AS22">
        <f t="shared" si="15"/>
        <v>58.107478267952743</v>
      </c>
      <c r="AT22">
        <f t="shared" si="16"/>
        <v>13.830729319389558</v>
      </c>
      <c r="AU22">
        <f t="shared" si="17"/>
        <v>81.268116371977968</v>
      </c>
      <c r="AW22">
        <v>19</v>
      </c>
      <c r="AX22">
        <f>(R22*SUMPRODUCT(K23:$K$23, X23:$X$23)-$AZ$3*SUMPRODUCT(K22:$K$22, W23:$W$23))/Z22</f>
        <v>238.71472121228814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2349.6908883974129</v>
      </c>
      <c r="P23">
        <f t="shared" si="30"/>
        <v>117.48454441987064</v>
      </c>
      <c r="Q23" s="5">
        <f t="shared" si="31"/>
        <v>25</v>
      </c>
      <c r="R23">
        <f t="shared" si="0"/>
        <v>1000000</v>
      </c>
      <c r="S23">
        <f t="shared" si="1"/>
        <v>241.68159162191441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191.80648266254457</v>
      </c>
      <c r="AC23">
        <f t="shared" si="2"/>
        <v>191.80648266254457</v>
      </c>
      <c r="AE23">
        <f t="shared" si="3"/>
        <v>1864.7921905148175</v>
      </c>
      <c r="AF23">
        <f t="shared" si="4"/>
        <v>-93.239609525740875</v>
      </c>
      <c r="AG23">
        <f t="shared" si="5"/>
        <v>-19.840824592322051</v>
      </c>
      <c r="AH23">
        <f t="shared" si="6"/>
        <v>-1828.7158269060233</v>
      </c>
      <c r="AI23">
        <f t="shared" si="7"/>
        <v>-77.004070509268558</v>
      </c>
      <c r="AJ23">
        <f t="shared" si="8"/>
        <v>0</v>
      </c>
      <c r="AK23">
        <f t="shared" si="32"/>
        <v>137.43513445561348</v>
      </c>
      <c r="AL23">
        <f t="shared" si="9"/>
        <v>60.431063946344921</v>
      </c>
      <c r="AN23">
        <f t="shared" si="10"/>
        <v>510.93989489902117</v>
      </c>
      <c r="AO23">
        <f t="shared" si="11"/>
        <v>-25.546994744951057</v>
      </c>
      <c r="AP23">
        <f t="shared" si="12"/>
        <v>-5.4362458634665707</v>
      </c>
      <c r="AQ23">
        <f t="shared" si="13"/>
        <v>-501.0552259668076</v>
      </c>
      <c r="AR23">
        <f t="shared" si="14"/>
        <v>-21.098571676204081</v>
      </c>
      <c r="AS23">
        <f t="shared" si="15"/>
        <v>0</v>
      </c>
      <c r="AT23">
        <f t="shared" si="16"/>
        <v>37.656256558430719</v>
      </c>
      <c r="AU23">
        <f t="shared" si="17"/>
        <v>16.557684882226642</v>
      </c>
      <c r="AW23">
        <v>20</v>
      </c>
      <c r="AX23">
        <f>(R23*SUMPRODUCT(K$23:$K24, X$23:$X24)-$AZ$3*SUMPRODUCT(K$22:$K23, W$23:$W24))/Z23</f>
        <v>241.68159162191441</v>
      </c>
    </row>
    <row r="25" spans="5:50" x14ac:dyDescent="0.25">
      <c r="AN25" s="6">
        <f t="shared" ref="AN25:AU25" si="33">SUM(AN3:AN23)</f>
        <v>22724.621029337966</v>
      </c>
      <c r="AO25" s="6">
        <f t="shared" si="33"/>
        <v>-2898.4992177649583</v>
      </c>
      <c r="AP25" s="6">
        <f t="shared" si="33"/>
        <v>-1739.2156779328368</v>
      </c>
      <c r="AQ25" s="6">
        <f t="shared" si="33"/>
        <v>-13210.534270051196</v>
      </c>
      <c r="AR25" s="6">
        <f t="shared" si="33"/>
        <v>4876.3718635889745</v>
      </c>
      <c r="AS25" s="6">
        <f t="shared" si="33"/>
        <v>-564.90336261544394</v>
      </c>
      <c r="AT25" s="6">
        <f t="shared" si="33"/>
        <v>512.26720446918932</v>
      </c>
      <c r="AU25" s="7">
        <f t="shared" si="33"/>
        <v>4823.7357054427212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6398.7813482130996</v>
      </c>
      <c r="K3">
        <v>1</v>
      </c>
      <c r="L3" s="2">
        <v>0</v>
      </c>
      <c r="O3">
        <f>$C$3</f>
        <v>6398.7813482130996</v>
      </c>
      <c r="P3">
        <f>O3*B5</f>
        <v>5119.0250785704802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6398.7813482130996</v>
      </c>
      <c r="AF3">
        <f t="shared" ref="AF3:AF23" si="4">-$Z3*P3</f>
        <v>-5119.0250785704802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-242.67631735738064</v>
      </c>
      <c r="AJ3">
        <f t="shared" ref="AJ3:AJ23" si="8">AB3-AC3</f>
        <v>0</v>
      </c>
      <c r="AL3">
        <f t="shared" ref="AL3:AL23" si="9">SUM(AI3:AK3)</f>
        <v>-242.67631735738064</v>
      </c>
      <c r="AN3">
        <f t="shared" ref="AN3:AN23" si="10">AE3*$K3</f>
        <v>6398.7813482130996</v>
      </c>
      <c r="AO3">
        <f t="shared" ref="AO3:AO23" si="11">AF3*$K3</f>
        <v>-5119.0250785704802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-242.67631735738064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-242.67631735738064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3199.235999197012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1000000</v>
      </c>
      <c r="S4">
        <f t="shared" si="1"/>
        <v>1966.1792206652049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1943.8865292655028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-1943.8865292655028</v>
      </c>
      <c r="AK4">
        <f>G4*MAX(0, SUM(AB4, AE4:AF4))</f>
        <v>0</v>
      </c>
      <c r="AL4">
        <f t="shared" si="9"/>
        <v>-3281.963529265503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-1255.3494699315131</v>
      </c>
      <c r="AR4">
        <f t="shared" si="14"/>
        <v>-1255.3494699315131</v>
      </c>
      <c r="AS4">
        <f t="shared" si="15"/>
        <v>-1823.7044087301836</v>
      </c>
      <c r="AT4">
        <f t="shared" si="16"/>
        <v>0</v>
      </c>
      <c r="AU4">
        <f t="shared" si="17"/>
        <v>-3079.0538786616967</v>
      </c>
      <c r="AW4">
        <v>1</v>
      </c>
      <c r="AX4">
        <f>(R4*SUMPRODUCT(K5:$K$23, X5:$X$23)-$AZ$3*SUMPRODUCT(K4:$K$22, W5:$W$23))/Z4</f>
        <v>1966.1792206652049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6398.7813482130996</v>
      </c>
      <c r="P5">
        <f t="shared" ref="P5:P23" si="30">O5*$C$5</f>
        <v>319.93906741065501</v>
      </c>
      <c r="Q5" s="5">
        <f t="shared" ref="Q5:Q23" si="31">$C$8</f>
        <v>25</v>
      </c>
      <c r="R5">
        <f t="shared" si="0"/>
        <v>1000000</v>
      </c>
      <c r="S5">
        <f t="shared" si="1"/>
        <v>3811.9094379003118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1943.8865292655028</v>
      </c>
      <c r="AC5">
        <f t="shared" si="2"/>
        <v>3725.7697021659769</v>
      </c>
      <c r="AE5">
        <f t="shared" si="3"/>
        <v>6254.1846983355845</v>
      </c>
      <c r="AF5">
        <f t="shared" si="4"/>
        <v>-312.70923491677928</v>
      </c>
      <c r="AG5">
        <f t="shared" si="5"/>
        <v>-24.435061764073659</v>
      </c>
      <c r="AH5">
        <f t="shared" si="6"/>
        <v>-1372.8332070535712</v>
      </c>
      <c r="AI5">
        <f t="shared" si="7"/>
        <v>4544.2071946011602</v>
      </c>
      <c r="AJ5">
        <f t="shared" si="8"/>
        <v>-1781.8831729004742</v>
      </c>
      <c r="AK5">
        <f>G5*SUM(AB5, AE5:AF5)</f>
        <v>323.29984170005662</v>
      </c>
      <c r="AL5">
        <f t="shared" si="9"/>
        <v>3085.6238634007427</v>
      </c>
      <c r="AN5">
        <f t="shared" si="10"/>
        <v>5400.8794471704095</v>
      </c>
      <c r="AO5">
        <f t="shared" si="11"/>
        <v>-270.04397235852053</v>
      </c>
      <c r="AP5">
        <f t="shared" si="12"/>
        <v>-21.101203312247257</v>
      </c>
      <c r="AQ5">
        <f t="shared" si="13"/>
        <v>-1185.5272925249365</v>
      </c>
      <c r="AR5">
        <f t="shared" si="14"/>
        <v>3924.2069789747052</v>
      </c>
      <c r="AS5">
        <f t="shared" si="15"/>
        <v>-1538.7675084712666</v>
      </c>
      <c r="AT5">
        <f t="shared" si="16"/>
        <v>279.18962335345969</v>
      </c>
      <c r="AU5">
        <f t="shared" si="17"/>
        <v>2664.6290938568982</v>
      </c>
      <c r="AW5">
        <v>2</v>
      </c>
      <c r="AX5">
        <f>(R5*SUMPRODUCT(K6:$K$23, X6:$X$23)-$AZ$3*SUMPRODUCT(K5:$K$22, W6:$W$23))/Z5</f>
        <v>3811.9094379003118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6398.7813482130996</v>
      </c>
      <c r="P6">
        <f t="shared" si="30"/>
        <v>319.93906741065501</v>
      </c>
      <c r="Q6" s="5">
        <f t="shared" si="31"/>
        <v>25</v>
      </c>
      <c r="R6">
        <f t="shared" si="0"/>
        <v>1000000</v>
      </c>
      <c r="S6">
        <f t="shared" si="1"/>
        <v>5502.1523743429443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3725.7697021659769</v>
      </c>
      <c r="AC6">
        <f t="shared" si="2"/>
        <v>5316.1982071519997</v>
      </c>
      <c r="AE6">
        <f t="shared" si="3"/>
        <v>6182.5241499950998</v>
      </c>
      <c r="AF6">
        <f t="shared" si="4"/>
        <v>-309.12620749975503</v>
      </c>
      <c r="AG6">
        <f t="shared" si="5"/>
        <v>-24.155084435419916</v>
      </c>
      <c r="AH6">
        <f t="shared" si="6"/>
        <v>-1425.0684405203046</v>
      </c>
      <c r="AI6">
        <f t="shared" si="7"/>
        <v>4424.1744175396207</v>
      </c>
      <c r="AJ6">
        <f t="shared" si="8"/>
        <v>-1590.4285049860227</v>
      </c>
      <c r="AK6">
        <f>G6*SUM(AB6, AE6:AF6)</f>
        <v>561.55130721268733</v>
      </c>
      <c r="AL6">
        <f t="shared" si="9"/>
        <v>3395.2972197662853</v>
      </c>
      <c r="AN6">
        <f t="shared" si="10"/>
        <v>4815.1119084150969</v>
      </c>
      <c r="AO6">
        <f t="shared" si="11"/>
        <v>-240.75559542075487</v>
      </c>
      <c r="AP6">
        <f t="shared" si="12"/>
        <v>-18.812613083582502</v>
      </c>
      <c r="AQ6">
        <f t="shared" si="13"/>
        <v>-1109.8806655306455</v>
      </c>
      <c r="AR6">
        <f t="shared" si="14"/>
        <v>3445.6630343801144</v>
      </c>
      <c r="AS6">
        <f t="shared" si="15"/>
        <v>-1238.6674193334266</v>
      </c>
      <c r="AT6">
        <f t="shared" si="16"/>
        <v>437.35088144346645</v>
      </c>
      <c r="AU6">
        <f t="shared" si="17"/>
        <v>2644.3464964901541</v>
      </c>
      <c r="AW6">
        <v>3</v>
      </c>
      <c r="AX6">
        <f>(R6*SUMPRODUCT(K7:$K$23, X7:$X$23)-$AZ$3*SUMPRODUCT(K6:$K$22, W7:$W$23))/Z6</f>
        <v>5502.1523743429443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6398.7813482130996</v>
      </c>
      <c r="P7">
        <f t="shared" si="30"/>
        <v>319.93906741065501</v>
      </c>
      <c r="Q7" s="5">
        <f t="shared" si="31"/>
        <v>25</v>
      </c>
      <c r="R7">
        <f t="shared" si="0"/>
        <v>1000000</v>
      </c>
      <c r="S7">
        <f t="shared" si="1"/>
        <v>6989.9509437432544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5316.1982071519997</v>
      </c>
      <c r="AC7">
        <f t="shared" si="2"/>
        <v>6675.7879912444041</v>
      </c>
      <c r="AE7">
        <f t="shared" si="3"/>
        <v>6111.1884799757918</v>
      </c>
      <c r="AF7">
        <f t="shared" si="4"/>
        <v>-305.55942399878961</v>
      </c>
      <c r="AG7">
        <f t="shared" si="5"/>
        <v>-23.876376404400737</v>
      </c>
      <c r="AH7">
        <f t="shared" si="6"/>
        <v>-1486.2874665992003</v>
      </c>
      <c r="AI7">
        <f t="shared" si="7"/>
        <v>4295.4652129734013</v>
      </c>
      <c r="AJ7">
        <f t="shared" si="8"/>
        <v>-1359.5897840924044</v>
      </c>
      <c r="AK7">
        <f>G7*SUM(AB7, AE7:AF7)</f>
        <v>546.08171861963399</v>
      </c>
      <c r="AL7">
        <f t="shared" si="9"/>
        <v>3481.957147500631</v>
      </c>
      <c r="AN7">
        <f t="shared" si="10"/>
        <v>4308.4582404679259</v>
      </c>
      <c r="AO7">
        <f t="shared" si="11"/>
        <v>-215.42291202339629</v>
      </c>
      <c r="AP7">
        <f t="shared" si="12"/>
        <v>-16.833120269342732</v>
      </c>
      <c r="AQ7">
        <f t="shared" si="13"/>
        <v>-1047.8497765460652</v>
      </c>
      <c r="AR7">
        <f t="shared" si="14"/>
        <v>3028.3524316291214</v>
      </c>
      <c r="AS7">
        <f t="shared" si="15"/>
        <v>-958.52645162600709</v>
      </c>
      <c r="AT7">
        <f t="shared" si="16"/>
        <v>384.9938990205992</v>
      </c>
      <c r="AU7">
        <f t="shared" si="17"/>
        <v>2454.8198790237138</v>
      </c>
      <c r="AW7">
        <v>4</v>
      </c>
      <c r="AX7">
        <f>(R7*SUMPRODUCT(K8:$K$23, X8:$X$23)-$AZ$3*SUMPRODUCT(K7:$K$22, W8:$W$23))/Z7</f>
        <v>6989.9509437432544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6398.7813482130996</v>
      </c>
      <c r="P8">
        <f t="shared" si="30"/>
        <v>319.93906741065501</v>
      </c>
      <c r="Q8" s="5">
        <f t="shared" si="31"/>
        <v>25</v>
      </c>
      <c r="R8">
        <f t="shared" si="0"/>
        <v>1000000</v>
      </c>
      <c r="S8">
        <f t="shared" si="1"/>
        <v>8276.488775340109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6675.7879912444041</v>
      </c>
      <c r="AC8">
        <f t="shared" si="2"/>
        <v>7812.6494462464825</v>
      </c>
      <c r="AE8">
        <f t="shared" si="3"/>
        <v>6040.1743920343897</v>
      </c>
      <c r="AF8">
        <f t="shared" si="4"/>
        <v>-302.00871960171952</v>
      </c>
      <c r="AG8">
        <f t="shared" si="5"/>
        <v>-23.598924792613623</v>
      </c>
      <c r="AH8">
        <f t="shared" si="6"/>
        <v>-1547.5139097242677</v>
      </c>
      <c r="AI8">
        <f t="shared" si="7"/>
        <v>4167.0528379157895</v>
      </c>
      <c r="AJ8">
        <f t="shared" si="8"/>
        <v>-1136.8614550020784</v>
      </c>
      <c r="AK8">
        <f t="shared" ref="AK8:AK23" si="32">G8*SUM(AB8:AB8, AE8:AF8)</f>
        <v>264.4172130363217</v>
      </c>
      <c r="AL8">
        <f t="shared" si="9"/>
        <v>3294.6085959500328</v>
      </c>
      <c r="AN8">
        <f t="shared" si="10"/>
        <v>3970.529128986374</v>
      </c>
      <c r="AO8">
        <f t="shared" si="11"/>
        <v>-198.52645644931872</v>
      </c>
      <c r="AP8">
        <f t="shared" si="12"/>
        <v>-15.512833276039231</v>
      </c>
      <c r="AQ8">
        <f t="shared" si="13"/>
        <v>-1017.2635187776895</v>
      </c>
      <c r="AR8">
        <f t="shared" si="14"/>
        <v>2739.2263204833266</v>
      </c>
      <c r="AS8">
        <f t="shared" si="15"/>
        <v>-747.3197344534359</v>
      </c>
      <c r="AT8">
        <f t="shared" si="16"/>
        <v>173.81555207257887</v>
      </c>
      <c r="AU8">
        <f t="shared" si="17"/>
        <v>2165.7221381024697</v>
      </c>
      <c r="AW8">
        <v>5</v>
      </c>
      <c r="AX8">
        <f>(R8*SUMPRODUCT(K9:$K$23, X9:$X$23)-$AZ$3*SUMPRODUCT(K8:$K$22, W9:$W$23))/Z8</f>
        <v>8276.488775340109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6398.7813482130996</v>
      </c>
      <c r="P9">
        <f t="shared" si="30"/>
        <v>319.93906741065501</v>
      </c>
      <c r="Q9" s="5">
        <f t="shared" si="31"/>
        <v>25</v>
      </c>
      <c r="R9">
        <f t="shared" si="0"/>
        <v>1000000</v>
      </c>
      <c r="S9">
        <f t="shared" si="1"/>
        <v>9423.4576123549778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7812.6494462464825</v>
      </c>
      <c r="AC9">
        <f t="shared" si="2"/>
        <v>8791.2017518520079</v>
      </c>
      <c r="AE9">
        <f t="shared" si="3"/>
        <v>5969.4626019621901</v>
      </c>
      <c r="AF9">
        <f t="shared" si="4"/>
        <v>-298.47313009810955</v>
      </c>
      <c r="AG9">
        <f t="shared" si="5"/>
        <v>-23.32265425677188</v>
      </c>
      <c r="AH9">
        <f t="shared" si="6"/>
        <v>-1611.2515166243884</v>
      </c>
      <c r="AI9">
        <f t="shared" si="7"/>
        <v>4036.4153009829206</v>
      </c>
      <c r="AJ9">
        <f t="shared" si="8"/>
        <v>-978.55230560552536</v>
      </c>
      <c r="AK9">
        <f t="shared" si="32"/>
        <v>79.553469616852325</v>
      </c>
      <c r="AL9">
        <f t="shared" si="9"/>
        <v>3137.4164649942477</v>
      </c>
      <c r="AN9">
        <f t="shared" si="10"/>
        <v>3729.3732122029028</v>
      </c>
      <c r="AO9">
        <f t="shared" si="11"/>
        <v>-186.46866061014518</v>
      </c>
      <c r="AP9">
        <f t="shared" si="12"/>
        <v>-14.570638568718847</v>
      </c>
      <c r="AQ9">
        <f t="shared" si="13"/>
        <v>-1006.6162810443141</v>
      </c>
      <c r="AR9">
        <f t="shared" si="14"/>
        <v>2521.717631979725</v>
      </c>
      <c r="AS9">
        <f t="shared" si="15"/>
        <v>-611.34259456874133</v>
      </c>
      <c r="AT9">
        <f t="shared" si="16"/>
        <v>49.700383151636629</v>
      </c>
      <c r="AU9">
        <f t="shared" si="17"/>
        <v>1960.0754205626204</v>
      </c>
      <c r="AW9">
        <v>6</v>
      </c>
      <c r="AX9">
        <f>(R9*SUMPRODUCT(K10:$K$23, X10:$X$23)-$AZ$3*SUMPRODUCT(K9:$K$22, W10:$W$23))/Z9</f>
        <v>9423.4576123549778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6398.7813482130996</v>
      </c>
      <c r="P10">
        <f t="shared" si="30"/>
        <v>319.93906741065501</v>
      </c>
      <c r="Q10" s="5">
        <f t="shared" si="31"/>
        <v>25</v>
      </c>
      <c r="R10">
        <f t="shared" si="0"/>
        <v>1000000</v>
      </c>
      <c r="S10">
        <f t="shared" si="1"/>
        <v>10473.207243804205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8791.2017518520079</v>
      </c>
      <c r="AC10">
        <f t="shared" si="2"/>
        <v>9655.1590173955192</v>
      </c>
      <c r="AE10">
        <f t="shared" si="3"/>
        <v>5898.9810853872714</v>
      </c>
      <c r="AF10">
        <f t="shared" si="4"/>
        <v>-294.94905426936361</v>
      </c>
      <c r="AG10">
        <f t="shared" si="5"/>
        <v>-23.047283398090322</v>
      </c>
      <c r="AH10">
        <f t="shared" si="6"/>
        <v>-1685.7726445535145</v>
      </c>
      <c r="AI10">
        <f t="shared" si="7"/>
        <v>3895.2121031663028</v>
      </c>
      <c r="AJ10">
        <f t="shared" si="8"/>
        <v>-863.95726554351131</v>
      </c>
      <c r="AK10">
        <f t="shared" si="32"/>
        <v>59.02045851017666</v>
      </c>
      <c r="AL10">
        <f t="shared" si="9"/>
        <v>3090.2752961329679</v>
      </c>
      <c r="AN10">
        <f t="shared" si="10"/>
        <v>3501.5111239277385</v>
      </c>
      <c r="AO10">
        <f t="shared" si="11"/>
        <v>-175.07555619638694</v>
      </c>
      <c r="AP10">
        <f t="shared" si="12"/>
        <v>-13.68038276892192</v>
      </c>
      <c r="AQ10">
        <f t="shared" si="13"/>
        <v>-1000.6391920698443</v>
      </c>
      <c r="AR10">
        <f t="shared" si="14"/>
        <v>2312.1159928925849</v>
      </c>
      <c r="AS10">
        <f t="shared" si="15"/>
        <v>-512.82686486189891</v>
      </c>
      <c r="AT10">
        <f t="shared" si="16"/>
        <v>35.033303043576673</v>
      </c>
      <c r="AU10">
        <f t="shared" si="17"/>
        <v>1834.3224310742628</v>
      </c>
      <c r="AW10">
        <v>7</v>
      </c>
      <c r="AX10">
        <f>(R10*SUMPRODUCT(K11:$K$23, X11:$X$23)-$AZ$3*SUMPRODUCT(K10:$K$22, W11:$W$23))/Z10</f>
        <v>10473.207243804205</v>
      </c>
    </row>
    <row r="11" spans="1:52" x14ac:dyDescent="0.25">
      <c r="A11" t="s">
        <v>33</v>
      </c>
      <c r="C11" s="24">
        <f>AU25</f>
        <v>15257.380046050723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6398.7813482130996</v>
      </c>
      <c r="P11">
        <f t="shared" si="30"/>
        <v>319.93906741065501</v>
      </c>
      <c r="Q11" s="5">
        <f t="shared" si="31"/>
        <v>25</v>
      </c>
      <c r="R11">
        <f t="shared" si="0"/>
        <v>1000000</v>
      </c>
      <c r="S11">
        <f t="shared" si="1"/>
        <v>11432.252621408679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9655.1590173955192</v>
      </c>
      <c r="AC11">
        <f t="shared" si="2"/>
        <v>10413.811586509924</v>
      </c>
      <c r="AE11">
        <f t="shared" si="3"/>
        <v>5828.7465777986226</v>
      </c>
      <c r="AF11">
        <f t="shared" si="4"/>
        <v>-291.43732888993117</v>
      </c>
      <c r="AG11">
        <f t="shared" si="5"/>
        <v>-22.772877602023147</v>
      </c>
      <c r="AH11">
        <f t="shared" si="6"/>
        <v>-1757.3184834509502</v>
      </c>
      <c r="AI11">
        <f t="shared" si="7"/>
        <v>3757.2178878557179</v>
      </c>
      <c r="AJ11">
        <f t="shared" si="8"/>
        <v>-758.6525691144052</v>
      </c>
      <c r="AK11">
        <f t="shared" si="32"/>
        <v>36.461923839130101</v>
      </c>
      <c r="AL11">
        <f t="shared" si="9"/>
        <v>3035.0272425804428</v>
      </c>
      <c r="AN11">
        <f t="shared" si="10"/>
        <v>3290.3674723432414</v>
      </c>
      <c r="AO11">
        <f t="shared" si="11"/>
        <v>-164.5183736171621</v>
      </c>
      <c r="AP11">
        <f t="shared" si="12"/>
        <v>-12.855445800090113</v>
      </c>
      <c r="AQ11">
        <f t="shared" si="13"/>
        <v>-992.01835237077137</v>
      </c>
      <c r="AR11">
        <f t="shared" si="14"/>
        <v>2120.9753005552179</v>
      </c>
      <c r="AS11">
        <f t="shared" si="15"/>
        <v>-428.26458534528427</v>
      </c>
      <c r="AT11">
        <f t="shared" si="16"/>
        <v>20.583006411069814</v>
      </c>
      <c r="AU11">
        <f t="shared" si="17"/>
        <v>1713.2937216210034</v>
      </c>
      <c r="AW11">
        <v>8</v>
      </c>
      <c r="AX11">
        <f>(R11*SUMPRODUCT(K12:$K$23, X12:$X$23)-$AZ$3*SUMPRODUCT(K11:$K$22, W12:$W$23))/Z11</f>
        <v>11432.252621408679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6398.7813482130996</v>
      </c>
      <c r="P12">
        <f t="shared" si="30"/>
        <v>319.93906741065501</v>
      </c>
      <c r="Q12" s="5">
        <f t="shared" si="31"/>
        <v>25</v>
      </c>
      <c r="R12">
        <f t="shared" si="0"/>
        <v>1000000</v>
      </c>
      <c r="S12">
        <f t="shared" si="1"/>
        <v>12302.15917282282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10413.811586509924</v>
      </c>
      <c r="AC12">
        <f t="shared" si="2"/>
        <v>11071.525645460473</v>
      </c>
      <c r="AE12">
        <f t="shared" si="3"/>
        <v>5758.6859998479231</v>
      </c>
      <c r="AF12">
        <f t="shared" si="4"/>
        <v>-287.93429999239618</v>
      </c>
      <c r="AG12">
        <f t="shared" si="5"/>
        <v>-22.499151347998758</v>
      </c>
      <c r="AH12">
        <f t="shared" si="6"/>
        <v>-1839.8991201664012</v>
      </c>
      <c r="AI12">
        <f t="shared" si="7"/>
        <v>3608.3534283411263</v>
      </c>
      <c r="AJ12">
        <f t="shared" si="8"/>
        <v>-657.71405895054886</v>
      </c>
      <c r="AK12">
        <f t="shared" si="32"/>
        <v>36.534495558640536</v>
      </c>
      <c r="AL12">
        <f t="shared" si="9"/>
        <v>2987.1738649492181</v>
      </c>
      <c r="AN12">
        <f t="shared" si="10"/>
        <v>3090.4247504001728</v>
      </c>
      <c r="AO12">
        <f t="shared" si="11"/>
        <v>-154.52123752000864</v>
      </c>
      <c r="AP12">
        <f t="shared" si="12"/>
        <v>-12.07427079557576</v>
      </c>
      <c r="AQ12">
        <f t="shared" si="13"/>
        <v>-987.39014062442493</v>
      </c>
      <c r="AR12">
        <f t="shared" si="14"/>
        <v>1936.4391014601631</v>
      </c>
      <c r="AS12">
        <f t="shared" si="15"/>
        <v>-352.96520882031291</v>
      </c>
      <c r="AT12">
        <f t="shared" si="16"/>
        <v>19.606401411848047</v>
      </c>
      <c r="AU12">
        <f t="shared" si="17"/>
        <v>1603.0802940516983</v>
      </c>
      <c r="AW12">
        <v>9</v>
      </c>
      <c r="AX12">
        <f>(R12*SUMPRODUCT(K13:$K$23, X13:$X$23)-$AZ$3*SUMPRODUCT(K12:$K$22, W13:$W$23))/Z12</f>
        <v>12302.15917282282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6398.7813482130996</v>
      </c>
      <c r="P13">
        <f t="shared" si="30"/>
        <v>319.93906741065501</v>
      </c>
      <c r="Q13" s="5">
        <f t="shared" si="31"/>
        <v>25</v>
      </c>
      <c r="R13">
        <f t="shared" si="0"/>
        <v>1000000</v>
      </c>
      <c r="S13">
        <f t="shared" si="1"/>
        <v>13084.672966679105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11071.525645460473</v>
      </c>
      <c r="AC13">
        <f t="shared" si="2"/>
        <v>11632.774536421575</v>
      </c>
      <c r="AE13">
        <f t="shared" si="3"/>
        <v>5688.7612645098034</v>
      </c>
      <c r="AF13">
        <f t="shared" si="4"/>
        <v>-284.43806322549017</v>
      </c>
      <c r="AG13">
        <f t="shared" si="5"/>
        <v>-22.225955830239556</v>
      </c>
      <c r="AH13">
        <f t="shared" si="6"/>
        <v>-1928.1601711684691</v>
      </c>
      <c r="AI13">
        <f t="shared" si="7"/>
        <v>3453.9370742856045</v>
      </c>
      <c r="AJ13">
        <f t="shared" si="8"/>
        <v>-561.24889096110201</v>
      </c>
      <c r="AK13">
        <f t="shared" si="32"/>
        <v>32.951697693489571</v>
      </c>
      <c r="AL13">
        <f t="shared" si="9"/>
        <v>2925.6398810179921</v>
      </c>
      <c r="AN13">
        <f t="shared" si="10"/>
        <v>2902.8233589298356</v>
      </c>
      <c r="AO13">
        <f t="shared" si="11"/>
        <v>-145.14116794649178</v>
      </c>
      <c r="AP13">
        <f t="shared" si="12"/>
        <v>-11.341313294524696</v>
      </c>
      <c r="AQ13">
        <f t="shared" si="13"/>
        <v>-983.88878076926676</v>
      </c>
      <c r="AR13">
        <f t="shared" si="14"/>
        <v>1762.4520969195526</v>
      </c>
      <c r="AS13">
        <f t="shared" si="15"/>
        <v>-286.39036076613047</v>
      </c>
      <c r="AT13">
        <f t="shared" si="16"/>
        <v>16.814373698154878</v>
      </c>
      <c r="AU13">
        <f t="shared" si="17"/>
        <v>1492.876109851577</v>
      </c>
      <c r="AW13">
        <v>10</v>
      </c>
      <c r="AX13">
        <f>(R13*SUMPRODUCT(K14:$K$23, X14:$X$23)-$AZ$3*SUMPRODUCT(K13:$K$22, W14:$W$23))/Z13</f>
        <v>13084.672966679105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6398.7813482130996</v>
      </c>
      <c r="P14">
        <f t="shared" si="30"/>
        <v>319.93906741065501</v>
      </c>
      <c r="Q14" s="5">
        <f t="shared" si="31"/>
        <v>25</v>
      </c>
      <c r="R14">
        <f t="shared" si="0"/>
        <v>1000000</v>
      </c>
      <c r="S14">
        <f t="shared" si="1"/>
        <v>13781.762334631045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11632.774536421575</v>
      </c>
      <c r="AC14">
        <f t="shared" si="2"/>
        <v>12102.102428476366</v>
      </c>
      <c r="AE14">
        <f t="shared" si="3"/>
        <v>5618.9263327310282</v>
      </c>
      <c r="AF14">
        <f t="shared" si="4"/>
        <v>-280.94631663655144</v>
      </c>
      <c r="AG14">
        <f t="shared" si="5"/>
        <v>-21.953111174443197</v>
      </c>
      <c r="AH14">
        <f t="shared" si="6"/>
        <v>-2023.403899758649</v>
      </c>
      <c r="AI14">
        <f t="shared" si="7"/>
        <v>3292.6230051613843</v>
      </c>
      <c r="AJ14">
        <f t="shared" si="8"/>
        <v>-469.32789205479094</v>
      </c>
      <c r="AK14">
        <f t="shared" si="32"/>
        <v>30.54735819452889</v>
      </c>
      <c r="AL14">
        <f t="shared" si="9"/>
        <v>2853.8424713011223</v>
      </c>
      <c r="AN14">
        <f t="shared" si="10"/>
        <v>2727.0196435469379</v>
      </c>
      <c r="AO14">
        <f t="shared" si="11"/>
        <v>-136.35098217734691</v>
      </c>
      <c r="AP14">
        <f t="shared" si="12"/>
        <v>-10.654449242543956</v>
      </c>
      <c r="AQ14">
        <f t="shared" si="13"/>
        <v>-982.01361874580914</v>
      </c>
      <c r="AR14">
        <f t="shared" si="14"/>
        <v>1598.0005933812379</v>
      </c>
      <c r="AS14">
        <f t="shared" si="15"/>
        <v>-227.77774704795326</v>
      </c>
      <c r="AT14">
        <f t="shared" si="16"/>
        <v>14.825473929012347</v>
      </c>
      <c r="AU14">
        <f t="shared" si="17"/>
        <v>1385.048320262297</v>
      </c>
      <c r="AW14">
        <v>11</v>
      </c>
      <c r="AX14">
        <f>(R14*SUMPRODUCT(K15:$K$23, X15:$X$23)-$AZ$3*SUMPRODUCT(K14:$K$22, W15:$W$23))/Z14</f>
        <v>13781.762334631045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6398.7813482130996</v>
      </c>
      <c r="P15">
        <f t="shared" si="30"/>
        <v>319.93906741065501</v>
      </c>
      <c r="Q15" s="5">
        <f t="shared" si="31"/>
        <v>25</v>
      </c>
      <c r="R15">
        <f t="shared" si="0"/>
        <v>1000000</v>
      </c>
      <c r="S15">
        <f t="shared" si="1"/>
        <v>14397.820634042482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12102.102428476366</v>
      </c>
      <c r="AC15">
        <f t="shared" si="2"/>
        <v>12486.082478094573</v>
      </c>
      <c r="AE15">
        <f t="shared" si="3"/>
        <v>5549.1531464265508</v>
      </c>
      <c r="AF15">
        <f t="shared" si="4"/>
        <v>-277.45765732132759</v>
      </c>
      <c r="AG15">
        <f t="shared" si="5"/>
        <v>-21.680507757841212</v>
      </c>
      <c r="AH15">
        <f t="shared" si="6"/>
        <v>-2122.8921943020664</v>
      </c>
      <c r="AI15">
        <f t="shared" si="7"/>
        <v>3127.1227870453154</v>
      </c>
      <c r="AJ15">
        <f t="shared" si="8"/>
        <v>-383.98004961820698</v>
      </c>
      <c r="AK15">
        <f t="shared" si="32"/>
        <v>71.232571462084522</v>
      </c>
      <c r="AL15">
        <f t="shared" si="9"/>
        <v>2814.3753088891931</v>
      </c>
      <c r="AN15">
        <f t="shared" si="10"/>
        <v>2560.278348999529</v>
      </c>
      <c r="AO15">
        <f t="shared" si="11"/>
        <v>-128.01391744997647</v>
      </c>
      <c r="AP15">
        <f t="shared" si="12"/>
        <v>-10.002992013918803</v>
      </c>
      <c r="AQ15">
        <f t="shared" si="13"/>
        <v>-979.46385311635277</v>
      </c>
      <c r="AR15">
        <f t="shared" si="14"/>
        <v>1442.7975864192808</v>
      </c>
      <c r="AS15">
        <f t="shared" si="15"/>
        <v>-177.16141211895325</v>
      </c>
      <c r="AT15">
        <f t="shared" si="16"/>
        <v>32.865413090172076</v>
      </c>
      <c r="AU15">
        <f t="shared" si="17"/>
        <v>1298.5015873904999</v>
      </c>
      <c r="AW15">
        <v>12</v>
      </c>
      <c r="AX15">
        <f>(R15*SUMPRODUCT(K16:$K$23, X16:$X$23)-$AZ$3*SUMPRODUCT(K15:$K$22, W16:$W$23))/Z15</f>
        <v>14397.820634042482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6398.7813482130996</v>
      </c>
      <c r="P16">
        <f t="shared" si="30"/>
        <v>319.93906741065501</v>
      </c>
      <c r="Q16" s="5">
        <f t="shared" si="31"/>
        <v>25</v>
      </c>
      <c r="R16">
        <f t="shared" si="0"/>
        <v>1000000</v>
      </c>
      <c r="S16">
        <f t="shared" si="1"/>
        <v>14475.064198813261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12486.082478094573</v>
      </c>
      <c r="AC16">
        <f t="shared" si="2"/>
        <v>12381.728977190109</v>
      </c>
      <c r="AE16">
        <f t="shared" si="3"/>
        <v>5473.4110570901121</v>
      </c>
      <c r="AF16">
        <f t="shared" si="4"/>
        <v>-273.67055285450562</v>
      </c>
      <c r="AG16">
        <f t="shared" si="5"/>
        <v>-21.384583873219064</v>
      </c>
      <c r="AH16">
        <f t="shared" si="6"/>
        <v>-3164.7522817494596</v>
      </c>
      <c r="AI16">
        <f t="shared" si="7"/>
        <v>2013.6036386129285</v>
      </c>
      <c r="AJ16">
        <f t="shared" si="8"/>
        <v>104.35350090446445</v>
      </c>
      <c r="AK16">
        <f t="shared" si="32"/>
        <v>125.56934317454429</v>
      </c>
      <c r="AL16">
        <f t="shared" si="9"/>
        <v>2243.5264826919374</v>
      </c>
      <c r="AN16">
        <f t="shared" si="10"/>
        <v>2394.3607910959136</v>
      </c>
      <c r="AO16">
        <f t="shared" si="11"/>
        <v>-119.71803955479568</v>
      </c>
      <c r="AP16">
        <f t="shared" si="12"/>
        <v>-9.3547531193754327</v>
      </c>
      <c r="AQ16">
        <f t="shared" si="13"/>
        <v>-1384.4307869288318</v>
      </c>
      <c r="AR16">
        <f t="shared" si="14"/>
        <v>880.85721149291089</v>
      </c>
      <c r="AS16">
        <f t="shared" si="15"/>
        <v>45.649765452126914</v>
      </c>
      <c r="AT16">
        <f t="shared" si="16"/>
        <v>54.930702029282322</v>
      </c>
      <c r="AU16">
        <f t="shared" si="17"/>
        <v>981.43767897432008</v>
      </c>
      <c r="AW16">
        <v>13</v>
      </c>
      <c r="AX16">
        <f>(R16*SUMPRODUCT(K17:$K$23, X17:$X$23)-$AZ$3*SUMPRODUCT(K16:$K$22, W17:$W$23))/Z16</f>
        <v>14475.064198813261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6398.7813482130996</v>
      </c>
      <c r="P17">
        <f t="shared" si="30"/>
        <v>319.93906741065501</v>
      </c>
      <c r="Q17" s="5">
        <f t="shared" si="31"/>
        <v>25</v>
      </c>
      <c r="R17">
        <f t="shared" si="0"/>
        <v>1000000</v>
      </c>
      <c r="S17">
        <f t="shared" si="1"/>
        <v>14000.650531522471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12381.728977190109</v>
      </c>
      <c r="AC17">
        <f t="shared" si="2"/>
        <v>11795.568926240294</v>
      </c>
      <c r="AE17">
        <f t="shared" si="3"/>
        <v>5390.982816609222</v>
      </c>
      <c r="AF17">
        <f t="shared" si="4"/>
        <v>-269.54914083046111</v>
      </c>
      <c r="AG17">
        <f t="shared" si="5"/>
        <v>-21.062537236542266</v>
      </c>
      <c r="AH17">
        <f t="shared" si="6"/>
        <v>-4328.0319177842912</v>
      </c>
      <c r="AI17">
        <f t="shared" si="7"/>
        <v>772.33922075792725</v>
      </c>
      <c r="AJ17">
        <f t="shared" si="8"/>
        <v>586.16005094981483</v>
      </c>
      <c r="AK17">
        <f t="shared" si="32"/>
        <v>241.5436446109704</v>
      </c>
      <c r="AL17">
        <f t="shared" si="9"/>
        <v>1600.0429163187125</v>
      </c>
      <c r="AN17">
        <f t="shared" si="10"/>
        <v>2221.251106161516</v>
      </c>
      <c r="AO17">
        <f t="shared" si="11"/>
        <v>-111.0625553080758</v>
      </c>
      <c r="AP17">
        <f t="shared" si="12"/>
        <v>-8.678414628051847</v>
      </c>
      <c r="AQ17">
        <f t="shared" si="13"/>
        <v>-1783.2825686740769</v>
      </c>
      <c r="AR17">
        <f t="shared" si="14"/>
        <v>318.22756755131121</v>
      </c>
      <c r="AS17">
        <f t="shared" si="15"/>
        <v>241.51601031792822</v>
      </c>
      <c r="AT17">
        <f t="shared" si="16"/>
        <v>99.523427551168467</v>
      </c>
      <c r="AU17">
        <f t="shared" si="17"/>
        <v>659.26700542040794</v>
      </c>
      <c r="AW17">
        <v>14</v>
      </c>
      <c r="AX17">
        <f>(R17*SUMPRODUCT(K18:$K$23, X18:$X$23)-$AZ$3*SUMPRODUCT(K17:$K$22, W18:$W$23))/Z17</f>
        <v>14000.650531522471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6398.7813482130996</v>
      </c>
      <c r="P18">
        <f t="shared" si="30"/>
        <v>319.93906741065501</v>
      </c>
      <c r="Q18" s="5">
        <f t="shared" si="31"/>
        <v>25</v>
      </c>
      <c r="R18">
        <f t="shared" si="0"/>
        <v>1000000</v>
      </c>
      <c r="S18">
        <f t="shared" si="1"/>
        <v>13011.979366992888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11795.568926240294</v>
      </c>
      <c r="AC18">
        <f t="shared" si="2"/>
        <v>10781.175046493607</v>
      </c>
      <c r="AE18">
        <f t="shared" si="3"/>
        <v>5301.7592369013091</v>
      </c>
      <c r="AF18">
        <f t="shared" si="4"/>
        <v>-265.08796184506548</v>
      </c>
      <c r="AG18">
        <f t="shared" si="5"/>
        <v>-20.713941250633056</v>
      </c>
      <c r="AH18">
        <f t="shared" si="6"/>
        <v>-5518.8245417515727</v>
      </c>
      <c r="AI18">
        <f t="shared" si="7"/>
        <v>-502.86720794596204</v>
      </c>
      <c r="AJ18">
        <f t="shared" si="8"/>
        <v>1014.3938797466872</v>
      </c>
      <c r="AK18">
        <f t="shared" si="32"/>
        <v>363.5763883480052</v>
      </c>
      <c r="AL18">
        <f t="shared" si="9"/>
        <v>875.10306014873026</v>
      </c>
      <c r="AN18">
        <f t="shared" si="10"/>
        <v>2041.3870113647934</v>
      </c>
      <c r="AO18">
        <f t="shared" si="11"/>
        <v>-102.06935056823968</v>
      </c>
      <c r="AP18">
        <f t="shared" si="12"/>
        <v>-7.9756866982760073</v>
      </c>
      <c r="AQ18">
        <f t="shared" si="13"/>
        <v>-2124.9657395075396</v>
      </c>
      <c r="AR18">
        <f t="shared" si="14"/>
        <v>-193.62376540926172</v>
      </c>
      <c r="AS18">
        <f t="shared" si="15"/>
        <v>390.58176691801634</v>
      </c>
      <c r="AT18">
        <f t="shared" si="16"/>
        <v>139.99129037144462</v>
      </c>
      <c r="AU18">
        <f t="shared" si="17"/>
        <v>336.94929188019921</v>
      </c>
      <c r="AW18">
        <v>15</v>
      </c>
      <c r="AX18">
        <f>(R18*SUMPRODUCT(K19:$K$23, X19:$X$23)-$AZ$3*SUMPRODUCT(K18:$K$22, W19:$W$23))/Z18</f>
        <v>13011.979366992888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6398.7813482130996</v>
      </c>
      <c r="P19">
        <f t="shared" si="30"/>
        <v>319.93906741065501</v>
      </c>
      <c r="Q19" s="5">
        <f t="shared" si="31"/>
        <v>25</v>
      </c>
      <c r="R19">
        <f t="shared" si="0"/>
        <v>1000000</v>
      </c>
      <c r="S19">
        <f t="shared" si="1"/>
        <v>11516.014491199787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10781.175046493607</v>
      </c>
      <c r="AC19">
        <f t="shared" si="2"/>
        <v>9368.1341872515004</v>
      </c>
      <c r="AE19">
        <f t="shared" si="3"/>
        <v>5205.3288358355567</v>
      </c>
      <c r="AF19">
        <f t="shared" si="4"/>
        <v>-260.26644179177788</v>
      </c>
      <c r="AG19">
        <f t="shared" si="5"/>
        <v>-20.337188257296752</v>
      </c>
      <c r="AH19">
        <f t="shared" si="6"/>
        <v>-6784.5432331990478</v>
      </c>
      <c r="AI19">
        <f t="shared" si="7"/>
        <v>-1859.8180274125652</v>
      </c>
      <c r="AJ19">
        <f t="shared" si="8"/>
        <v>1413.0408592421063</v>
      </c>
      <c r="AK19">
        <f t="shared" si="32"/>
        <v>350.69509492398367</v>
      </c>
      <c r="AL19">
        <f t="shared" si="9"/>
        <v>-96.082073246475261</v>
      </c>
      <c r="AN19">
        <f t="shared" si="10"/>
        <v>1867.2046699811815</v>
      </c>
      <c r="AO19">
        <f t="shared" si="11"/>
        <v>-93.360233499059092</v>
      </c>
      <c r="AP19">
        <f t="shared" si="12"/>
        <v>-7.2951573446974027</v>
      </c>
      <c r="AQ19">
        <f t="shared" si="13"/>
        <v>-2433.6850193797613</v>
      </c>
      <c r="AR19">
        <f t="shared" si="14"/>
        <v>-667.13574024233594</v>
      </c>
      <c r="AS19">
        <f t="shared" si="15"/>
        <v>506.87220240285967</v>
      </c>
      <c r="AT19">
        <f t="shared" si="16"/>
        <v>125.79791587296421</v>
      </c>
      <c r="AU19">
        <f t="shared" si="17"/>
        <v>-34.465621966512046</v>
      </c>
      <c r="AW19">
        <v>16</v>
      </c>
      <c r="AX19">
        <f>(R19*SUMPRODUCT(K20:$K$23, X20:$X$23)-$AZ$3*SUMPRODUCT(K19:$K$22, W20:$W$23))/Z19</f>
        <v>11516.014491199787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6398.7813482130996</v>
      </c>
      <c r="P20">
        <f t="shared" si="30"/>
        <v>319.93906741065501</v>
      </c>
      <c r="Q20" s="5">
        <f t="shared" si="31"/>
        <v>25</v>
      </c>
      <c r="R20">
        <f t="shared" si="0"/>
        <v>1000000</v>
      </c>
      <c r="S20">
        <f t="shared" si="1"/>
        <v>9468.7093488571645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9368.1341872515004</v>
      </c>
      <c r="AC20">
        <f t="shared" si="2"/>
        <v>7549.0443948854236</v>
      </c>
      <c r="AE20">
        <f t="shared" si="3"/>
        <v>5101.5067303397245</v>
      </c>
      <c r="AF20">
        <f t="shared" si="4"/>
        <v>-255.07533651698623</v>
      </c>
      <c r="AG20">
        <f t="shared" si="5"/>
        <v>-19.931555919489078</v>
      </c>
      <c r="AH20">
        <f t="shared" si="6"/>
        <v>-8090.41820938825</v>
      </c>
      <c r="AI20">
        <f t="shared" si="7"/>
        <v>-3263.9183714850005</v>
      </c>
      <c r="AJ20">
        <f t="shared" si="8"/>
        <v>1819.0897923660768</v>
      </c>
      <c r="AK20">
        <f t="shared" si="32"/>
        <v>61.122631998619227</v>
      </c>
      <c r="AL20">
        <f t="shared" si="9"/>
        <v>-1383.7059471203045</v>
      </c>
      <c r="AN20">
        <f t="shared" si="10"/>
        <v>1735.7133826394504</v>
      </c>
      <c r="AO20">
        <f t="shared" si="11"/>
        <v>-86.785669131972512</v>
      </c>
      <c r="AP20">
        <f t="shared" si="12"/>
        <v>-6.7814216808805288</v>
      </c>
      <c r="AQ20">
        <f t="shared" si="13"/>
        <v>-2752.6469922445722</v>
      </c>
      <c r="AR20">
        <f t="shared" si="14"/>
        <v>-1110.5007004179747</v>
      </c>
      <c r="AS20">
        <f t="shared" si="15"/>
        <v>618.91881432887112</v>
      </c>
      <c r="AT20">
        <f t="shared" si="16"/>
        <v>20.796085539043236</v>
      </c>
      <c r="AU20">
        <f t="shared" si="17"/>
        <v>-470.78580055006034</v>
      </c>
      <c r="AW20">
        <v>17</v>
      </c>
      <c r="AX20">
        <f>(R20*SUMPRODUCT(K21:$K$23, X21:$X$23)-$AZ$3*SUMPRODUCT(K20:$K$22, W21:$W$23))/Z20</f>
        <v>9468.7093488571645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6398.7813482130996</v>
      </c>
      <c r="P21">
        <f t="shared" si="30"/>
        <v>319.93906741065501</v>
      </c>
      <c r="Q21" s="5">
        <f t="shared" si="31"/>
        <v>25</v>
      </c>
      <c r="R21">
        <f t="shared" si="0"/>
        <v>1000000</v>
      </c>
      <c r="S21">
        <f t="shared" si="1"/>
        <v>6833.9216872144452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7549.0443948854236</v>
      </c>
      <c r="AC21">
        <f t="shared" si="2"/>
        <v>5328.7337377087924</v>
      </c>
      <c r="AE21">
        <f t="shared" si="3"/>
        <v>4989.4341215875475</v>
      </c>
      <c r="AF21">
        <f t="shared" si="4"/>
        <v>-249.47170607937738</v>
      </c>
      <c r="AG21">
        <f t="shared" si="5"/>
        <v>-19.493688915393548</v>
      </c>
      <c r="AH21">
        <f t="shared" si="6"/>
        <v>-9542.0577960255396</v>
      </c>
      <c r="AI21">
        <f t="shared" si="7"/>
        <v>-4821.5890694327627</v>
      </c>
      <c r="AJ21">
        <f t="shared" si="8"/>
        <v>2220.3106571766311</v>
      </c>
      <c r="AK21">
        <f t="shared" si="32"/>
        <v>19.662410896629751</v>
      </c>
      <c r="AL21">
        <f t="shared" si="9"/>
        <v>-2581.6160013595018</v>
      </c>
      <c r="AN21">
        <f t="shared" si="10"/>
        <v>1614.745847413508</v>
      </c>
      <c r="AO21">
        <f t="shared" si="11"/>
        <v>-80.737292370675405</v>
      </c>
      <c r="AP21">
        <f t="shared" si="12"/>
        <v>-6.3088022528869345</v>
      </c>
      <c r="AQ21">
        <f t="shared" si="13"/>
        <v>-3088.1253918649563</v>
      </c>
      <c r="AR21">
        <f t="shared" si="14"/>
        <v>-1560.4256390750108</v>
      </c>
      <c r="AS21">
        <f t="shared" si="15"/>
        <v>718.56593879691604</v>
      </c>
      <c r="AT21">
        <f t="shared" si="16"/>
        <v>6.3634062644700862</v>
      </c>
      <c r="AU21">
        <f t="shared" si="17"/>
        <v>-835.49629401362461</v>
      </c>
      <c r="AW21">
        <v>18</v>
      </c>
      <c r="AX21">
        <f>(R21*SUMPRODUCT(K22:$K$23, X22:$X$23)-$AZ$3*SUMPRODUCT(K21:$K$22, W22:$W$23))/Z21</f>
        <v>6833.9216872144452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6398.7813482130996</v>
      </c>
      <c r="P22">
        <f t="shared" si="30"/>
        <v>319.93906741065501</v>
      </c>
      <c r="Q22" s="5">
        <f t="shared" si="31"/>
        <v>25</v>
      </c>
      <c r="R22">
        <f t="shared" si="0"/>
        <v>1000000</v>
      </c>
      <c r="S22">
        <f t="shared" si="1"/>
        <v>3641.1194101439605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5328.7337377087924</v>
      </c>
      <c r="AC22">
        <f t="shared" si="2"/>
        <v>2770.2435629058727</v>
      </c>
      <c r="AE22">
        <f t="shared" si="3"/>
        <v>4868.3332908405364</v>
      </c>
      <c r="AF22">
        <f t="shared" si="4"/>
        <v>-243.41666454202684</v>
      </c>
      <c r="AG22">
        <f t="shared" si="5"/>
        <v>-19.020548702605886</v>
      </c>
      <c r="AH22">
        <f t="shared" si="6"/>
        <v>-11128.132945349069</v>
      </c>
      <c r="AI22">
        <f t="shared" si="7"/>
        <v>-6522.2368677531649</v>
      </c>
      <c r="AJ22">
        <f t="shared" si="8"/>
        <v>2558.4901748029197</v>
      </c>
      <c r="AK22">
        <f t="shared" si="32"/>
        <v>209.02665764415337</v>
      </c>
      <c r="AL22">
        <f t="shared" si="9"/>
        <v>-3754.7200353060916</v>
      </c>
      <c r="AN22">
        <f t="shared" si="10"/>
        <v>1472.480013669933</v>
      </c>
      <c r="AO22">
        <f t="shared" si="11"/>
        <v>-73.624000683496647</v>
      </c>
      <c r="AP22">
        <f t="shared" si="12"/>
        <v>-5.7529705014890542</v>
      </c>
      <c r="AQ22">
        <f t="shared" si="13"/>
        <v>-3365.8240659729627</v>
      </c>
      <c r="AR22">
        <f t="shared" si="14"/>
        <v>-1972.7210234880154</v>
      </c>
      <c r="AS22">
        <f t="shared" si="15"/>
        <v>773.84300180437094</v>
      </c>
      <c r="AT22">
        <f t="shared" si="16"/>
        <v>63.2223714601312</v>
      </c>
      <c r="AU22">
        <f t="shared" si="17"/>
        <v>-1135.655650223513</v>
      </c>
      <c r="AW22">
        <v>19</v>
      </c>
      <c r="AX22">
        <f>(R22*SUMPRODUCT(K23:$K$23, X23:$X$23)-$AZ$3*SUMPRODUCT(K22:$K$22, W23:$W$23))/Z22</f>
        <v>3641.1194101439605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6398.7813482130996</v>
      </c>
      <c r="P23">
        <f t="shared" si="30"/>
        <v>319.93906741065501</v>
      </c>
      <c r="Q23" s="5">
        <f t="shared" si="31"/>
        <v>25</v>
      </c>
      <c r="R23">
        <f t="shared" si="0"/>
        <v>1000000</v>
      </c>
      <c r="S23">
        <f t="shared" si="1"/>
        <v>3741.4683448741885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2770.2435629058727</v>
      </c>
      <c r="AC23">
        <f t="shared" si="2"/>
        <v>2770.2435629058727</v>
      </c>
      <c r="AE23">
        <f t="shared" si="3"/>
        <v>4737.7610088868905</v>
      </c>
      <c r="AF23">
        <f t="shared" si="4"/>
        <v>-236.88805044434457</v>
      </c>
      <c r="AG23">
        <f t="shared" si="5"/>
        <v>-18.510403587278148</v>
      </c>
      <c r="AH23">
        <f t="shared" si="6"/>
        <v>-12797.585132067043</v>
      </c>
      <c r="AI23">
        <f t="shared" si="7"/>
        <v>-8315.2225772117745</v>
      </c>
      <c r="AJ23">
        <f t="shared" si="8"/>
        <v>0</v>
      </c>
      <c r="AK23">
        <f t="shared" si="32"/>
        <v>508.97815649438934</v>
      </c>
      <c r="AL23">
        <f t="shared" si="9"/>
        <v>-7806.2444207173849</v>
      </c>
      <c r="AN23">
        <f t="shared" si="10"/>
        <v>1298.1130681746672</v>
      </c>
      <c r="AO23">
        <f t="shared" si="11"/>
        <v>-64.905653408733372</v>
      </c>
      <c r="AP23">
        <f t="shared" si="12"/>
        <v>-5.0717199007635001</v>
      </c>
      <c r="AQ23">
        <f t="shared" si="13"/>
        <v>-3506.4479761331636</v>
      </c>
      <c r="AR23">
        <f t="shared" si="14"/>
        <v>-2278.3122812679931</v>
      </c>
      <c r="AS23">
        <f t="shared" si="15"/>
        <v>0</v>
      </c>
      <c r="AT23">
        <f t="shared" si="16"/>
        <v>139.45642152938564</v>
      </c>
      <c r="AU23">
        <f t="shared" si="17"/>
        <v>-2138.8558597386073</v>
      </c>
      <c r="AW23">
        <v>20</v>
      </c>
      <c r="AX23">
        <f>(R23*SUMPRODUCT(K$23:$K24, X$23:$X24)-$AZ$3*SUMPRODUCT(K$22:$K23, W$23:$W24))/Z23</f>
        <v>3741.4683448741885</v>
      </c>
    </row>
    <row r="25" spans="5:50" x14ac:dyDescent="0.25">
      <c r="AN25" s="6">
        <f t="shared" ref="AN25:AU25" si="33">SUM(AN3:AN23)</f>
        <v>61340.81387410422</v>
      </c>
      <c r="AO25" s="6">
        <f t="shared" si="33"/>
        <v>-7866.1267048650361</v>
      </c>
      <c r="AP25" s="6">
        <f t="shared" si="33"/>
        <v>-1737.0907755519261</v>
      </c>
      <c r="AQ25" s="6">
        <f t="shared" si="33"/>
        <v>-32987.309482757497</v>
      </c>
      <c r="AR25" s="6">
        <f t="shared" si="33"/>
        <v>18750.286910929772</v>
      </c>
      <c r="AS25" s="6">
        <f t="shared" si="33"/>
        <v>-5607.766796122507</v>
      </c>
      <c r="AT25" s="6">
        <f t="shared" si="33"/>
        <v>2114.8599312434644</v>
      </c>
      <c r="AU25" s="7">
        <f t="shared" si="33"/>
        <v>15257.380046050723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24111.020735281061</v>
      </c>
      <c r="K3">
        <v>1</v>
      </c>
      <c r="L3" s="2">
        <v>0</v>
      </c>
      <c r="O3">
        <f>$C$3</f>
        <v>24111.020735281061</v>
      </c>
      <c r="P3">
        <f>O3*B5</f>
        <v>19288.81658822485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24111.020735281061</v>
      </c>
      <c r="AF3">
        <f t="shared" ref="AF3:AF23" si="4">-$Z3*P3</f>
        <v>-19288.81658822485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3299.7715600562105</v>
      </c>
      <c r="AJ3">
        <f t="shared" ref="AJ3:AJ23" si="8">AB3-AC3</f>
        <v>0</v>
      </c>
      <c r="AL3">
        <f t="shared" ref="AL3:AL23" si="9">SUM(AI3:AK3)</f>
        <v>3299.7715600562105</v>
      </c>
      <c r="AN3">
        <f t="shared" ref="AN3:AN23" si="10">AE3*$K3</f>
        <v>24111.020735281061</v>
      </c>
      <c r="AO3">
        <f t="shared" ref="AO3:AO23" si="11">AF3*$K3</f>
        <v>-19288.81658822485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3299.7715600562105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3299.7715600562105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14119.978701847813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1000000</v>
      </c>
      <c r="S4">
        <f t="shared" si="1"/>
        <v>12133.696301898681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11984.743689182476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-11984.743689182476</v>
      </c>
      <c r="AK4">
        <f>H4*SUM(AB4, AE4:AF4)</f>
        <v>0</v>
      </c>
      <c r="AL4">
        <f t="shared" si="9"/>
        <v>-14260.690689182476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-2135.2350126653532</v>
      </c>
      <c r="AR4">
        <f t="shared" si="14"/>
        <v>-2135.2350126653532</v>
      </c>
      <c r="AS4">
        <f t="shared" si="15"/>
        <v>-11243.778674530889</v>
      </c>
      <c r="AT4">
        <f t="shared" si="16"/>
        <v>0</v>
      </c>
      <c r="AU4">
        <f t="shared" si="17"/>
        <v>-13379.013687196242</v>
      </c>
      <c r="AW4">
        <v>1</v>
      </c>
      <c r="AX4">
        <f>(R4*SUMPRODUCT(K5:$K$23, X5:$X$23)-$AZ$3*SUMPRODUCT(K4:$K$22, W5:$W$23))/Z4</f>
        <v>12133.696301898681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24111.020735281061</v>
      </c>
      <c r="P5">
        <f t="shared" ref="P5:P23" si="30">O5*$C$5</f>
        <v>1205.5510367640532</v>
      </c>
      <c r="Q5" s="5">
        <f t="shared" ref="Q5:Q23" si="31">$C$8</f>
        <v>25</v>
      </c>
      <c r="R5">
        <f t="shared" si="0"/>
        <v>1000000</v>
      </c>
      <c r="S5">
        <f t="shared" si="1"/>
        <v>23585.887807421379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11984.743689182476</v>
      </c>
      <c r="AC5">
        <f t="shared" si="2"/>
        <v>23007.065589892343</v>
      </c>
      <c r="AE5">
        <f t="shared" si="3"/>
        <v>23519.311209532676</v>
      </c>
      <c r="AF5">
        <f t="shared" si="4"/>
        <v>-1175.9655604766338</v>
      </c>
      <c r="AG5">
        <f t="shared" si="5"/>
        <v>-24.386473998503771</v>
      </c>
      <c r="AH5">
        <f t="shared" si="6"/>
        <v>-2387.8525298490899</v>
      </c>
      <c r="AI5">
        <f t="shared" si="7"/>
        <v>19931.106645208449</v>
      </c>
      <c r="AJ5">
        <f t="shared" si="8"/>
        <v>-11022.321900709867</v>
      </c>
      <c r="AK5">
        <f>H5*SUM(AB5, AE5:AF5)</f>
        <v>2965.9469188238086</v>
      </c>
      <c r="AL5">
        <f t="shared" si="9"/>
        <v>11874.731663322391</v>
      </c>
      <c r="AN5">
        <f t="shared" si="10"/>
        <v>20310.39546321275</v>
      </c>
      <c r="AO5">
        <f t="shared" si="11"/>
        <v>-1015.5197731606374</v>
      </c>
      <c r="AP5">
        <f t="shared" si="12"/>
        <v>-21.059244739370417</v>
      </c>
      <c r="AQ5">
        <f t="shared" si="13"/>
        <v>-2062.0599284136811</v>
      </c>
      <c r="AR5">
        <f t="shared" si="14"/>
        <v>17211.756516899059</v>
      </c>
      <c r="AS5">
        <f t="shared" si="15"/>
        <v>-9518.4639861184278</v>
      </c>
      <c r="AT5">
        <f t="shared" si="16"/>
        <v>2561.2805709970389</v>
      </c>
      <c r="AU5">
        <f t="shared" si="17"/>
        <v>10254.573101777672</v>
      </c>
      <c r="AW5">
        <v>2</v>
      </c>
      <c r="AX5">
        <f>(R5*SUMPRODUCT(K6:$K$23, X6:$X$23)-$AZ$3*SUMPRODUCT(K5:$K$22, W6:$W$23))/Z5</f>
        <v>23585.887807421379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24111.020735281061</v>
      </c>
      <c r="P6">
        <f t="shared" si="30"/>
        <v>1205.5510367640532</v>
      </c>
      <c r="Q6" s="5">
        <f t="shared" si="31"/>
        <v>25</v>
      </c>
      <c r="R6">
        <f t="shared" si="0"/>
        <v>1000000</v>
      </c>
      <c r="S6">
        <f t="shared" si="1"/>
        <v>33392.987998351629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23007.065589892343</v>
      </c>
      <c r="AC6">
        <f t="shared" si="2"/>
        <v>32128.883818647053</v>
      </c>
      <c r="AE6">
        <f t="shared" si="3"/>
        <v>23198.28893392453</v>
      </c>
      <c r="AF6">
        <f t="shared" si="4"/>
        <v>-1159.9144466962266</v>
      </c>
      <c r="AG6">
        <f t="shared" si="5"/>
        <v>-24.053615552637147</v>
      </c>
      <c r="AH6">
        <f t="shared" si="6"/>
        <v>-3559.7482352633524</v>
      </c>
      <c r="AI6">
        <f t="shared" si="7"/>
        <v>18454.572636412311</v>
      </c>
      <c r="AJ6">
        <f t="shared" si="8"/>
        <v>-9121.8182287547097</v>
      </c>
      <c r="AK6">
        <f>H6*SUM(AB6, AE6:AF6)</f>
        <v>4900.9438803907269</v>
      </c>
      <c r="AL6">
        <f t="shared" si="9"/>
        <v>14233.698288048328</v>
      </c>
      <c r="AN6">
        <f t="shared" si="10"/>
        <v>18067.435660673109</v>
      </c>
      <c r="AO6">
        <f t="shared" si="11"/>
        <v>-903.37178303365545</v>
      </c>
      <c r="AP6">
        <f t="shared" si="12"/>
        <v>-18.73358645724554</v>
      </c>
      <c r="AQ6">
        <f t="shared" si="13"/>
        <v>-2772.4252591216773</v>
      </c>
      <c r="AR6">
        <f t="shared" si="14"/>
        <v>14372.905032060527</v>
      </c>
      <c r="AS6">
        <f t="shared" si="15"/>
        <v>-7104.3112026840236</v>
      </c>
      <c r="AT6">
        <f t="shared" si="16"/>
        <v>3816.9835925286579</v>
      </c>
      <c r="AU6">
        <f t="shared" si="17"/>
        <v>11085.577421905162</v>
      </c>
      <c r="AW6">
        <v>3</v>
      </c>
      <c r="AX6">
        <f>(R6*SUMPRODUCT(K7:$K$23, X7:$X$23)-$AZ$3*SUMPRODUCT(K6:$K$22, W7:$W$23))/Z6</f>
        <v>33392.987998351629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24111.020735281061</v>
      </c>
      <c r="P7">
        <f t="shared" si="30"/>
        <v>1205.5510367640532</v>
      </c>
      <c r="Q7" s="5">
        <f t="shared" si="31"/>
        <v>25</v>
      </c>
      <c r="R7">
        <f t="shared" si="0"/>
        <v>1000000</v>
      </c>
      <c r="S7">
        <f t="shared" si="1"/>
        <v>41446.992316288502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32128.883818647053</v>
      </c>
      <c r="AC7">
        <f t="shared" si="2"/>
        <v>39277.447758479524</v>
      </c>
      <c r="AE7">
        <f t="shared" si="3"/>
        <v>22848.928339763839</v>
      </c>
      <c r="AF7">
        <f t="shared" si="4"/>
        <v>-1142.4464169881921</v>
      </c>
      <c r="AG7">
        <f t="shared" si="5"/>
        <v>-23.691373947443012</v>
      </c>
      <c r="AH7">
        <f t="shared" si="6"/>
        <v>-4868.217986710587</v>
      </c>
      <c r="AI7">
        <f t="shared" si="7"/>
        <v>16814.572562117613</v>
      </c>
      <c r="AJ7">
        <f t="shared" si="8"/>
        <v>-7148.5639398324711</v>
      </c>
      <c r="AK7">
        <f>H7*SUM(AB7, AE7:AF7)</f>
        <v>5636.5627931269564</v>
      </c>
      <c r="AL7">
        <f t="shared" si="9"/>
        <v>15302.571415412098</v>
      </c>
      <c r="AN7">
        <f t="shared" si="10"/>
        <v>16108.75755409635</v>
      </c>
      <c r="AO7">
        <f t="shared" si="11"/>
        <v>-805.43787770481765</v>
      </c>
      <c r="AP7">
        <f t="shared" si="12"/>
        <v>-16.702691407134004</v>
      </c>
      <c r="AQ7">
        <f t="shared" si="13"/>
        <v>-3432.1497315887873</v>
      </c>
      <c r="AR7">
        <f t="shared" si="14"/>
        <v>11854.467253395609</v>
      </c>
      <c r="AS7">
        <f t="shared" si="15"/>
        <v>-5039.8198836448055</v>
      </c>
      <c r="AT7">
        <f t="shared" si="16"/>
        <v>3973.8416665654768</v>
      </c>
      <c r="AU7">
        <f t="shared" si="17"/>
        <v>10788.489036316279</v>
      </c>
      <c r="AW7">
        <v>4</v>
      </c>
      <c r="AX7">
        <f>(R7*SUMPRODUCT(K8:$K$23, X8:$X$23)-$AZ$3*SUMPRODUCT(K7:$K$22, W8:$W$23))/Z7</f>
        <v>41446.992316288502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24111.020735281061</v>
      </c>
      <c r="P8">
        <f t="shared" si="30"/>
        <v>1205.5510367640532</v>
      </c>
      <c r="Q8" s="5">
        <f t="shared" si="31"/>
        <v>25</v>
      </c>
      <c r="R8">
        <f t="shared" si="0"/>
        <v>1000000</v>
      </c>
      <c r="S8">
        <f t="shared" si="1"/>
        <v>47888.308516702935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39277.447758479524</v>
      </c>
      <c r="AC8">
        <f t="shared" si="2"/>
        <v>44630.503937993446</v>
      </c>
      <c r="AE8">
        <f t="shared" si="3"/>
        <v>22470.766648600154</v>
      </c>
      <c r="AF8">
        <f t="shared" si="4"/>
        <v>-1123.5383324300078</v>
      </c>
      <c r="AG8">
        <f t="shared" si="5"/>
        <v>-23.299269341715629</v>
      </c>
      <c r="AH8">
        <f t="shared" si="6"/>
        <v>-6207.6346501180915</v>
      </c>
      <c r="AI8">
        <f t="shared" si="7"/>
        <v>15116.294396710338</v>
      </c>
      <c r="AJ8">
        <f t="shared" si="8"/>
        <v>-5353.056179513922</v>
      </c>
      <c r="AK8">
        <f t="shared" ref="AK8:AK23" si="32">H8*SUM(AB8:AB8, AE8:AF8)</f>
        <v>4395.2890154121014</v>
      </c>
      <c r="AL8">
        <f t="shared" si="9"/>
        <v>14158.527232608518</v>
      </c>
      <c r="AN8">
        <f t="shared" si="10"/>
        <v>14771.234692591712</v>
      </c>
      <c r="AO8">
        <f t="shared" si="11"/>
        <v>-738.56173462958566</v>
      </c>
      <c r="AP8">
        <f t="shared" si="12"/>
        <v>-15.315853748756195</v>
      </c>
      <c r="AQ8">
        <f t="shared" si="13"/>
        <v>-4080.6096977768666</v>
      </c>
      <c r="AR8">
        <f t="shared" si="14"/>
        <v>9936.7474064365033</v>
      </c>
      <c r="AS8">
        <f t="shared" si="15"/>
        <v>-3518.8496408134047</v>
      </c>
      <c r="AT8">
        <f t="shared" si="16"/>
        <v>2889.2581460929823</v>
      </c>
      <c r="AU8">
        <f t="shared" si="17"/>
        <v>9307.1559117160796</v>
      </c>
      <c r="AW8">
        <v>5</v>
      </c>
      <c r="AX8">
        <f>(R8*SUMPRODUCT(K9:$K$23, X9:$X$23)-$AZ$3*SUMPRODUCT(K8:$K$22, W9:$W$23))/Z8</f>
        <v>47888.308516702935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24111.020735281061</v>
      </c>
      <c r="P9">
        <f t="shared" si="30"/>
        <v>1205.5510367640532</v>
      </c>
      <c r="Q9" s="5">
        <f t="shared" si="31"/>
        <v>25</v>
      </c>
      <c r="R9">
        <f t="shared" si="0"/>
        <v>1000000</v>
      </c>
      <c r="S9">
        <f t="shared" si="1"/>
        <v>53018.828350945907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44630.503937993446</v>
      </c>
      <c r="AC9">
        <f t="shared" si="2"/>
        <v>48513.274371195716</v>
      </c>
      <c r="AE9">
        <f t="shared" si="3"/>
        <v>22062.059850845621</v>
      </c>
      <c r="AF9">
        <f t="shared" si="4"/>
        <v>-1103.1029925422811</v>
      </c>
      <c r="AG9">
        <f t="shared" si="5"/>
        <v>-22.875493423804695</v>
      </c>
      <c r="AH9">
        <f t="shared" si="6"/>
        <v>-7631.3289797511488</v>
      </c>
      <c r="AI9">
        <f t="shared" si="7"/>
        <v>13304.752385128384</v>
      </c>
      <c r="AJ9">
        <f t="shared" si="8"/>
        <v>-3882.7704332022695</v>
      </c>
      <c r="AK9">
        <f t="shared" si="32"/>
        <v>3423.7698535666923</v>
      </c>
      <c r="AL9">
        <f t="shared" si="9"/>
        <v>12845.751805492808</v>
      </c>
      <c r="AN9">
        <f t="shared" si="10"/>
        <v>13783.092465763297</v>
      </c>
      <c r="AO9">
        <f t="shared" si="11"/>
        <v>-689.15462328816488</v>
      </c>
      <c r="AP9">
        <f t="shared" si="12"/>
        <v>-14.291278474986791</v>
      </c>
      <c r="AQ9">
        <f t="shared" si="13"/>
        <v>-4767.6107161198543</v>
      </c>
      <c r="AR9">
        <f t="shared" si="14"/>
        <v>8312.03584788029</v>
      </c>
      <c r="AS9">
        <f t="shared" si="15"/>
        <v>-2425.7292503948784</v>
      </c>
      <c r="AT9">
        <f t="shared" si="16"/>
        <v>2138.9723712218929</v>
      </c>
      <c r="AU9">
        <f t="shared" si="17"/>
        <v>8025.2789687073055</v>
      </c>
      <c r="AW9">
        <v>6</v>
      </c>
      <c r="AX9">
        <f>(R9*SUMPRODUCT(K10:$K$23, X10:$X$23)-$AZ$3*SUMPRODUCT(K9:$K$22, W10:$W$23))/Z9</f>
        <v>53018.828350945907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24111.020735281061</v>
      </c>
      <c r="P10">
        <f t="shared" si="30"/>
        <v>1205.5510367640532</v>
      </c>
      <c r="Q10" s="5">
        <f t="shared" si="31"/>
        <v>25</v>
      </c>
      <c r="R10">
        <f t="shared" si="0"/>
        <v>1000000</v>
      </c>
      <c r="S10">
        <f t="shared" si="1"/>
        <v>57075.204519137733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48513.274371195716</v>
      </c>
      <c r="AC10">
        <f t="shared" si="2"/>
        <v>51183.293945977741</v>
      </c>
      <c r="AE10">
        <f t="shared" si="3"/>
        <v>21622.024345399557</v>
      </c>
      <c r="AF10">
        <f t="shared" si="4"/>
        <v>-1081.101217269978</v>
      </c>
      <c r="AG10">
        <f t="shared" si="5"/>
        <v>-22.41923370104421</v>
      </c>
      <c r="AH10">
        <f t="shared" si="6"/>
        <v>-9100.1915408974401</v>
      </c>
      <c r="AI10">
        <f t="shared" si="7"/>
        <v>11418.312353531097</v>
      </c>
      <c r="AJ10">
        <f t="shared" si="8"/>
        <v>-2670.0195747820253</v>
      </c>
      <c r="AK10">
        <f t="shared" si="32"/>
        <v>3625.3453687145784</v>
      </c>
      <c r="AL10">
        <f t="shared" si="9"/>
        <v>12373.638147463651</v>
      </c>
      <c r="AN10">
        <f t="shared" si="10"/>
        <v>12834.378966699558</v>
      </c>
      <c r="AO10">
        <f t="shared" si="11"/>
        <v>-641.71894833497788</v>
      </c>
      <c r="AP10">
        <f t="shared" si="12"/>
        <v>-13.30758567587241</v>
      </c>
      <c r="AQ10">
        <f t="shared" si="13"/>
        <v>-5401.6823327775728</v>
      </c>
      <c r="AR10">
        <f t="shared" si="14"/>
        <v>6777.6700999111363</v>
      </c>
      <c r="AS10">
        <f t="shared" si="15"/>
        <v>-1584.867472344217</v>
      </c>
      <c r="AT10">
        <f t="shared" si="16"/>
        <v>2151.9287742894371</v>
      </c>
      <c r="AU10">
        <f t="shared" si="17"/>
        <v>7344.7314018563566</v>
      </c>
      <c r="AW10">
        <v>7</v>
      </c>
      <c r="AX10">
        <f>(R10*SUMPRODUCT(K11:$K$23, X11:$X$23)-$AZ$3*SUMPRODUCT(K10:$K$22, W11:$W$23))/Z10</f>
        <v>57075.204519137733</v>
      </c>
    </row>
    <row r="11" spans="1:52" x14ac:dyDescent="0.25">
      <c r="A11" t="s">
        <v>33</v>
      </c>
      <c r="C11" s="24">
        <f>AU25</f>
        <v>58525.772051486354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24111.020735281061</v>
      </c>
      <c r="P11">
        <f t="shared" si="30"/>
        <v>1205.5510367640532</v>
      </c>
      <c r="Q11" s="5">
        <f t="shared" si="31"/>
        <v>25</v>
      </c>
      <c r="R11">
        <f t="shared" si="0"/>
        <v>1000000</v>
      </c>
      <c r="S11">
        <f t="shared" si="1"/>
        <v>60018.732389839177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51183.293945977741</v>
      </c>
      <c r="AC11">
        <f t="shared" si="2"/>
        <v>52640.548160900798</v>
      </c>
      <c r="AE11">
        <f t="shared" si="3"/>
        <v>21147.020233284893</v>
      </c>
      <c r="AF11">
        <f t="shared" si="4"/>
        <v>-1057.3510116642447</v>
      </c>
      <c r="AG11">
        <f t="shared" si="5"/>
        <v>-21.926716070486577</v>
      </c>
      <c r="AH11">
        <f t="shared" si="6"/>
        <v>-10733.011741887694</v>
      </c>
      <c r="AI11">
        <f t="shared" si="7"/>
        <v>9334.7307636624682</v>
      </c>
      <c r="AJ11">
        <f t="shared" si="8"/>
        <v>-1457.2542149230576</v>
      </c>
      <c r="AK11">
        <f t="shared" si="32"/>
        <v>3670.5576031313176</v>
      </c>
      <c r="AL11">
        <f t="shared" si="9"/>
        <v>11548.034151870728</v>
      </c>
      <c r="AN11">
        <f t="shared" si="10"/>
        <v>11937.6381497897</v>
      </c>
      <c r="AO11">
        <f t="shared" si="11"/>
        <v>-596.881907489485</v>
      </c>
      <c r="AP11">
        <f t="shared" si="12"/>
        <v>-12.377781804485831</v>
      </c>
      <c r="AQ11">
        <f t="shared" si="13"/>
        <v>-6058.8588377302858</v>
      </c>
      <c r="AR11">
        <f t="shared" si="14"/>
        <v>5269.5196227654442</v>
      </c>
      <c r="AS11">
        <f t="shared" si="15"/>
        <v>-822.63001208208902</v>
      </c>
      <c r="AT11">
        <f t="shared" si="16"/>
        <v>2072.0549746849406</v>
      </c>
      <c r="AU11">
        <f t="shared" si="17"/>
        <v>6518.9445853682964</v>
      </c>
      <c r="AW11">
        <v>8</v>
      </c>
      <c r="AX11">
        <f>(R11*SUMPRODUCT(K12:$K$23, X12:$X$23)-$AZ$3*SUMPRODUCT(K11:$K$22, W12:$W$23))/Z11</f>
        <v>60018.732389839177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24111.020735281061</v>
      </c>
      <c r="P12">
        <f t="shared" si="30"/>
        <v>1205.5510367640532</v>
      </c>
      <c r="Q12" s="5">
        <f t="shared" si="31"/>
        <v>25</v>
      </c>
      <c r="R12">
        <f t="shared" si="0"/>
        <v>1000000</v>
      </c>
      <c r="S12">
        <f t="shared" si="1"/>
        <v>61831.455723308471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52640.548160900798</v>
      </c>
      <c r="AC12">
        <f t="shared" si="2"/>
        <v>52914.179436013561</v>
      </c>
      <c r="AE12">
        <f t="shared" si="3"/>
        <v>20633.751262161608</v>
      </c>
      <c r="AF12">
        <f t="shared" si="4"/>
        <v>-1031.6875631080804</v>
      </c>
      <c r="AG12">
        <f t="shared" si="5"/>
        <v>-21.394522746157268</v>
      </c>
      <c r="AH12">
        <f t="shared" si="6"/>
        <v>-12517.046544977684</v>
      </c>
      <c r="AI12">
        <f t="shared" si="7"/>
        <v>7063.6226313296847</v>
      </c>
      <c r="AJ12">
        <f t="shared" si="8"/>
        <v>-273.63127511276252</v>
      </c>
      <c r="AK12">
        <f t="shared" si="32"/>
        <v>3749.3915555316298</v>
      </c>
      <c r="AL12">
        <f t="shared" si="9"/>
        <v>10539.382911748551</v>
      </c>
      <c r="AN12">
        <f t="shared" si="10"/>
        <v>11073.195446994161</v>
      </c>
      <c r="AO12">
        <f t="shared" si="11"/>
        <v>-553.65977234970808</v>
      </c>
      <c r="AP12">
        <f t="shared" si="12"/>
        <v>-11.481466886624824</v>
      </c>
      <c r="AQ12">
        <f t="shared" si="13"/>
        <v>-6717.3293431056245</v>
      </c>
      <c r="AR12">
        <f t="shared" si="14"/>
        <v>3790.7248646522025</v>
      </c>
      <c r="AS12">
        <f t="shared" si="15"/>
        <v>-146.84545486841478</v>
      </c>
      <c r="AT12">
        <f t="shared" si="16"/>
        <v>2012.127846953689</v>
      </c>
      <c r="AU12">
        <f t="shared" si="17"/>
        <v>5656.0072567374764</v>
      </c>
      <c r="AW12">
        <v>9</v>
      </c>
      <c r="AX12">
        <f>(R12*SUMPRODUCT(K13:$K$23, X13:$X$23)-$AZ$3*SUMPRODUCT(K12:$K$22, W13:$W$23))/Z12</f>
        <v>61831.455723308471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24111.020735281061</v>
      </c>
      <c r="P13">
        <f t="shared" si="30"/>
        <v>1205.5510367640532</v>
      </c>
      <c r="Q13" s="5">
        <f t="shared" si="31"/>
        <v>25</v>
      </c>
      <c r="R13">
        <f t="shared" si="0"/>
        <v>1000000</v>
      </c>
      <c r="S13">
        <f t="shared" si="1"/>
        <v>62502.18689657002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52914.179436013561</v>
      </c>
      <c r="AC13">
        <f t="shared" si="2"/>
        <v>52053.586058554174</v>
      </c>
      <c r="AE13">
        <f t="shared" si="3"/>
        <v>20080.338866869504</v>
      </c>
      <c r="AF13">
        <f t="shared" si="4"/>
        <v>-1004.0169433434753</v>
      </c>
      <c r="AG13">
        <f t="shared" si="5"/>
        <v>-20.820705899736588</v>
      </c>
      <c r="AH13">
        <f t="shared" si="6"/>
        <v>-14394.864758364258</v>
      </c>
      <c r="AI13">
        <f t="shared" si="7"/>
        <v>4660.6364592620357</v>
      </c>
      <c r="AJ13">
        <f t="shared" si="8"/>
        <v>860.59337745938683</v>
      </c>
      <c r="AK13">
        <f t="shared" si="32"/>
        <v>3721.9089202881969</v>
      </c>
      <c r="AL13">
        <f t="shared" si="9"/>
        <v>9243.1387570096194</v>
      </c>
      <c r="AN13">
        <f t="shared" si="10"/>
        <v>10246.462104434655</v>
      </c>
      <c r="AO13">
        <f t="shared" si="11"/>
        <v>-512.32310522173282</v>
      </c>
      <c r="AP13">
        <f t="shared" si="12"/>
        <v>-10.624251682386532</v>
      </c>
      <c r="AQ13">
        <f t="shared" si="13"/>
        <v>-7345.3160936638997</v>
      </c>
      <c r="AR13">
        <f t="shared" si="14"/>
        <v>2378.1986538666365</v>
      </c>
      <c r="AS13">
        <f t="shared" si="15"/>
        <v>439.13787949136116</v>
      </c>
      <c r="AT13">
        <f t="shared" si="16"/>
        <v>1899.1909927780875</v>
      </c>
      <c r="AU13">
        <f t="shared" si="17"/>
        <v>4716.5275261360848</v>
      </c>
      <c r="AW13">
        <v>10</v>
      </c>
      <c r="AX13">
        <f>(R13*SUMPRODUCT(K14:$K$23, X14:$X$23)-$AZ$3*SUMPRODUCT(K13:$K$22, W14:$W$23))/Z13</f>
        <v>62502.18689657002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24111.020735281061</v>
      </c>
      <c r="P14">
        <f t="shared" si="30"/>
        <v>1205.5510367640532</v>
      </c>
      <c r="Q14" s="5">
        <f t="shared" si="31"/>
        <v>25</v>
      </c>
      <c r="R14">
        <f t="shared" si="0"/>
        <v>1000000</v>
      </c>
      <c r="S14">
        <f t="shared" si="1"/>
        <v>61980.484970113248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52053.586058554174</v>
      </c>
      <c r="AC14">
        <f t="shared" si="2"/>
        <v>50085.203689320311</v>
      </c>
      <c r="AE14">
        <f t="shared" si="3"/>
        <v>19483.638846425296</v>
      </c>
      <c r="AF14">
        <f t="shared" si="4"/>
        <v>-974.18194232126484</v>
      </c>
      <c r="AG14">
        <f t="shared" si="5"/>
        <v>-20.202005402777669</v>
      </c>
      <c r="AH14">
        <f t="shared" si="6"/>
        <v>-16419.737518462127</v>
      </c>
      <c r="AI14">
        <f t="shared" si="7"/>
        <v>2069.5173802391255</v>
      </c>
      <c r="AJ14">
        <f t="shared" si="8"/>
        <v>1968.3823692338628</v>
      </c>
      <c r="AK14">
        <f t="shared" si="32"/>
        <v>3626.9404082806318</v>
      </c>
      <c r="AL14">
        <f t="shared" si="9"/>
        <v>7664.8401577536206</v>
      </c>
      <c r="AN14">
        <f t="shared" si="10"/>
        <v>9455.9463348848585</v>
      </c>
      <c r="AO14">
        <f t="shared" si="11"/>
        <v>-472.79731674424295</v>
      </c>
      <c r="AP14">
        <f t="shared" si="12"/>
        <v>-9.8045894019826854</v>
      </c>
      <c r="AQ14">
        <f t="shared" si="13"/>
        <v>-7968.9506683686041</v>
      </c>
      <c r="AR14">
        <f t="shared" si="14"/>
        <v>1004.3937603700288</v>
      </c>
      <c r="AS14">
        <f t="shared" si="15"/>
        <v>955.31015518817583</v>
      </c>
      <c r="AT14">
        <f t="shared" si="16"/>
        <v>1760.2540331843311</v>
      </c>
      <c r="AU14">
        <f t="shared" si="17"/>
        <v>3719.9579487425358</v>
      </c>
      <c r="AW14">
        <v>11</v>
      </c>
      <c r="AX14">
        <f>(R14*SUMPRODUCT(K15:$K$23, X15:$X$23)-$AZ$3*SUMPRODUCT(K14:$K$22, W15:$W$23))/Z14</f>
        <v>61980.484970113248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24111.020735281061</v>
      </c>
      <c r="P15">
        <f t="shared" si="30"/>
        <v>1205.5510367640532</v>
      </c>
      <c r="Q15" s="5">
        <f t="shared" si="31"/>
        <v>25</v>
      </c>
      <c r="R15">
        <f t="shared" si="0"/>
        <v>1000000</v>
      </c>
      <c r="S15">
        <f t="shared" si="1"/>
        <v>60209.737979641861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50085.203689320311</v>
      </c>
      <c r="AC15">
        <f t="shared" si="2"/>
        <v>47048.863784606074</v>
      </c>
      <c r="AE15">
        <f t="shared" si="3"/>
        <v>18840.741852515843</v>
      </c>
      <c r="AF15">
        <f t="shared" si="4"/>
        <v>-942.0370926257923</v>
      </c>
      <c r="AG15">
        <f t="shared" si="5"/>
        <v>-19.535404638579497</v>
      </c>
      <c r="AH15">
        <f t="shared" si="6"/>
        <v>-18583.228406815684</v>
      </c>
      <c r="AI15">
        <f t="shared" si="7"/>
        <v>-704.05905156421431</v>
      </c>
      <c r="AJ15">
        <f t="shared" si="8"/>
        <v>3036.3399047142375</v>
      </c>
      <c r="AK15">
        <f t="shared" si="32"/>
        <v>3528.3648485140175</v>
      </c>
      <c r="AL15">
        <f t="shared" si="9"/>
        <v>5860.6457016640406</v>
      </c>
      <c r="AN15">
        <f t="shared" si="10"/>
        <v>8692.775667067106</v>
      </c>
      <c r="AO15">
        <f t="shared" si="11"/>
        <v>-434.63878335335539</v>
      </c>
      <c r="AP15">
        <f t="shared" si="12"/>
        <v>-9.0132804439373881</v>
      </c>
      <c r="AQ15">
        <f t="shared" si="13"/>
        <v>-8573.963646168575</v>
      </c>
      <c r="AR15">
        <f t="shared" si="14"/>
        <v>-324.84004289876202</v>
      </c>
      <c r="AS15">
        <f t="shared" si="15"/>
        <v>1400.912015421532</v>
      </c>
      <c r="AT15">
        <f t="shared" si="16"/>
        <v>1627.9233768919755</v>
      </c>
      <c r="AU15">
        <f t="shared" si="17"/>
        <v>2703.9953494147458</v>
      </c>
      <c r="AW15">
        <v>12</v>
      </c>
      <c r="AX15">
        <f>(R15*SUMPRODUCT(K16:$K$23, X16:$X$23)-$AZ$3*SUMPRODUCT(K15:$K$22, W16:$W$23))/Z15</f>
        <v>60209.737979641861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24111.020735281061</v>
      </c>
      <c r="P16">
        <f t="shared" si="30"/>
        <v>1205.5510367640532</v>
      </c>
      <c r="Q16" s="5">
        <f t="shared" si="31"/>
        <v>25</v>
      </c>
      <c r="R16">
        <f t="shared" si="0"/>
        <v>1000000</v>
      </c>
      <c r="S16">
        <f t="shared" si="1"/>
        <v>57252.931119180539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47048.863784606074</v>
      </c>
      <c r="AC16">
        <f t="shared" si="2"/>
        <v>43109.095932431817</v>
      </c>
      <c r="AE16">
        <f t="shared" si="3"/>
        <v>18154.604237508967</v>
      </c>
      <c r="AF16">
        <f t="shared" si="4"/>
        <v>-907.73021187544839</v>
      </c>
      <c r="AG16">
        <f t="shared" si="5"/>
        <v>-18.823968960948822</v>
      </c>
      <c r="AH16">
        <f t="shared" si="6"/>
        <v>-20643.265249795197</v>
      </c>
      <c r="AI16">
        <f t="shared" si="7"/>
        <v>-3415.2151931226254</v>
      </c>
      <c r="AJ16">
        <f t="shared" si="8"/>
        <v>3939.7678521742564</v>
      </c>
      <c r="AK16">
        <f t="shared" si="32"/>
        <v>3516.9768582201064</v>
      </c>
      <c r="AL16">
        <f t="shared" si="9"/>
        <v>4041.5295172717374</v>
      </c>
      <c r="AN16">
        <f t="shared" si="10"/>
        <v>7941.7884223855299</v>
      </c>
      <c r="AO16">
        <f t="shared" si="11"/>
        <v>-397.08942111927649</v>
      </c>
      <c r="AP16">
        <f t="shared" si="12"/>
        <v>-8.2346041148358626</v>
      </c>
      <c r="AQ16">
        <f t="shared" si="13"/>
        <v>-9030.4609682613609</v>
      </c>
      <c r="AR16">
        <f t="shared" si="14"/>
        <v>-1493.9965711099424</v>
      </c>
      <c r="AS16">
        <f t="shared" si="15"/>
        <v>1723.4637729330871</v>
      </c>
      <c r="AT16">
        <f t="shared" si="16"/>
        <v>1538.5125298794594</v>
      </c>
      <c r="AU16">
        <f t="shared" si="17"/>
        <v>1767.9797317026041</v>
      </c>
      <c r="AW16">
        <v>13</v>
      </c>
      <c r="AX16">
        <f>(R16*SUMPRODUCT(K17:$K$23, X17:$X$23)-$AZ$3*SUMPRODUCT(K16:$K$22, W17:$W$23))/Z16</f>
        <v>57252.931119180539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24111.020735281061</v>
      </c>
      <c r="P17">
        <f t="shared" si="30"/>
        <v>1205.5510367640532</v>
      </c>
      <c r="Q17" s="5">
        <f t="shared" si="31"/>
        <v>25</v>
      </c>
      <c r="R17">
        <f t="shared" si="0"/>
        <v>1000000</v>
      </c>
      <c r="S17">
        <f t="shared" si="1"/>
        <v>53167.585298578386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43109.095932431817</v>
      </c>
      <c r="AC17">
        <f t="shared" si="2"/>
        <v>38428.560724513765</v>
      </c>
      <c r="AE17">
        <f t="shared" si="3"/>
        <v>17427.005933266133</v>
      </c>
      <c r="AF17">
        <f t="shared" si="4"/>
        <v>-871.35029666330672</v>
      </c>
      <c r="AG17">
        <f t="shared" si="5"/>
        <v>-18.069543928272626</v>
      </c>
      <c r="AH17">
        <f t="shared" si="6"/>
        <v>-22647.413722668352</v>
      </c>
      <c r="AI17">
        <f t="shared" si="7"/>
        <v>-6109.827629993797</v>
      </c>
      <c r="AJ17">
        <f t="shared" si="8"/>
        <v>4680.535207918052</v>
      </c>
      <c r="AK17">
        <f t="shared" si="32"/>
        <v>3681.3151718094377</v>
      </c>
      <c r="AL17">
        <f t="shared" si="9"/>
        <v>2252.0227497336928</v>
      </c>
      <c r="AN17">
        <f t="shared" si="10"/>
        <v>7180.4636600006925</v>
      </c>
      <c r="AO17">
        <f t="shared" si="11"/>
        <v>-359.02318300003463</v>
      </c>
      <c r="AP17">
        <f t="shared" si="12"/>
        <v>-7.4452091212108007</v>
      </c>
      <c r="AQ17">
        <f t="shared" si="13"/>
        <v>-9331.4325967032837</v>
      </c>
      <c r="AR17">
        <f t="shared" si="14"/>
        <v>-2517.4373288238348</v>
      </c>
      <c r="AS17">
        <f t="shared" si="15"/>
        <v>1928.5247906902239</v>
      </c>
      <c r="AT17">
        <f t="shared" si="16"/>
        <v>1516.815333248283</v>
      </c>
      <c r="AU17">
        <f t="shared" si="17"/>
        <v>927.9027951146719</v>
      </c>
      <c r="AW17">
        <v>14</v>
      </c>
      <c r="AX17">
        <f>(R17*SUMPRODUCT(K18:$K$23, X18:$X$23)-$AZ$3*SUMPRODUCT(K17:$K$22, W18:$W$23))/Z17</f>
        <v>53167.585298578386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24111.020735281061</v>
      </c>
      <c r="P18">
        <f t="shared" si="30"/>
        <v>1205.5510367640532</v>
      </c>
      <c r="Q18" s="5">
        <f t="shared" si="31"/>
        <v>25</v>
      </c>
      <c r="R18">
        <f t="shared" si="0"/>
        <v>1000000</v>
      </c>
      <c r="S18">
        <f t="shared" si="1"/>
        <v>47967.031646175987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38428.560724513765</v>
      </c>
      <c r="AC18">
        <f t="shared" si="2"/>
        <v>33140.358918461527</v>
      </c>
      <c r="AE18">
        <f t="shared" si="3"/>
        <v>16658.272434946139</v>
      </c>
      <c r="AF18">
        <f t="shared" si="4"/>
        <v>-832.91362174730693</v>
      </c>
      <c r="AG18">
        <f t="shared" si="5"/>
        <v>-17.272467036796268</v>
      </c>
      <c r="AH18">
        <f t="shared" si="6"/>
        <v>-24655.258087745242</v>
      </c>
      <c r="AI18">
        <f t="shared" si="7"/>
        <v>-8847.1717415832063</v>
      </c>
      <c r="AJ18">
        <f t="shared" si="8"/>
        <v>5288.2018060522387</v>
      </c>
      <c r="AK18">
        <f t="shared" si="32"/>
        <v>3803.1997595936527</v>
      </c>
      <c r="AL18">
        <f t="shared" si="9"/>
        <v>244.22982406268511</v>
      </c>
      <c r="AN18">
        <f t="shared" si="10"/>
        <v>6414.0937867918938</v>
      </c>
      <c r="AO18">
        <f t="shared" si="11"/>
        <v>-320.70468933959467</v>
      </c>
      <c r="AP18">
        <f t="shared" si="12"/>
        <v>-6.6505830022848311</v>
      </c>
      <c r="AQ18">
        <f t="shared" si="13"/>
        <v>-9493.2495749442132</v>
      </c>
      <c r="AR18">
        <f t="shared" si="14"/>
        <v>-3406.5110604941992</v>
      </c>
      <c r="AS18">
        <f t="shared" si="15"/>
        <v>2036.166864238885</v>
      </c>
      <c r="AT18">
        <f t="shared" si="16"/>
        <v>1464.3823387570228</v>
      </c>
      <c r="AU18">
        <f t="shared" si="17"/>
        <v>94.038142501708393</v>
      </c>
      <c r="AW18">
        <v>15</v>
      </c>
      <c r="AX18">
        <f>(R18*SUMPRODUCT(K19:$K$23, X19:$X$23)-$AZ$3*SUMPRODUCT(K18:$K$22, W19:$W$23))/Z18</f>
        <v>47967.031646175987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24111.020735281061</v>
      </c>
      <c r="P19">
        <f t="shared" si="30"/>
        <v>1205.5510367640532</v>
      </c>
      <c r="Q19" s="5">
        <f t="shared" si="31"/>
        <v>25</v>
      </c>
      <c r="R19">
        <f t="shared" si="0"/>
        <v>1000000</v>
      </c>
      <c r="S19">
        <f t="shared" si="1"/>
        <v>41465.980381547437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33140.358918461527</v>
      </c>
      <c r="AC19">
        <f t="shared" si="2"/>
        <v>27246.812296940509</v>
      </c>
      <c r="AE19">
        <f t="shared" si="3"/>
        <v>15843.070638073925</v>
      </c>
      <c r="AF19">
        <f t="shared" si="4"/>
        <v>-792.15353190369638</v>
      </c>
      <c r="AG19">
        <f t="shared" si="5"/>
        <v>-16.427208549170995</v>
      </c>
      <c r="AH19">
        <f t="shared" si="6"/>
        <v>-26901.352690292493</v>
      </c>
      <c r="AI19">
        <f t="shared" si="7"/>
        <v>-11866.862792671434</v>
      </c>
      <c r="AJ19">
        <f t="shared" si="8"/>
        <v>5893.5466215210181</v>
      </c>
      <c r="AK19">
        <f t="shared" si="32"/>
        <v>3537.2396602079712</v>
      </c>
      <c r="AL19">
        <f t="shared" si="9"/>
        <v>-2436.0765109424451</v>
      </c>
      <c r="AN19">
        <f t="shared" si="10"/>
        <v>5683.0714091677246</v>
      </c>
      <c r="AO19">
        <f t="shared" si="11"/>
        <v>-284.1535704583863</v>
      </c>
      <c r="AP19">
        <f t="shared" si="12"/>
        <v>-5.8926076497995661</v>
      </c>
      <c r="AQ19">
        <f t="shared" si="13"/>
        <v>-9649.7902354063317</v>
      </c>
      <c r="AR19">
        <f t="shared" si="14"/>
        <v>-4256.7650043467929</v>
      </c>
      <c r="AS19">
        <f t="shared" si="15"/>
        <v>2114.0754256862297</v>
      </c>
      <c r="AT19">
        <f t="shared" si="16"/>
        <v>1268.8440290098945</v>
      </c>
      <c r="AU19">
        <f t="shared" si="17"/>
        <v>-873.84554965066854</v>
      </c>
      <c r="AW19">
        <v>16</v>
      </c>
      <c r="AX19">
        <f>(R19*SUMPRODUCT(K20:$K$23, X20:$X$23)-$AZ$3*SUMPRODUCT(K19:$K$22, W20:$W$23))/Z19</f>
        <v>41465.980381547437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24111.020735281061</v>
      </c>
      <c r="P20">
        <f t="shared" si="30"/>
        <v>1205.5510367640532</v>
      </c>
      <c r="Q20" s="5">
        <f t="shared" si="31"/>
        <v>25</v>
      </c>
      <c r="R20">
        <f t="shared" si="0"/>
        <v>1000000</v>
      </c>
      <c r="S20">
        <f t="shared" si="1"/>
        <v>33335.770792919466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27246.812296940509</v>
      </c>
      <c r="AC20">
        <f t="shared" si="2"/>
        <v>20719.91918315502</v>
      </c>
      <c r="AE20">
        <f t="shared" si="3"/>
        <v>14986.256179938375</v>
      </c>
      <c r="AF20">
        <f t="shared" si="4"/>
        <v>-749.31280899691887</v>
      </c>
      <c r="AG20">
        <f t="shared" si="5"/>
        <v>-15.538803131226789</v>
      </c>
      <c r="AH20">
        <f t="shared" si="6"/>
        <v>-28965.333298099846</v>
      </c>
      <c r="AI20">
        <f t="shared" si="7"/>
        <v>-14743.928730289617</v>
      </c>
      <c r="AJ20">
        <f t="shared" si="8"/>
        <v>6526.8931137854888</v>
      </c>
      <c r="AK20">
        <f t="shared" si="32"/>
        <v>2252.5679327659909</v>
      </c>
      <c r="AL20">
        <f t="shared" si="9"/>
        <v>-5964.4676837381376</v>
      </c>
      <c r="AN20">
        <f t="shared" si="10"/>
        <v>5098.8554523478979</v>
      </c>
      <c r="AO20">
        <f t="shared" si="11"/>
        <v>-254.94277261739495</v>
      </c>
      <c r="AP20">
        <f t="shared" si="12"/>
        <v>-5.2868515069613675</v>
      </c>
      <c r="AQ20">
        <f t="shared" si="13"/>
        <v>-9855.0328943261029</v>
      </c>
      <c r="AR20">
        <f t="shared" si="14"/>
        <v>-5016.4070661025607</v>
      </c>
      <c r="AS20">
        <f t="shared" si="15"/>
        <v>2220.6803447459779</v>
      </c>
      <c r="AT20">
        <f t="shared" si="16"/>
        <v>766.40343978259261</v>
      </c>
      <c r="AU20">
        <f t="shared" si="17"/>
        <v>-2029.3232815739907</v>
      </c>
      <c r="AW20">
        <v>17</v>
      </c>
      <c r="AX20">
        <f>(R20*SUMPRODUCT(K21:$K$23, X21:$X$23)-$AZ$3*SUMPRODUCT(K20:$K$22, W21:$W$23))/Z20</f>
        <v>33335.770792919466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24111.020735281061</v>
      </c>
      <c r="P21">
        <f t="shared" si="30"/>
        <v>1205.5510367640532</v>
      </c>
      <c r="Q21" s="5">
        <f t="shared" si="31"/>
        <v>25</v>
      </c>
      <c r="R21">
        <f t="shared" si="0"/>
        <v>1000000</v>
      </c>
      <c r="S21">
        <f t="shared" si="1"/>
        <v>23613.223880804333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20719.91918315502</v>
      </c>
      <c r="AC21">
        <f t="shared" si="2"/>
        <v>13807.890953014137</v>
      </c>
      <c r="AE21">
        <f t="shared" si="3"/>
        <v>14098.97889246978</v>
      </c>
      <c r="AF21">
        <f t="shared" si="4"/>
        <v>-704.94894462348907</v>
      </c>
      <c r="AG21">
        <f t="shared" si="5"/>
        <v>-14.618811711939566</v>
      </c>
      <c r="AH21">
        <f t="shared" si="6"/>
        <v>-30584.135518998206</v>
      </c>
      <c r="AI21">
        <f t="shared" si="7"/>
        <v>-17204.724382863853</v>
      </c>
      <c r="AJ21">
        <f t="shared" si="8"/>
        <v>6912.0282301408824</v>
      </c>
      <c r="AK21">
        <f t="shared" si="32"/>
        <v>1750.0455904203675</v>
      </c>
      <c r="AL21">
        <f t="shared" si="9"/>
        <v>-8542.6505623026023</v>
      </c>
      <c r="AN21">
        <f t="shared" si="10"/>
        <v>4562.895724163297</v>
      </c>
      <c r="AO21">
        <f t="shared" si="11"/>
        <v>-228.14478620816487</v>
      </c>
      <c r="AP21">
        <f t="shared" si="12"/>
        <v>-4.7311308117770023</v>
      </c>
      <c r="AQ21">
        <f t="shared" si="13"/>
        <v>-9898.0374572659402</v>
      </c>
      <c r="AR21">
        <f t="shared" si="14"/>
        <v>-5568.0176501225842</v>
      </c>
      <c r="AS21">
        <f t="shared" si="15"/>
        <v>2236.960867673236</v>
      </c>
      <c r="AT21">
        <f t="shared" si="16"/>
        <v>566.37261481998803</v>
      </c>
      <c r="AU21">
        <f t="shared" si="17"/>
        <v>-2764.6841676293602</v>
      </c>
      <c r="AW21">
        <v>18</v>
      </c>
      <c r="AX21">
        <f>(R21*SUMPRODUCT(K22:$K$23, X22:$X$23)-$AZ$3*SUMPRODUCT(K21:$K$22, W22:$W$23))/Z21</f>
        <v>23613.223880804333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24111.020735281061</v>
      </c>
      <c r="P22">
        <f t="shared" si="30"/>
        <v>1205.5510367640532</v>
      </c>
      <c r="Q22" s="5">
        <f t="shared" si="31"/>
        <v>25</v>
      </c>
      <c r="R22">
        <f t="shared" si="0"/>
        <v>1000000</v>
      </c>
      <c r="S22">
        <f t="shared" si="1"/>
        <v>12398.937720686637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13807.890953014137</v>
      </c>
      <c r="AC22">
        <f t="shared" si="2"/>
        <v>6780.1750136281607</v>
      </c>
      <c r="AE22">
        <f t="shared" si="3"/>
        <v>13184.753728512962</v>
      </c>
      <c r="AF22">
        <f t="shared" si="4"/>
        <v>-659.23768642564812</v>
      </c>
      <c r="AG22">
        <f t="shared" si="5"/>
        <v>-13.670878841330053</v>
      </c>
      <c r="AH22">
        <f t="shared" si="6"/>
        <v>-32069.790139604716</v>
      </c>
      <c r="AI22">
        <f t="shared" si="7"/>
        <v>-19557.944976358733</v>
      </c>
      <c r="AJ22">
        <f t="shared" si="8"/>
        <v>7027.7159393859765</v>
      </c>
      <c r="AK22">
        <f t="shared" si="32"/>
        <v>1843.3384896571017</v>
      </c>
      <c r="AL22">
        <f t="shared" si="9"/>
        <v>-10686.890547315654</v>
      </c>
      <c r="AN22">
        <f t="shared" si="10"/>
        <v>3987.8712468027252</v>
      </c>
      <c r="AO22">
        <f t="shared" si="11"/>
        <v>-199.39356234013627</v>
      </c>
      <c r="AP22">
        <f t="shared" si="12"/>
        <v>-4.1349050405064061</v>
      </c>
      <c r="AQ22">
        <f t="shared" si="13"/>
        <v>-9699.8545913038652</v>
      </c>
      <c r="AR22">
        <f t="shared" si="14"/>
        <v>-5915.5118118817827</v>
      </c>
      <c r="AS22">
        <f t="shared" si="15"/>
        <v>2125.6086311849072</v>
      </c>
      <c r="AT22">
        <f t="shared" si="16"/>
        <v>557.53764631426293</v>
      </c>
      <c r="AU22">
        <f t="shared" si="17"/>
        <v>-3232.3655343826122</v>
      </c>
      <c r="AW22">
        <v>19</v>
      </c>
      <c r="AX22">
        <f>(R22*SUMPRODUCT(K23:$K$23, X23:$X$23)-$AZ$3*SUMPRODUCT(K22:$K$22, W23:$W$23))/Z22</f>
        <v>12398.937720686637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24111.020735281061</v>
      </c>
      <c r="P23">
        <f t="shared" si="30"/>
        <v>1205.5510367640532</v>
      </c>
      <c r="Q23" s="5">
        <f t="shared" si="31"/>
        <v>25</v>
      </c>
      <c r="R23">
        <f t="shared" si="0"/>
        <v>1000000</v>
      </c>
      <c r="S23">
        <f t="shared" si="1"/>
        <v>13344.241205596803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6780.1750136281607</v>
      </c>
      <c r="AC23">
        <f t="shared" si="2"/>
        <v>6780.1750136281607</v>
      </c>
      <c r="AE23">
        <f t="shared" si="3"/>
        <v>12250.748305857818</v>
      </c>
      <c r="AF23">
        <f t="shared" si="4"/>
        <v>-612.53741529289096</v>
      </c>
      <c r="AG23">
        <f t="shared" si="5"/>
        <v>-12.702436409018969</v>
      </c>
      <c r="AH23">
        <f t="shared" si="6"/>
        <v>-33269.345755911316</v>
      </c>
      <c r="AI23">
        <f t="shared" si="7"/>
        <v>-21643.837301755408</v>
      </c>
      <c r="AJ23">
        <f t="shared" si="8"/>
        <v>0</v>
      </c>
      <c r="AK23">
        <f t="shared" si="32"/>
        <v>1913.6702954456616</v>
      </c>
      <c r="AL23">
        <f t="shared" si="9"/>
        <v>-19730.167006309744</v>
      </c>
      <c r="AN23">
        <f t="shared" si="10"/>
        <v>3356.618546381465</v>
      </c>
      <c r="AO23">
        <f t="shared" si="11"/>
        <v>-167.83092731907325</v>
      </c>
      <c r="AP23">
        <f t="shared" si="12"/>
        <v>-3.4803778977613007</v>
      </c>
      <c r="AQ23">
        <f t="shared" si="13"/>
        <v>-9115.5658578727052</v>
      </c>
      <c r="AR23">
        <f t="shared" si="14"/>
        <v>-5930.2586167080744</v>
      </c>
      <c r="AS23">
        <f t="shared" si="15"/>
        <v>0</v>
      </c>
      <c r="AT23">
        <f t="shared" si="16"/>
        <v>524.33215057408074</v>
      </c>
      <c r="AU23">
        <f t="shared" si="17"/>
        <v>-5405.926466133993</v>
      </c>
      <c r="AW23">
        <v>20</v>
      </c>
      <c r="AX23">
        <f>(R23*SUMPRODUCT(K$23:$K24, X$23:$X24)-$AZ$3*SUMPRODUCT(K$22:$K23, W$23:$W24))/Z23</f>
        <v>13344.241205596803</v>
      </c>
    </row>
    <row r="25" spans="5:50" x14ac:dyDescent="0.25">
      <c r="AN25" s="6">
        <f t="shared" ref="AN25:AU25" si="33">SUM(AN3:AN23)</f>
        <v>215617.99148952952</v>
      </c>
      <c r="AO25" s="6">
        <f t="shared" si="33"/>
        <v>-28864.165125937281</v>
      </c>
      <c r="AP25" s="6">
        <f t="shared" si="33"/>
        <v>-1721.0004668679194</v>
      </c>
      <c r="AQ25" s="6">
        <f t="shared" si="33"/>
        <v>-137389.61544358457</v>
      </c>
      <c r="AR25" s="6">
        <f t="shared" si="33"/>
        <v>47643.210453139749</v>
      </c>
      <c r="AS25" s="6">
        <f t="shared" si="33"/>
        <v>-24224.454830227533</v>
      </c>
      <c r="AT25" s="6">
        <f t="shared" si="33"/>
        <v>35107.01642857409</v>
      </c>
      <c r="AU25" s="7">
        <f t="shared" si="33"/>
        <v>58525.772051486354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78966.06544050487</v>
      </c>
      <c r="K3">
        <v>1</v>
      </c>
      <c r="L3" s="2">
        <v>0</v>
      </c>
      <c r="O3">
        <f>$C$3</f>
        <v>78966.06544050487</v>
      </c>
      <c r="P3">
        <f>O3*B5</f>
        <v>63172.852352403897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78966.06544050487</v>
      </c>
      <c r="AF3">
        <f t="shared" ref="AF3:AF23" si="4">-$Z3*P3</f>
        <v>-63172.852352403897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14270.780501100973</v>
      </c>
      <c r="AJ3">
        <f t="shared" ref="AJ3:AJ23" si="8">AB3-AC3</f>
        <v>0</v>
      </c>
      <c r="AL3">
        <f t="shared" ref="AL3:AL23" si="9">SUM(AI3:AK3)</f>
        <v>14270.780501100973</v>
      </c>
      <c r="AN3">
        <f t="shared" ref="AN3:AN23" si="10">AE3*$K3</f>
        <v>78966.06544050487</v>
      </c>
      <c r="AO3">
        <f t="shared" ref="AO3:AO23" si="11">AF3*$K3</f>
        <v>-63172.852352403897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14270.780501100973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14270.780501100973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44453.229980500466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1000000</v>
      </c>
      <c r="S4">
        <f t="shared" si="1"/>
        <v>26751.464415496379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25956.527663209999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-25956.527663209999</v>
      </c>
      <c r="AK4">
        <f>H4*SUM(AB4, AE4:AF4)</f>
        <v>0</v>
      </c>
      <c r="AL4">
        <f t="shared" si="9"/>
        <v>-45672.162663209994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-18496.70231729055</v>
      </c>
      <c r="AR4">
        <f t="shared" si="14"/>
        <v>-18496.70231729055</v>
      </c>
      <c r="AS4">
        <f t="shared" si="15"/>
        <v>-24351.747502776994</v>
      </c>
      <c r="AT4">
        <f t="shared" si="16"/>
        <v>0</v>
      </c>
      <c r="AU4">
        <f t="shared" si="17"/>
        <v>-42848.449820067537</v>
      </c>
      <c r="AW4">
        <v>1</v>
      </c>
      <c r="AX4">
        <f>(R4*SUMPRODUCT(K5:$K$23, X5:$X$23)-$AZ$3*SUMPRODUCT(K4:$K$22, W5:$W$23))/Z4</f>
        <v>26751.464415496379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78966.06544050487</v>
      </c>
      <c r="P5">
        <f t="shared" ref="P5:P23" si="30">O5*$C$5</f>
        <v>3948.3032720252436</v>
      </c>
      <c r="Q5" s="5">
        <f t="shared" ref="Q5:Q23" si="31">$C$8</f>
        <v>25</v>
      </c>
      <c r="R5">
        <f t="shared" si="0"/>
        <v>1000000</v>
      </c>
      <c r="S5">
        <f t="shared" si="1"/>
        <v>50255.469101463073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25956.527663209999</v>
      </c>
      <c r="AC5">
        <f t="shared" si="2"/>
        <v>47153.10465103545</v>
      </c>
      <c r="AE5">
        <f t="shared" si="3"/>
        <v>74091.341980692785</v>
      </c>
      <c r="AF5">
        <f t="shared" si="4"/>
        <v>-3704.5670990346393</v>
      </c>
      <c r="AG5">
        <f t="shared" si="5"/>
        <v>-23.456703068394351</v>
      </c>
      <c r="AH5">
        <f t="shared" si="6"/>
        <v>-22313.398614226131</v>
      </c>
      <c r="AI5">
        <f t="shared" si="7"/>
        <v>48049.919564363619</v>
      </c>
      <c r="AJ5">
        <f t="shared" si="8"/>
        <v>-21196.57698782545</v>
      </c>
      <c r="AK5">
        <f>H5*SUM(AB5, AE5:AF5)</f>
        <v>8324.0613398766072</v>
      </c>
      <c r="AL5">
        <f t="shared" si="9"/>
        <v>35177.403916414776</v>
      </c>
      <c r="AN5">
        <f t="shared" si="10"/>
        <v>63982.505381283554</v>
      </c>
      <c r="AO5">
        <f t="shared" si="11"/>
        <v>-3199.1252690641777</v>
      </c>
      <c r="AP5">
        <f t="shared" si="12"/>
        <v>-20.256329419594064</v>
      </c>
      <c r="AQ5">
        <f t="shared" si="13"/>
        <v>-19269.014553434317</v>
      </c>
      <c r="AR5">
        <f t="shared" si="14"/>
        <v>41494.109229365458</v>
      </c>
      <c r="AS5">
        <f t="shared" si="15"/>
        <v>-18304.569264540292</v>
      </c>
      <c r="AT5">
        <f t="shared" si="16"/>
        <v>7188.3473187943655</v>
      </c>
      <c r="AU5">
        <f t="shared" si="17"/>
        <v>30377.887283619533</v>
      </c>
      <c r="AW5">
        <v>2</v>
      </c>
      <c r="AX5">
        <f>(R5*SUMPRODUCT(K6:$K$23, X6:$X$23)-$AZ$3*SUMPRODUCT(K5:$K$22, W6:$W$23))/Z5</f>
        <v>50255.469101463073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78966.06544050487</v>
      </c>
      <c r="P6">
        <f t="shared" si="30"/>
        <v>3948.3032720252436</v>
      </c>
      <c r="Q6" s="5">
        <f t="shared" si="31"/>
        <v>25</v>
      </c>
      <c r="R6">
        <f t="shared" si="0"/>
        <v>1000000</v>
      </c>
      <c r="S6">
        <f t="shared" si="1"/>
        <v>70641.368297810433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47153.10465103545</v>
      </c>
      <c r="AC6">
        <f t="shared" si="2"/>
        <v>63866.755075473273</v>
      </c>
      <c r="AE6">
        <f t="shared" si="3"/>
        <v>71393.101270361993</v>
      </c>
      <c r="AF6">
        <f t="shared" si="4"/>
        <v>-3569.6550635180997</v>
      </c>
      <c r="AG6">
        <f t="shared" si="5"/>
        <v>-22.6024624856583</v>
      </c>
      <c r="AH6">
        <f t="shared" si="6"/>
        <v>-24786.942082084221</v>
      </c>
      <c r="AI6">
        <f t="shared" si="7"/>
        <v>43013.901662274002</v>
      </c>
      <c r="AJ6">
        <f t="shared" si="8"/>
        <v>-16713.650424437823</v>
      </c>
      <c r="AK6">
        <f>H6*SUM(AB6, AE6:AF6)</f>
        <v>12509.448733337273</v>
      </c>
      <c r="AL6">
        <f t="shared" si="9"/>
        <v>38809.699971173453</v>
      </c>
      <c r="AN6">
        <f t="shared" si="10"/>
        <v>55602.819134297672</v>
      </c>
      <c r="AO6">
        <f t="shared" si="11"/>
        <v>-2780.1409567148839</v>
      </c>
      <c r="AP6">
        <f t="shared" si="12"/>
        <v>-17.603390400712794</v>
      </c>
      <c r="AQ6">
        <f t="shared" si="13"/>
        <v>-19304.720385561879</v>
      </c>
      <c r="AR6">
        <f t="shared" si="14"/>
        <v>33500.354401620192</v>
      </c>
      <c r="AS6">
        <f t="shared" si="15"/>
        <v>-13017.02916791055</v>
      </c>
      <c r="AT6">
        <f t="shared" si="16"/>
        <v>9742.6866603744984</v>
      </c>
      <c r="AU6">
        <f t="shared" si="17"/>
        <v>30226.011894084142</v>
      </c>
      <c r="AW6">
        <v>3</v>
      </c>
      <c r="AX6">
        <f>(R6*SUMPRODUCT(K7:$K$23, X7:$X$23)-$AZ$3*SUMPRODUCT(K6:$K$22, W7:$W$23))/Z6</f>
        <v>70641.368297810433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78966.06544050487</v>
      </c>
      <c r="P7">
        <f t="shared" si="30"/>
        <v>3948.3032720252436</v>
      </c>
      <c r="Q7" s="5">
        <f t="shared" si="31"/>
        <v>25</v>
      </c>
      <c r="R7">
        <f t="shared" si="0"/>
        <v>1000000</v>
      </c>
      <c r="S7">
        <f t="shared" si="1"/>
        <v>87566.946557283925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63866.755075473273</v>
      </c>
      <c r="AC7">
        <f t="shared" si="2"/>
        <v>75996.212381135556</v>
      </c>
      <c r="AE7">
        <f t="shared" si="3"/>
        <v>68531.816125317157</v>
      </c>
      <c r="AF7">
        <f t="shared" si="4"/>
        <v>-3426.5908062658582</v>
      </c>
      <c r="AG7">
        <f t="shared" si="5"/>
        <v>-21.696603390019114</v>
      </c>
      <c r="AH7">
        <f t="shared" si="6"/>
        <v>-27193.378831304275</v>
      </c>
      <c r="AI7">
        <f t="shared" si="7"/>
        <v>37890.149884357008</v>
      </c>
      <c r="AJ7">
        <f t="shared" si="8"/>
        <v>-12129.457305662283</v>
      </c>
      <c r="AK7">
        <f>H7*SUM(AB7, AE7:AF7)</f>
        <v>13503.366347306724</v>
      </c>
      <c r="AL7">
        <f t="shared" si="9"/>
        <v>39264.058926001453</v>
      </c>
      <c r="AN7">
        <f t="shared" si="10"/>
        <v>48315.719419690518</v>
      </c>
      <c r="AO7">
        <f t="shared" si="11"/>
        <v>-2415.7859709845261</v>
      </c>
      <c r="AP7">
        <f t="shared" si="12"/>
        <v>-15.296355197060208</v>
      </c>
      <c r="AQ7">
        <f t="shared" si="13"/>
        <v>-19171.645171114582</v>
      </c>
      <c r="AR7">
        <f t="shared" si="14"/>
        <v>26712.991922394354</v>
      </c>
      <c r="AS7">
        <f t="shared" si="15"/>
        <v>-8551.4070548175205</v>
      </c>
      <c r="AT7">
        <f t="shared" si="16"/>
        <v>9520.028747884633</v>
      </c>
      <c r="AU7">
        <f t="shared" si="17"/>
        <v>27681.613615461469</v>
      </c>
      <c r="AW7">
        <v>4</v>
      </c>
      <c r="AX7">
        <f>(R7*SUMPRODUCT(K8:$K$23, X8:$X$23)-$AZ$3*SUMPRODUCT(K7:$K$22, W8:$W$23))/Z7</f>
        <v>87566.946557283925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78966.06544050487</v>
      </c>
      <c r="P8">
        <f t="shared" si="30"/>
        <v>3948.3032720252436</v>
      </c>
      <c r="Q8" s="5">
        <f t="shared" si="31"/>
        <v>25</v>
      </c>
      <c r="R8">
        <f t="shared" si="0"/>
        <v>1000000</v>
      </c>
      <c r="S8">
        <f t="shared" si="1"/>
        <v>100936.04784985424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75996.212381135556</v>
      </c>
      <c r="AC8">
        <f t="shared" si="2"/>
        <v>83734.651827206078</v>
      </c>
      <c r="AE8">
        <f t="shared" si="3"/>
        <v>65508.766557423667</v>
      </c>
      <c r="AF8">
        <f t="shared" si="4"/>
        <v>-3275.4383278711834</v>
      </c>
      <c r="AG8">
        <f t="shared" si="5"/>
        <v>-20.739531022594669</v>
      </c>
      <c r="AH8">
        <f t="shared" si="6"/>
        <v>-29604.253340970019</v>
      </c>
      <c r="AI8">
        <f t="shared" si="7"/>
        <v>32608.335357559874</v>
      </c>
      <c r="AJ8">
        <f t="shared" si="8"/>
        <v>-7738.4394460705225</v>
      </c>
      <c r="AK8">
        <f t="shared" ref="AK8:AK23" si="32">H8*SUM(AB8:AB8, AE8:AF8)</f>
        <v>10021.641694274884</v>
      </c>
      <c r="AL8">
        <f t="shared" si="9"/>
        <v>34891.537605764235</v>
      </c>
      <c r="AN8">
        <f t="shared" si="10"/>
        <v>43062.409946844826</v>
      </c>
      <c r="AO8">
        <f t="shared" si="11"/>
        <v>-2153.1204973422414</v>
      </c>
      <c r="AP8">
        <f t="shared" si="12"/>
        <v>-13.633201080307458</v>
      </c>
      <c r="AQ8">
        <f t="shared" si="13"/>
        <v>-19460.456371463057</v>
      </c>
      <c r="AR8">
        <f t="shared" si="14"/>
        <v>21435.199876959221</v>
      </c>
      <c r="AS8">
        <f t="shared" si="15"/>
        <v>-5086.8894239279525</v>
      </c>
      <c r="AT8">
        <f t="shared" si="16"/>
        <v>6587.7601679610962</v>
      </c>
      <c r="AU8">
        <f t="shared" si="17"/>
        <v>22936.070620992363</v>
      </c>
      <c r="AW8">
        <v>5</v>
      </c>
      <c r="AX8">
        <f>(R8*SUMPRODUCT(K9:$K$23, X9:$X$23)-$AZ$3*SUMPRODUCT(K8:$K$22, W9:$W$23))/Z8</f>
        <v>100936.04784985424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78966.06544050487</v>
      </c>
      <c r="P9">
        <f t="shared" si="30"/>
        <v>3948.3032720252436</v>
      </c>
      <c r="Q9" s="5">
        <f t="shared" si="31"/>
        <v>25</v>
      </c>
      <c r="R9">
        <f t="shared" si="0"/>
        <v>1000000</v>
      </c>
      <c r="S9">
        <f t="shared" si="1"/>
        <v>111277.67677665455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83734.651827206078</v>
      </c>
      <c r="AC9">
        <f t="shared" si="2"/>
        <v>87796.331790099066</v>
      </c>
      <c r="AE9">
        <f t="shared" si="3"/>
        <v>62302.98009805083</v>
      </c>
      <c r="AF9">
        <f t="shared" si="4"/>
        <v>-3115.1490049025415</v>
      </c>
      <c r="AG9">
        <f t="shared" si="5"/>
        <v>-19.724605674127055</v>
      </c>
      <c r="AH9">
        <f t="shared" si="6"/>
        <v>-32301.20152966673</v>
      </c>
      <c r="AI9">
        <f t="shared" si="7"/>
        <v>26866.904957807426</v>
      </c>
      <c r="AJ9">
        <f t="shared" si="8"/>
        <v>-4061.6799628929875</v>
      </c>
      <c r="AK9">
        <f t="shared" si="32"/>
        <v>7460.5536084424994</v>
      </c>
      <c r="AL9">
        <f t="shared" si="9"/>
        <v>30265.778603356939</v>
      </c>
      <c r="AN9">
        <f t="shared" si="10"/>
        <v>38923.28011933712</v>
      </c>
      <c r="AO9">
        <f t="shared" si="11"/>
        <v>-1946.1640059668559</v>
      </c>
      <c r="AP9">
        <f t="shared" si="12"/>
        <v>-12.322786978877323</v>
      </c>
      <c r="AQ9">
        <f t="shared" si="13"/>
        <v>-20179.912956839649</v>
      </c>
      <c r="AR9">
        <f t="shared" si="14"/>
        <v>16784.880369551734</v>
      </c>
      <c r="AS9">
        <f t="shared" si="15"/>
        <v>-2537.5015240359035</v>
      </c>
      <c r="AT9">
        <f t="shared" si="16"/>
        <v>4660.9201917746414</v>
      </c>
      <c r="AU9">
        <f t="shared" si="17"/>
        <v>18908.299037290471</v>
      </c>
      <c r="AW9">
        <v>6</v>
      </c>
      <c r="AX9">
        <f>(R9*SUMPRODUCT(K10:$K$23, X10:$X$23)-$AZ$3*SUMPRODUCT(K9:$K$22, W10:$W$23))/Z9</f>
        <v>111277.67677665455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78966.06544050487</v>
      </c>
      <c r="P10">
        <f t="shared" si="30"/>
        <v>3948.3032720252436</v>
      </c>
      <c r="Q10" s="5">
        <f t="shared" si="31"/>
        <v>25</v>
      </c>
      <c r="R10">
        <f t="shared" si="0"/>
        <v>1000000</v>
      </c>
      <c r="S10">
        <f t="shared" si="1"/>
        <v>119337.65550141202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87796.331790099066</v>
      </c>
      <c r="AC10">
        <f t="shared" si="2"/>
        <v>89063.470946105896</v>
      </c>
      <c r="AE10">
        <f t="shared" si="3"/>
        <v>58933.551572960867</v>
      </c>
      <c r="AF10">
        <f t="shared" si="4"/>
        <v>-2946.6775786480434</v>
      </c>
      <c r="AG10">
        <f t="shared" si="5"/>
        <v>-18.657872607747873</v>
      </c>
      <c r="AH10">
        <f t="shared" si="6"/>
        <v>-34779.480385516501</v>
      </c>
      <c r="AI10">
        <f t="shared" si="7"/>
        <v>21188.735736188573</v>
      </c>
      <c r="AJ10">
        <f t="shared" si="8"/>
        <v>-1267.1391560068296</v>
      </c>
      <c r="AK10">
        <f t="shared" si="32"/>
        <v>7548.6183036816237</v>
      </c>
      <c r="AL10">
        <f t="shared" si="9"/>
        <v>27470.214883863366</v>
      </c>
      <c r="AN10">
        <f t="shared" si="10"/>
        <v>34981.716913191987</v>
      </c>
      <c r="AO10">
        <f t="shared" si="11"/>
        <v>-1749.0858456595993</v>
      </c>
      <c r="AP10">
        <f t="shared" si="12"/>
        <v>-11.074920827715591</v>
      </c>
      <c r="AQ10">
        <f t="shared" si="13"/>
        <v>-20644.368186903186</v>
      </c>
      <c r="AR10">
        <f t="shared" si="14"/>
        <v>12577.187959801486</v>
      </c>
      <c r="AS10">
        <f t="shared" si="15"/>
        <v>-752.14715661883406</v>
      </c>
      <c r="AT10">
        <f t="shared" si="16"/>
        <v>4480.7010868539664</v>
      </c>
      <c r="AU10">
        <f t="shared" si="17"/>
        <v>16305.741890036617</v>
      </c>
      <c r="AW10">
        <v>7</v>
      </c>
      <c r="AX10">
        <f>(R10*SUMPRODUCT(K11:$K$23, X11:$X$23)-$AZ$3*SUMPRODUCT(K10:$K$22, W11:$W$23))/Z10</f>
        <v>119337.65550141202</v>
      </c>
    </row>
    <row r="11" spans="1:52" x14ac:dyDescent="0.25">
      <c r="A11" t="s">
        <v>33</v>
      </c>
      <c r="C11" s="24">
        <f>AU25</f>
        <v>148412.09835106516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78966.06544050487</v>
      </c>
      <c r="P11">
        <f t="shared" si="30"/>
        <v>3948.3032720252436</v>
      </c>
      <c r="Q11" s="5">
        <f t="shared" si="31"/>
        <v>25</v>
      </c>
      <c r="R11">
        <f t="shared" si="0"/>
        <v>1000000</v>
      </c>
      <c r="S11">
        <f t="shared" si="1"/>
        <v>125369.63849066848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89063.470946105896</v>
      </c>
      <c r="AC11">
        <f t="shared" si="2"/>
        <v>88025.600491873862</v>
      </c>
      <c r="AE11">
        <f t="shared" si="3"/>
        <v>55444.327769984186</v>
      </c>
      <c r="AF11">
        <f t="shared" si="4"/>
        <v>-2772.2163884992092</v>
      </c>
      <c r="AG11">
        <f t="shared" si="5"/>
        <v>-17.553213352056083</v>
      </c>
      <c r="AH11">
        <f t="shared" si="6"/>
        <v>-36723.221184572263</v>
      </c>
      <c r="AI11">
        <f t="shared" si="7"/>
        <v>15931.336983560657</v>
      </c>
      <c r="AJ11">
        <f t="shared" si="8"/>
        <v>1037.8704542320338</v>
      </c>
      <c r="AK11">
        <f t="shared" si="32"/>
        <v>7299.3824898709308</v>
      </c>
      <c r="AL11">
        <f t="shared" si="9"/>
        <v>24268.589927663623</v>
      </c>
      <c r="AN11">
        <f t="shared" si="10"/>
        <v>31298.703792538759</v>
      </c>
      <c r="AO11">
        <f t="shared" si="11"/>
        <v>-1564.9351896269379</v>
      </c>
      <c r="AP11">
        <f t="shared" si="12"/>
        <v>-9.9089094847077153</v>
      </c>
      <c r="AQ11">
        <f t="shared" si="13"/>
        <v>-20730.510557043035</v>
      </c>
      <c r="AR11">
        <f t="shared" si="14"/>
        <v>8993.3491363840767</v>
      </c>
      <c r="AS11">
        <f t="shared" si="15"/>
        <v>585.8849990354089</v>
      </c>
      <c r="AT11">
        <f t="shared" si="16"/>
        <v>4120.5515443654822</v>
      </c>
      <c r="AU11">
        <f t="shared" si="17"/>
        <v>13699.785679784967</v>
      </c>
      <c r="AW11">
        <v>8</v>
      </c>
      <c r="AX11">
        <f>(R11*SUMPRODUCT(K12:$K$23, X12:$X$23)-$AZ$3*SUMPRODUCT(K11:$K$22, W12:$W$23))/Z11</f>
        <v>125369.63849066848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78966.06544050487</v>
      </c>
      <c r="P12">
        <f t="shared" si="30"/>
        <v>3948.3032720252436</v>
      </c>
      <c r="Q12" s="5">
        <f t="shared" si="31"/>
        <v>25</v>
      </c>
      <c r="R12">
        <f t="shared" si="0"/>
        <v>1000000</v>
      </c>
      <c r="S12">
        <f t="shared" si="1"/>
        <v>129424.15316914287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88025.600491873862</v>
      </c>
      <c r="AC12">
        <f t="shared" si="2"/>
        <v>84979.919779736185</v>
      </c>
      <c r="AE12">
        <f t="shared" si="3"/>
        <v>51849.131264437106</v>
      </c>
      <c r="AF12">
        <f t="shared" si="4"/>
        <v>-2592.4565632218555</v>
      </c>
      <c r="AG12">
        <f t="shared" si="5"/>
        <v>-16.415004019511905</v>
      </c>
      <c r="AH12">
        <f t="shared" si="6"/>
        <v>-38507.087960944744</v>
      </c>
      <c r="AI12">
        <f t="shared" si="7"/>
        <v>10733.171736250995</v>
      </c>
      <c r="AJ12">
        <f t="shared" si="8"/>
        <v>3045.6807121376769</v>
      </c>
      <c r="AK12">
        <f t="shared" si="32"/>
        <v>7124.9500825213254</v>
      </c>
      <c r="AL12">
        <f t="shared" si="9"/>
        <v>20903.802530909998</v>
      </c>
      <c r="AN12">
        <f t="shared" si="10"/>
        <v>27825.069564583897</v>
      </c>
      <c r="AO12">
        <f t="shared" si="11"/>
        <v>-1391.253478229195</v>
      </c>
      <c r="AP12">
        <f t="shared" si="12"/>
        <v>-8.8091857588966622</v>
      </c>
      <c r="AQ12">
        <f t="shared" si="13"/>
        <v>-20665.001999324642</v>
      </c>
      <c r="AR12">
        <f t="shared" si="14"/>
        <v>5760.0049012711643</v>
      </c>
      <c r="AS12">
        <f t="shared" si="15"/>
        <v>1634.4782568202654</v>
      </c>
      <c r="AT12">
        <f t="shared" si="16"/>
        <v>3823.6365172490991</v>
      </c>
      <c r="AU12">
        <f t="shared" si="17"/>
        <v>11218.119675340529</v>
      </c>
      <c r="AW12">
        <v>9</v>
      </c>
      <c r="AX12">
        <f>(R12*SUMPRODUCT(K13:$K$23, X13:$X$23)-$AZ$3*SUMPRODUCT(K12:$K$22, W13:$W$23))/Z12</f>
        <v>129424.15316914287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78966.06544050487</v>
      </c>
      <c r="P13">
        <f t="shared" si="30"/>
        <v>3948.3032720252436</v>
      </c>
      <c r="Q13" s="5">
        <f t="shared" si="31"/>
        <v>25</v>
      </c>
      <c r="R13">
        <f t="shared" si="0"/>
        <v>1000000</v>
      </c>
      <c r="S13">
        <f t="shared" si="1"/>
        <v>131554.54406187154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84979.919779736185</v>
      </c>
      <c r="AC13">
        <f t="shared" si="2"/>
        <v>80259.681795157041</v>
      </c>
      <c r="AE13">
        <f t="shared" si="3"/>
        <v>48176.148760697586</v>
      </c>
      <c r="AF13">
        <f t="shared" si="4"/>
        <v>-2408.8074380348794</v>
      </c>
      <c r="AG13">
        <f t="shared" si="5"/>
        <v>-15.252168286450454</v>
      </c>
      <c r="AH13">
        <f t="shared" si="6"/>
        <v>-39947.427714653306</v>
      </c>
      <c r="AI13">
        <f t="shared" si="7"/>
        <v>5804.6614397229496</v>
      </c>
      <c r="AJ13">
        <f t="shared" si="8"/>
        <v>4720.2379845791438</v>
      </c>
      <c r="AK13">
        <f t="shared" si="32"/>
        <v>6759.6333989940231</v>
      </c>
      <c r="AL13">
        <f t="shared" si="9"/>
        <v>17284.532823296118</v>
      </c>
      <c r="AN13">
        <f t="shared" si="10"/>
        <v>24583.005590037206</v>
      </c>
      <c r="AO13">
        <f t="shared" si="11"/>
        <v>-1229.1502795018603</v>
      </c>
      <c r="AP13">
        <f t="shared" si="12"/>
        <v>-7.782775250641901</v>
      </c>
      <c r="AQ13">
        <f t="shared" si="13"/>
        <v>-20384.10840382646</v>
      </c>
      <c r="AR13">
        <f t="shared" si="14"/>
        <v>2961.9641314582418</v>
      </c>
      <c r="AS13">
        <f t="shared" si="15"/>
        <v>2408.6117248101677</v>
      </c>
      <c r="AT13">
        <f t="shared" si="16"/>
        <v>3449.2608875709166</v>
      </c>
      <c r="AU13">
        <f t="shared" si="17"/>
        <v>8819.836743839327</v>
      </c>
      <c r="AW13">
        <v>10</v>
      </c>
      <c r="AX13">
        <f>(R13*SUMPRODUCT(K14:$K$23, X14:$X$23)-$AZ$3*SUMPRODUCT(K13:$K$22, W14:$W$23))/Z13</f>
        <v>131554.54406187154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78966.06544050487</v>
      </c>
      <c r="P14">
        <f t="shared" si="30"/>
        <v>3948.3032720252436</v>
      </c>
      <c r="Q14" s="5">
        <f t="shared" si="31"/>
        <v>25</v>
      </c>
      <c r="R14">
        <f t="shared" si="0"/>
        <v>1000000</v>
      </c>
      <c r="S14">
        <f t="shared" si="1"/>
        <v>131677.68068736143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80259.681795157041</v>
      </c>
      <c r="AC14">
        <f t="shared" si="2"/>
        <v>74107.592048200167</v>
      </c>
      <c r="AE14">
        <f t="shared" si="3"/>
        <v>44441.737831110608</v>
      </c>
      <c r="AF14">
        <f t="shared" si="4"/>
        <v>-2222.0868915555307</v>
      </c>
      <c r="AG14">
        <f t="shared" si="5"/>
        <v>-14.069884824321846</v>
      </c>
      <c r="AH14">
        <f t="shared" si="6"/>
        <v>-41190.471170564204</v>
      </c>
      <c r="AI14">
        <f t="shared" si="7"/>
        <v>1015.1098841665516</v>
      </c>
      <c r="AJ14">
        <f t="shared" si="8"/>
        <v>6152.0897469568736</v>
      </c>
      <c r="AK14">
        <f t="shared" si="32"/>
        <v>6295.4377025642034</v>
      </c>
      <c r="AL14">
        <f t="shared" si="9"/>
        <v>13462.637333687628</v>
      </c>
      <c r="AN14">
        <f t="shared" si="10"/>
        <v>21568.798891851056</v>
      </c>
      <c r="AO14">
        <f t="shared" si="11"/>
        <v>-1078.439944592553</v>
      </c>
      <c r="AP14">
        <f t="shared" si="12"/>
        <v>-6.8285024622701904</v>
      </c>
      <c r="AQ14">
        <f t="shared" si="13"/>
        <v>-19990.869671090135</v>
      </c>
      <c r="AR14">
        <f t="shared" si="14"/>
        <v>492.66077370609923</v>
      </c>
      <c r="AS14">
        <f t="shared" si="15"/>
        <v>2985.7785269558535</v>
      </c>
      <c r="AT14">
        <f t="shared" si="16"/>
        <v>3055.3492363147507</v>
      </c>
      <c r="AU14">
        <f t="shared" si="17"/>
        <v>6533.7885369767027</v>
      </c>
      <c r="AW14">
        <v>11</v>
      </c>
      <c r="AX14">
        <f>(R14*SUMPRODUCT(K15:$K$23, X15:$X$23)-$AZ$3*SUMPRODUCT(K14:$K$22, W15:$W$23))/Z14</f>
        <v>131677.68068736143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78966.06544050487</v>
      </c>
      <c r="P15">
        <f t="shared" si="30"/>
        <v>3948.3032720252436</v>
      </c>
      <c r="Q15" s="5">
        <f t="shared" si="31"/>
        <v>25</v>
      </c>
      <c r="R15">
        <f t="shared" si="0"/>
        <v>1000000</v>
      </c>
      <c r="S15">
        <f t="shared" si="1"/>
        <v>129592.10229037609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74107.592048200167</v>
      </c>
      <c r="AC15">
        <f t="shared" si="2"/>
        <v>66718.712414369686</v>
      </c>
      <c r="AE15">
        <f t="shared" si="3"/>
        <v>40654.593277715481</v>
      </c>
      <c r="AF15">
        <f t="shared" si="4"/>
        <v>-2032.7296638857742</v>
      </c>
      <c r="AG15">
        <f t="shared" si="5"/>
        <v>-12.870906335185756</v>
      </c>
      <c r="AH15">
        <f t="shared" si="6"/>
        <v>-42331.185635714886</v>
      </c>
      <c r="AI15">
        <f t="shared" si="7"/>
        <v>-3722.1929282203637</v>
      </c>
      <c r="AJ15">
        <f t="shared" si="8"/>
        <v>7388.8796338304819</v>
      </c>
      <c r="AK15">
        <f t="shared" si="32"/>
        <v>5850.6587488593505</v>
      </c>
      <c r="AL15">
        <f t="shared" si="9"/>
        <v>9517.3454544694687</v>
      </c>
      <c r="AN15">
        <f t="shared" si="10"/>
        <v>18757.290024216574</v>
      </c>
      <c r="AO15">
        <f t="shared" si="11"/>
        <v>-937.86450121082873</v>
      </c>
      <c r="AP15">
        <f t="shared" si="12"/>
        <v>-5.9384021223486227</v>
      </c>
      <c r="AQ15">
        <f t="shared" si="13"/>
        <v>-19530.839248938941</v>
      </c>
      <c r="AR15">
        <f t="shared" si="14"/>
        <v>-1717.3521280555442</v>
      </c>
      <c r="AS15">
        <f t="shared" si="15"/>
        <v>3409.0946943935</v>
      </c>
      <c r="AT15">
        <f t="shared" si="16"/>
        <v>2699.3875510059393</v>
      </c>
      <c r="AU15">
        <f t="shared" si="17"/>
        <v>4391.1301173438951</v>
      </c>
      <c r="AW15">
        <v>12</v>
      </c>
      <c r="AX15">
        <f>(R15*SUMPRODUCT(K16:$K$23, X16:$X$23)-$AZ$3*SUMPRODUCT(K15:$K$22, W16:$W$23))/Z15</f>
        <v>129592.10229037609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78966.06544050487</v>
      </c>
      <c r="P16">
        <f t="shared" si="30"/>
        <v>3948.3032720252436</v>
      </c>
      <c r="Q16" s="5">
        <f t="shared" si="31"/>
        <v>25</v>
      </c>
      <c r="R16">
        <f t="shared" si="0"/>
        <v>1000000</v>
      </c>
      <c r="S16">
        <f t="shared" si="1"/>
        <v>125306.94058270949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66718.712414369686</v>
      </c>
      <c r="AC16">
        <f t="shared" si="2"/>
        <v>58483.951791943116</v>
      </c>
      <c r="AE16">
        <f t="shared" si="3"/>
        <v>36855.480972928344</v>
      </c>
      <c r="AF16">
        <f t="shared" si="4"/>
        <v>-1842.7740486464172</v>
      </c>
      <c r="AG16">
        <f t="shared" si="5"/>
        <v>-11.668138955427709</v>
      </c>
      <c r="AH16">
        <f t="shared" si="6"/>
        <v>-42962.33265624757</v>
      </c>
      <c r="AI16">
        <f t="shared" si="7"/>
        <v>-7961.2938709210721</v>
      </c>
      <c r="AJ16">
        <f t="shared" si="8"/>
        <v>8234.7606224265692</v>
      </c>
      <c r="AK16">
        <f t="shared" si="32"/>
        <v>5564.7086378242439</v>
      </c>
      <c r="AL16">
        <f t="shared" si="9"/>
        <v>5838.1753893297409</v>
      </c>
      <c r="AN16">
        <f t="shared" si="10"/>
        <v>16122.545458055894</v>
      </c>
      <c r="AO16">
        <f t="shared" si="11"/>
        <v>-806.12727290279474</v>
      </c>
      <c r="AP16">
        <f t="shared" si="12"/>
        <v>-5.1042638911150542</v>
      </c>
      <c r="AQ16">
        <f t="shared" si="13"/>
        <v>-18794.006832884792</v>
      </c>
      <c r="AR16">
        <f t="shared" si="14"/>
        <v>-3482.6929116228066</v>
      </c>
      <c r="AS16">
        <f t="shared" si="15"/>
        <v>3602.3217976398632</v>
      </c>
      <c r="AT16">
        <f t="shared" si="16"/>
        <v>2434.2992034226381</v>
      </c>
      <c r="AU16">
        <f t="shared" si="17"/>
        <v>2553.9280894396952</v>
      </c>
      <c r="AW16">
        <v>13</v>
      </c>
      <c r="AX16">
        <f>(R16*SUMPRODUCT(K17:$K$23, X17:$X$23)-$AZ$3*SUMPRODUCT(K16:$K$22, W17:$W$23))/Z16</f>
        <v>125306.94058270949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78966.06544050487</v>
      </c>
      <c r="P17">
        <f t="shared" si="30"/>
        <v>3948.3032720252436</v>
      </c>
      <c r="Q17" s="5">
        <f t="shared" si="31"/>
        <v>25</v>
      </c>
      <c r="R17">
        <f t="shared" si="0"/>
        <v>1000000</v>
      </c>
      <c r="S17">
        <f t="shared" si="1"/>
        <v>118919.30349324246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58483.951791943116</v>
      </c>
      <c r="AC17">
        <f t="shared" si="2"/>
        <v>49830.654471717542</v>
      </c>
      <c r="AE17">
        <f t="shared" si="3"/>
        <v>33089.083154447122</v>
      </c>
      <c r="AF17">
        <f t="shared" si="4"/>
        <v>-1654.4541577223563</v>
      </c>
      <c r="AG17">
        <f t="shared" si="5"/>
        <v>-10.475728710130973</v>
      </c>
      <c r="AH17">
        <f t="shared" si="6"/>
        <v>-43029.15422969839</v>
      </c>
      <c r="AI17">
        <f t="shared" si="7"/>
        <v>-11605.000961683756</v>
      </c>
      <c r="AJ17">
        <f t="shared" si="8"/>
        <v>8653.2973202255744</v>
      </c>
      <c r="AK17">
        <f t="shared" si="32"/>
        <v>5547.976434660809</v>
      </c>
      <c r="AL17">
        <f t="shared" si="9"/>
        <v>2596.2727932026273</v>
      </c>
      <c r="AN17">
        <f t="shared" si="10"/>
        <v>13633.722283855279</v>
      </c>
      <c r="AO17">
        <f t="shared" si="11"/>
        <v>-681.68611419276408</v>
      </c>
      <c r="AP17">
        <f t="shared" si="12"/>
        <v>-4.3163231597651555</v>
      </c>
      <c r="AQ17">
        <f t="shared" si="13"/>
        <v>-17729.337985541617</v>
      </c>
      <c r="AR17">
        <f t="shared" si="14"/>
        <v>-4781.6181390388674</v>
      </c>
      <c r="AS17">
        <f t="shared" si="15"/>
        <v>3565.425247744548</v>
      </c>
      <c r="AT17">
        <f t="shared" si="16"/>
        <v>2285.9373163796226</v>
      </c>
      <c r="AU17">
        <f t="shared" si="17"/>
        <v>1069.7444250853039</v>
      </c>
      <c r="AW17">
        <v>14</v>
      </c>
      <c r="AX17">
        <f>(R17*SUMPRODUCT(K18:$K$23, X18:$X$23)-$AZ$3*SUMPRODUCT(K17:$K$22, W18:$W$23))/Z17</f>
        <v>118919.30349324246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78966.06544050487</v>
      </c>
      <c r="P18">
        <f t="shared" si="30"/>
        <v>3948.3032720252436</v>
      </c>
      <c r="Q18" s="5">
        <f t="shared" si="31"/>
        <v>25</v>
      </c>
      <c r="R18">
        <f t="shared" si="0"/>
        <v>1000000</v>
      </c>
      <c r="S18">
        <f t="shared" si="1"/>
        <v>110303.15418639258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49830.654471717542</v>
      </c>
      <c r="AC18">
        <f t="shared" si="2"/>
        <v>41041.522968273362</v>
      </c>
      <c r="AE18">
        <f t="shared" si="3"/>
        <v>29381.640193299805</v>
      </c>
      <c r="AF18">
        <f t="shared" si="4"/>
        <v>-1469.0820096649904</v>
      </c>
      <c r="AG18">
        <f t="shared" si="5"/>
        <v>-9.3019830826688192</v>
      </c>
      <c r="AH18">
        <f t="shared" si="6"/>
        <v>-42759.533614433829</v>
      </c>
      <c r="AI18">
        <f t="shared" si="7"/>
        <v>-14856.277413881686</v>
      </c>
      <c r="AJ18">
        <f t="shared" si="8"/>
        <v>8789.1315034441795</v>
      </c>
      <c r="AK18">
        <f t="shared" si="32"/>
        <v>5449.7992071401995</v>
      </c>
      <c r="AL18">
        <f t="shared" si="9"/>
        <v>-617.3467032973067</v>
      </c>
      <c r="AN18">
        <f t="shared" si="10"/>
        <v>11313.09363234151</v>
      </c>
      <c r="AO18">
        <f t="shared" si="11"/>
        <v>-565.65468161707554</v>
      </c>
      <c r="AP18">
        <f t="shared" si="12"/>
        <v>-3.5816314163661529</v>
      </c>
      <c r="AQ18">
        <f t="shared" si="13"/>
        <v>-16464.111747092215</v>
      </c>
      <c r="AR18">
        <f t="shared" si="14"/>
        <v>-5720.2544277841471</v>
      </c>
      <c r="AS18">
        <f t="shared" si="15"/>
        <v>3384.1632730939596</v>
      </c>
      <c r="AT18">
        <f t="shared" si="16"/>
        <v>2098.3882554622396</v>
      </c>
      <c r="AU18">
        <f t="shared" si="17"/>
        <v>-237.70289922794845</v>
      </c>
      <c r="AW18">
        <v>15</v>
      </c>
      <c r="AX18">
        <f>(R18*SUMPRODUCT(K19:$K$23, X19:$X$23)-$AZ$3*SUMPRODUCT(K18:$K$22, W19:$W$23))/Z18</f>
        <v>110303.15418639258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78966.06544050487</v>
      </c>
      <c r="P19">
        <f t="shared" si="30"/>
        <v>3948.3032720252436</v>
      </c>
      <c r="Q19" s="5">
        <f t="shared" si="31"/>
        <v>25</v>
      </c>
      <c r="R19">
        <f t="shared" si="0"/>
        <v>1000000</v>
      </c>
      <c r="S19">
        <f t="shared" si="1"/>
        <v>99025.878418443419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41041.522968273362</v>
      </c>
      <c r="AC19">
        <f t="shared" si="2"/>
        <v>32307.889411353288</v>
      </c>
      <c r="AE19">
        <f t="shared" si="3"/>
        <v>25763.234320639524</v>
      </c>
      <c r="AF19">
        <f t="shared" si="4"/>
        <v>-1288.1617160319763</v>
      </c>
      <c r="AG19">
        <f t="shared" si="5"/>
        <v>-8.1564258573989061</v>
      </c>
      <c r="AH19">
        <f t="shared" si="6"/>
        <v>-42101.495777728996</v>
      </c>
      <c r="AI19">
        <f t="shared" si="7"/>
        <v>-17634.579598978849</v>
      </c>
      <c r="AJ19">
        <f t="shared" si="8"/>
        <v>8733.6335569200746</v>
      </c>
      <c r="AK19">
        <f t="shared" si="32"/>
        <v>4808.9181150494596</v>
      </c>
      <c r="AL19">
        <f t="shared" si="9"/>
        <v>-4092.0279270093151</v>
      </c>
      <c r="AN19">
        <f t="shared" si="10"/>
        <v>9241.5355406832332</v>
      </c>
      <c r="AO19">
        <f t="shared" si="11"/>
        <v>-462.07677703416169</v>
      </c>
      <c r="AP19">
        <f t="shared" si="12"/>
        <v>-2.9257933420926392</v>
      </c>
      <c r="AQ19">
        <f t="shared" si="13"/>
        <v>-15102.236959204482</v>
      </c>
      <c r="AR19">
        <f t="shared" si="14"/>
        <v>-6325.7039888975032</v>
      </c>
      <c r="AS19">
        <f t="shared" si="15"/>
        <v>3132.8436449813362</v>
      </c>
      <c r="AT19">
        <f t="shared" si="16"/>
        <v>1725.0080917387634</v>
      </c>
      <c r="AU19">
        <f t="shared" si="17"/>
        <v>-1467.8522521774041</v>
      </c>
      <c r="AW19">
        <v>16</v>
      </c>
      <c r="AX19">
        <f>(R19*SUMPRODUCT(K20:$K$23, X20:$X$23)-$AZ$3*SUMPRODUCT(K19:$K$22, W20:$W$23))/Z19</f>
        <v>99025.878418443419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78966.06544050487</v>
      </c>
      <c r="P20">
        <f t="shared" si="30"/>
        <v>3948.3032720252436</v>
      </c>
      <c r="Q20" s="5">
        <f t="shared" si="31"/>
        <v>25</v>
      </c>
      <c r="R20">
        <f t="shared" si="0"/>
        <v>1000000</v>
      </c>
      <c r="S20">
        <f t="shared" si="1"/>
        <v>83491.836486999295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32307.889411353288</v>
      </c>
      <c r="AC20">
        <f t="shared" si="2"/>
        <v>23538.889688455631</v>
      </c>
      <c r="AE20">
        <f t="shared" si="3"/>
        <v>22262.93709355461</v>
      </c>
      <c r="AF20">
        <f t="shared" si="4"/>
        <v>-1113.1468546777305</v>
      </c>
      <c r="AG20">
        <f t="shared" si="5"/>
        <v>-7.0482608476700976</v>
      </c>
      <c r="AH20">
        <f t="shared" si="6"/>
        <v>-41064.030046192784</v>
      </c>
      <c r="AI20">
        <f t="shared" si="7"/>
        <v>-19921.288068163576</v>
      </c>
      <c r="AJ20">
        <f t="shared" si="8"/>
        <v>8768.9997228976572</v>
      </c>
      <c r="AK20">
        <f t="shared" si="32"/>
        <v>2902.7520050074982</v>
      </c>
      <c r="AL20">
        <f t="shared" si="9"/>
        <v>-8249.5363402584208</v>
      </c>
      <c r="AN20">
        <f t="shared" si="10"/>
        <v>7574.6401784262025</v>
      </c>
      <c r="AO20">
        <f t="shared" si="11"/>
        <v>-378.73200892131013</v>
      </c>
      <c r="AP20">
        <f t="shared" si="12"/>
        <v>-2.3980681246342259</v>
      </c>
      <c r="AQ20">
        <f t="shared" si="13"/>
        <v>-13971.438295356098</v>
      </c>
      <c r="AR20">
        <f t="shared" si="14"/>
        <v>-6777.9281939758403</v>
      </c>
      <c r="AS20">
        <f t="shared" si="15"/>
        <v>2983.5244714812948</v>
      </c>
      <c r="AT20">
        <f t="shared" si="16"/>
        <v>987.61910311926465</v>
      </c>
      <c r="AU20">
        <f t="shared" si="17"/>
        <v>-2806.7846193752803</v>
      </c>
      <c r="AW20">
        <v>17</v>
      </c>
      <c r="AX20">
        <f>(R20*SUMPRODUCT(K21:$K$23, X21:$X$23)-$AZ$3*SUMPRODUCT(K20:$K$22, W21:$W$23))/Z20</f>
        <v>83491.836486999295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78966.06544050487</v>
      </c>
      <c r="P21">
        <f t="shared" si="30"/>
        <v>3948.3032720252436</v>
      </c>
      <c r="Q21" s="5">
        <f t="shared" si="31"/>
        <v>25</v>
      </c>
      <c r="R21">
        <f t="shared" si="0"/>
        <v>1000000</v>
      </c>
      <c r="S21">
        <f t="shared" si="1"/>
        <v>62551.171064843496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23538.889688455631</v>
      </c>
      <c r="AC21">
        <f t="shared" si="2"/>
        <v>14980.409388235134</v>
      </c>
      <c r="AE21">
        <f t="shared" si="3"/>
        <v>18911.620165362427</v>
      </c>
      <c r="AF21">
        <f t="shared" si="4"/>
        <v>-945.58100826812142</v>
      </c>
      <c r="AG21">
        <f t="shared" si="5"/>
        <v>-5.987261762336046</v>
      </c>
      <c r="AH21">
        <f t="shared" si="6"/>
        <v>-39620.659074294032</v>
      </c>
      <c r="AI21">
        <f t="shared" si="7"/>
        <v>-21660.607178962062</v>
      </c>
      <c r="AJ21">
        <f t="shared" si="8"/>
        <v>8558.4803002204972</v>
      </c>
      <c r="AK21">
        <f t="shared" si="32"/>
        <v>2129.2028497767124</v>
      </c>
      <c r="AL21">
        <f t="shared" si="9"/>
        <v>-10972.924028964851</v>
      </c>
      <c r="AN21">
        <f t="shared" si="10"/>
        <v>6120.4255604369164</v>
      </c>
      <c r="AO21">
        <f t="shared" si="11"/>
        <v>-306.02127802184583</v>
      </c>
      <c r="AP21">
        <f t="shared" si="12"/>
        <v>-1.9376758631364912</v>
      </c>
      <c r="AQ21">
        <f t="shared" si="13"/>
        <v>-12822.555254351408</v>
      </c>
      <c r="AR21">
        <f t="shared" si="14"/>
        <v>-7010.0886477994745</v>
      </c>
      <c r="AS21">
        <f t="shared" si="15"/>
        <v>2769.8071941982394</v>
      </c>
      <c r="AT21">
        <f t="shared" si="16"/>
        <v>689.08044002473082</v>
      </c>
      <c r="AU21">
        <f t="shared" si="17"/>
        <v>-3551.201013576504</v>
      </c>
      <c r="AW21">
        <v>18</v>
      </c>
      <c r="AX21">
        <f>(R21*SUMPRODUCT(K22:$K$23, X22:$X$23)-$AZ$3*SUMPRODUCT(K21:$K$22, W22:$W$23))/Z21</f>
        <v>62551.171064843496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78966.06544050487</v>
      </c>
      <c r="P22">
        <f t="shared" si="30"/>
        <v>3948.3032720252436</v>
      </c>
      <c r="Q22" s="5">
        <f t="shared" si="31"/>
        <v>25</v>
      </c>
      <c r="R22">
        <f t="shared" si="0"/>
        <v>1000000</v>
      </c>
      <c r="S22">
        <f t="shared" si="1"/>
        <v>35213.187540059698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14980.409388235134</v>
      </c>
      <c r="AC22">
        <f t="shared" si="2"/>
        <v>7021.1266159370434</v>
      </c>
      <c r="AE22">
        <f t="shared" si="3"/>
        <v>15744.974611838708</v>
      </c>
      <c r="AF22">
        <f t="shared" si="4"/>
        <v>-787.24873059193544</v>
      </c>
      <c r="AG22">
        <f t="shared" si="5"/>
        <v>-4.9847280993445819</v>
      </c>
      <c r="AH22">
        <f t="shared" si="6"/>
        <v>-37706.441814724116</v>
      </c>
      <c r="AI22">
        <f t="shared" si="7"/>
        <v>-22753.700661576688</v>
      </c>
      <c r="AJ22">
        <f t="shared" si="8"/>
        <v>7959.2827722980901</v>
      </c>
      <c r="AK22">
        <f t="shared" si="32"/>
        <v>2095.6694688637335</v>
      </c>
      <c r="AL22">
        <f t="shared" si="9"/>
        <v>-12698.748420414864</v>
      </c>
      <c r="AN22">
        <f t="shared" si="10"/>
        <v>4762.2377201028021</v>
      </c>
      <c r="AO22">
        <f t="shared" si="11"/>
        <v>-238.11188600514012</v>
      </c>
      <c r="AP22">
        <f t="shared" si="12"/>
        <v>-1.5076848813275363</v>
      </c>
      <c r="AQ22">
        <f t="shared" si="13"/>
        <v>-11404.720803164939</v>
      </c>
      <c r="AR22">
        <f t="shared" si="14"/>
        <v>-6882.1026539486056</v>
      </c>
      <c r="AS22">
        <f t="shared" si="15"/>
        <v>2407.3710868166281</v>
      </c>
      <c r="AT22">
        <f t="shared" si="16"/>
        <v>633.85787780099804</v>
      </c>
      <c r="AU22">
        <f t="shared" si="17"/>
        <v>-3840.8736893309792</v>
      </c>
      <c r="AW22">
        <v>19</v>
      </c>
      <c r="AX22">
        <f>(R22*SUMPRODUCT(K23:$K$23, X23:$X$23)-$AZ$3*SUMPRODUCT(K22:$K$22, W23:$W$23))/Z22</f>
        <v>35213.187540059698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78966.06544050487</v>
      </c>
      <c r="P23">
        <f t="shared" si="30"/>
        <v>3948.3032720252436</v>
      </c>
      <c r="Q23" s="5">
        <f t="shared" si="31"/>
        <v>25</v>
      </c>
      <c r="R23">
        <f t="shared" si="0"/>
        <v>1000000</v>
      </c>
      <c r="S23">
        <f t="shared" si="1"/>
        <v>43344.136411774787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7021.1266159370434</v>
      </c>
      <c r="AC23">
        <f t="shared" si="2"/>
        <v>7021.1266159370443</v>
      </c>
      <c r="AE23">
        <f t="shared" si="3"/>
        <v>12791.366715741959</v>
      </c>
      <c r="AF23">
        <f t="shared" si="4"/>
        <v>-639.56833578709802</v>
      </c>
      <c r="AG23">
        <f t="shared" si="5"/>
        <v>-4.0496403880535601</v>
      </c>
      <c r="AH23">
        <f t="shared" si="6"/>
        <v>-35409.617211903023</v>
      </c>
      <c r="AI23">
        <f t="shared" si="7"/>
        <v>-23261.868472336217</v>
      </c>
      <c r="AJ23">
        <f t="shared" si="8"/>
        <v>0</v>
      </c>
      <c r="AK23">
        <f t="shared" si="32"/>
        <v>1992.0669070731687</v>
      </c>
      <c r="AL23">
        <f t="shared" si="9"/>
        <v>-21269.801565263049</v>
      </c>
      <c r="AN23">
        <f t="shared" si="10"/>
        <v>3504.7441739616734</v>
      </c>
      <c r="AO23">
        <f t="shared" si="11"/>
        <v>-175.23720869808369</v>
      </c>
      <c r="AP23">
        <f t="shared" si="12"/>
        <v>-1.109572876149642</v>
      </c>
      <c r="AQ23">
        <f t="shared" si="13"/>
        <v>-9701.9851266481055</v>
      </c>
      <c r="AR23">
        <f t="shared" si="14"/>
        <v>-6373.5877342606664</v>
      </c>
      <c r="AS23">
        <f t="shared" si="15"/>
        <v>0</v>
      </c>
      <c r="AT23">
        <f t="shared" si="16"/>
        <v>545.81226868543956</v>
      </c>
      <c r="AU23">
        <f t="shared" si="17"/>
        <v>-5827.7754655752269</v>
      </c>
      <c r="AW23">
        <v>20</v>
      </c>
      <c r="AX23">
        <f>(R23*SUMPRODUCT(K$23:$K24, X$23:$X24)-$AZ$3*SUMPRODUCT(K$22:$K23, W$23:$W24))/Z23</f>
        <v>43344.136411774787</v>
      </c>
    </row>
    <row r="25" spans="5:50" x14ac:dyDescent="0.25">
      <c r="AN25" s="6">
        <f t="shared" ref="AN25:AU25" si="33">SUM(AN3:AN23)</f>
        <v>560140.32876624144</v>
      </c>
      <c r="AO25" s="6">
        <f t="shared" si="33"/>
        <v>-87231.565518690739</v>
      </c>
      <c r="AP25" s="6">
        <f t="shared" si="33"/>
        <v>-1674.7683595377198</v>
      </c>
      <c r="AQ25" s="6">
        <f t="shared" si="33"/>
        <v>-353818.54282707412</v>
      </c>
      <c r="AR25" s="6">
        <f t="shared" si="33"/>
        <v>117415.45206093899</v>
      </c>
      <c r="AS25" s="6">
        <f t="shared" si="33"/>
        <v>-39731.986176656996</v>
      </c>
      <c r="AT25" s="6">
        <f t="shared" si="33"/>
        <v>70728.632466783078</v>
      </c>
      <c r="AU25" s="7">
        <f t="shared" si="33"/>
        <v>148412.09835106516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4636.4055445020149</v>
      </c>
      <c r="K3">
        <v>1</v>
      </c>
      <c r="L3" s="2">
        <v>0</v>
      </c>
      <c r="O3">
        <f>$C$3</f>
        <v>4636.4055445020149</v>
      </c>
      <c r="P3">
        <f>O3*B5</f>
        <v>3709.1244356016123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4636.4055445020149</v>
      </c>
      <c r="AF3">
        <f t="shared" ref="AF3:AF23" si="4">-$Z3*P3</f>
        <v>-3709.1244356016123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-595.1514780995974</v>
      </c>
      <c r="AJ3">
        <f t="shared" ref="AJ3:AJ23" si="8">AB3-AC3</f>
        <v>-3.637978807091713E-12</v>
      </c>
      <c r="AL3">
        <f t="shared" ref="AL3:AL23" si="9">SUM(AI3:AK3)</f>
        <v>-595.15147809960104</v>
      </c>
      <c r="AN3">
        <f t="shared" ref="AN3:AN23" si="10">AE3*$K3</f>
        <v>4636.4055445020149</v>
      </c>
      <c r="AO3">
        <f t="shared" ref="AO3:AO23" si="11">AF3*$K3</f>
        <v>-3709.1244356016123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-595.1514780995974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-595.15147809960104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2544.9822286728549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1.1027070000000001E-3</v>
      </c>
      <c r="R4">
        <f t="shared" si="0"/>
        <v>2000000</v>
      </c>
      <c r="S4">
        <f t="shared" si="1"/>
        <v>481.26278449761094</v>
      </c>
      <c r="U4">
        <f t="shared" ref="U4:U23" si="21">M4</f>
        <v>1.1027070000000001E-3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1.1027070000000001E-3</v>
      </c>
      <c r="Y4">
        <f t="shared" ref="Y4:Y23" si="25">V4*W4</f>
        <v>0.01</v>
      </c>
      <c r="Z4">
        <f t="shared" ref="Z4:Z23" si="26">MAX(0, W4-X4-Y4)</f>
        <v>0.98889729299999996</v>
      </c>
      <c r="AB4">
        <f t="shared" ref="AB4:AB23" si="27">AC3</f>
        <v>3.637978807091713E-12</v>
      </c>
      <c r="AC4">
        <f t="shared" si="2"/>
        <v>475.91946481132982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-475.91946481132618</v>
      </c>
      <c r="AK4">
        <f>G4*MAX(0, SUM(AB4, AE4:AF4))</f>
        <v>7.9671735875308511E-14</v>
      </c>
      <c r="AL4">
        <f t="shared" si="9"/>
        <v>-2681.3334648113264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-2069.0627638615256</v>
      </c>
      <c r="AR4">
        <f t="shared" si="14"/>
        <v>-2069.0627638615256</v>
      </c>
      <c r="AS4">
        <f t="shared" si="15"/>
        <v>-446.49541684147306</v>
      </c>
      <c r="AT4">
        <f t="shared" si="16"/>
        <v>7.4745976053390096E-14</v>
      </c>
      <c r="AU4">
        <f t="shared" si="17"/>
        <v>-2515.5581807029985</v>
      </c>
      <c r="AW4">
        <v>1</v>
      </c>
      <c r="AX4">
        <f>(R4*SUMPRODUCT(K5:$K$23, X5:$X$23)-$AZ$3*SUMPRODUCT(K4:$K$22, W5:$W$23))/Z4</f>
        <v>481.26278449761094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1.113529E-3</v>
      </c>
      <c r="O5">
        <f t="shared" ref="O5:O23" si="29">$C$3</f>
        <v>4636.4055445020149</v>
      </c>
      <c r="P5">
        <f t="shared" ref="P5:P23" si="30">O5*$C$5</f>
        <v>231.82027722510077</v>
      </c>
      <c r="Q5" s="5">
        <f t="shared" ref="Q5:Q23" si="31">$C$8</f>
        <v>25</v>
      </c>
      <c r="R5">
        <f t="shared" si="0"/>
        <v>2000000</v>
      </c>
      <c r="S5">
        <f t="shared" si="1"/>
        <v>956.32407291820937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475.91946481132982</v>
      </c>
      <c r="AC5">
        <f t="shared" si="2"/>
        <v>935.19615269416681</v>
      </c>
      <c r="AE5">
        <f t="shared" si="3"/>
        <v>4533.9741520017396</v>
      </c>
      <c r="AF5">
        <f t="shared" si="4"/>
        <v>-226.698707600087</v>
      </c>
      <c r="AG5">
        <f t="shared" si="5"/>
        <v>-24.447678856405574</v>
      </c>
      <c r="AH5">
        <f t="shared" si="6"/>
        <v>-2202.3316275539942</v>
      </c>
      <c r="AI5">
        <f t="shared" si="7"/>
        <v>2080.4961379912534</v>
      </c>
      <c r="AJ5">
        <f t="shared" si="8"/>
        <v>-459.276687882837</v>
      </c>
      <c r="AK5">
        <f>G5*SUM(AB5, AE5:AF5)</f>
        <v>196.1109912777323</v>
      </c>
      <c r="AL5">
        <f t="shared" si="9"/>
        <v>1817.3304413861488</v>
      </c>
      <c r="AN5">
        <f t="shared" si="10"/>
        <v>3915.3701070044963</v>
      </c>
      <c r="AO5">
        <f t="shared" si="11"/>
        <v>-195.76850535022484</v>
      </c>
      <c r="AP5">
        <f t="shared" si="12"/>
        <v>-21.112098960192643</v>
      </c>
      <c r="AQ5">
        <f t="shared" si="13"/>
        <v>-1901.8510320418254</v>
      </c>
      <c r="AR5">
        <f t="shared" si="14"/>
        <v>1796.6384706522538</v>
      </c>
      <c r="AS5">
        <f t="shared" si="15"/>
        <v>-396.61413018567299</v>
      </c>
      <c r="AT5">
        <f t="shared" si="16"/>
        <v>169.35410021357305</v>
      </c>
      <c r="AU5">
        <f t="shared" si="17"/>
        <v>1569.378440680154</v>
      </c>
      <c r="AW5">
        <v>2</v>
      </c>
      <c r="AX5">
        <f>(R5*SUMPRODUCT(K6:$K$23, X6:$X$23)-$AZ$3*SUMPRODUCT(K5:$K$22, W6:$W$23))/Z5</f>
        <v>956.32407291820937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1.127056E-3</v>
      </c>
      <c r="O6">
        <f t="shared" si="29"/>
        <v>4636.4055445020149</v>
      </c>
      <c r="P6">
        <f t="shared" si="30"/>
        <v>231.82027722510077</v>
      </c>
      <c r="Q6" s="5">
        <f t="shared" si="31"/>
        <v>25</v>
      </c>
      <c r="R6">
        <f t="shared" si="0"/>
        <v>2000000</v>
      </c>
      <c r="S6">
        <f t="shared" si="1"/>
        <v>1414.2502338180166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935.19615269416681</v>
      </c>
      <c r="AC6">
        <f t="shared" si="2"/>
        <v>1367.6166427851822</v>
      </c>
      <c r="AE6">
        <f t="shared" si="3"/>
        <v>4483.5243677098642</v>
      </c>
      <c r="AF6">
        <f t="shared" si="4"/>
        <v>-224.17621838549323</v>
      </c>
      <c r="AG6">
        <f t="shared" si="5"/>
        <v>-24.175648164700338</v>
      </c>
      <c r="AH6">
        <f t="shared" si="6"/>
        <v>-2204.3122512948034</v>
      </c>
      <c r="AI6">
        <f t="shared" si="7"/>
        <v>2030.8602498648665</v>
      </c>
      <c r="AJ6">
        <f t="shared" si="8"/>
        <v>-432.42049009101538</v>
      </c>
      <c r="AK6">
        <f>G6*SUM(AB6, AE6:AF6)</f>
        <v>303.88084166808449</v>
      </c>
      <c r="AL6">
        <f t="shared" si="9"/>
        <v>1902.3206014419357</v>
      </c>
      <c r="AN6">
        <f t="shared" si="10"/>
        <v>3491.886331676706</v>
      </c>
      <c r="AO6">
        <f t="shared" si="11"/>
        <v>-174.59431658383531</v>
      </c>
      <c r="AP6">
        <f t="shared" si="12"/>
        <v>-18.828628655109167</v>
      </c>
      <c r="AQ6">
        <f t="shared" si="13"/>
        <v>-1716.7761764559079</v>
      </c>
      <c r="AR6">
        <f t="shared" si="14"/>
        <v>1581.6872099818531</v>
      </c>
      <c r="AS6">
        <f t="shared" si="15"/>
        <v>-336.78041537154218</v>
      </c>
      <c r="AT6">
        <f t="shared" si="16"/>
        <v>236.67036698212587</v>
      </c>
      <c r="AU6">
        <f t="shared" si="17"/>
        <v>1481.5771615924368</v>
      </c>
      <c r="AW6">
        <v>3</v>
      </c>
      <c r="AX6">
        <f>(R6*SUMPRODUCT(K7:$K$23, X7:$X$23)-$AZ$3*SUMPRODUCT(K6:$K$22, W7:$W$23))/Z6</f>
        <v>1414.2502338180166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1.1414839999999999E-3</v>
      </c>
      <c r="O7">
        <f t="shared" si="29"/>
        <v>4636.4055445020149</v>
      </c>
      <c r="P7">
        <f t="shared" si="30"/>
        <v>231.82027722510077</v>
      </c>
      <c r="Q7" s="5">
        <f t="shared" si="31"/>
        <v>25</v>
      </c>
      <c r="R7">
        <f t="shared" si="0"/>
        <v>2000000</v>
      </c>
      <c r="S7">
        <f t="shared" si="1"/>
        <v>1806.9626407825285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1367.6166427851822</v>
      </c>
      <c r="AC7">
        <f t="shared" si="2"/>
        <v>1727.9113187979201</v>
      </c>
      <c r="AE7">
        <f t="shared" si="3"/>
        <v>4433.5712527034148</v>
      </c>
      <c r="AF7">
        <f t="shared" si="4"/>
        <v>-221.67856263517075</v>
      </c>
      <c r="AG7">
        <f t="shared" si="5"/>
        <v>-23.906295567483699</v>
      </c>
      <c r="AH7">
        <f t="shared" si="6"/>
        <v>-2207.6892455707839</v>
      </c>
      <c r="AI7">
        <f t="shared" si="7"/>
        <v>1980.2971489299762</v>
      </c>
      <c r="AJ7">
        <f t="shared" si="8"/>
        <v>-360.29467601273791</v>
      </c>
      <c r="AK7">
        <f>G7*SUM(AB7, AE7:AF7)</f>
        <v>273.95390824310317</v>
      </c>
      <c r="AL7">
        <f t="shared" si="9"/>
        <v>1893.9563811603414</v>
      </c>
      <c r="AN7">
        <f t="shared" si="10"/>
        <v>3125.7187797433794</v>
      </c>
      <c r="AO7">
        <f t="shared" si="11"/>
        <v>-156.28593898716898</v>
      </c>
      <c r="AP7">
        <f t="shared" si="12"/>
        <v>-16.85421362379499</v>
      </c>
      <c r="AQ7">
        <f t="shared" si="13"/>
        <v>-1556.4463366885946</v>
      </c>
      <c r="AR7">
        <f t="shared" si="14"/>
        <v>1396.1322904438209</v>
      </c>
      <c r="AS7">
        <f t="shared" si="15"/>
        <v>-254.01189489576194</v>
      </c>
      <c r="AT7">
        <f t="shared" si="16"/>
        <v>193.14065952079216</v>
      </c>
      <c r="AU7">
        <f t="shared" si="17"/>
        <v>1335.2610550688512</v>
      </c>
      <c r="AW7">
        <v>4</v>
      </c>
      <c r="AX7">
        <f>(R7*SUMPRODUCT(K8:$K$23, X8:$X$23)-$AZ$3*SUMPRODUCT(K7:$K$22, W8:$W$23))/Z7</f>
        <v>1806.9626407825285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1.15952E-3</v>
      </c>
      <c r="O8">
        <f t="shared" si="29"/>
        <v>4636.4055445020149</v>
      </c>
      <c r="P8">
        <f t="shared" si="30"/>
        <v>231.82027722510077</v>
      </c>
      <c r="Q8" s="5">
        <f t="shared" si="31"/>
        <v>25</v>
      </c>
      <c r="R8">
        <f t="shared" si="0"/>
        <v>2000000</v>
      </c>
      <c r="S8">
        <f t="shared" si="1"/>
        <v>2100.2129709226465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1727.9113187979201</v>
      </c>
      <c r="AC8">
        <f t="shared" si="2"/>
        <v>1985.9204550076267</v>
      </c>
      <c r="AE8">
        <f t="shared" si="3"/>
        <v>4384.0947256374457</v>
      </c>
      <c r="AF8">
        <f t="shared" si="4"/>
        <v>-219.2047362818723</v>
      </c>
      <c r="AG8">
        <f t="shared" si="5"/>
        <v>-23.639512783972453</v>
      </c>
      <c r="AH8">
        <f t="shared" si="6"/>
        <v>-2217.5862269126956</v>
      </c>
      <c r="AI8">
        <f t="shared" si="7"/>
        <v>1923.6642496589056</v>
      </c>
      <c r="AJ8">
        <f t="shared" si="8"/>
        <v>-258.00913620970664</v>
      </c>
      <c r="AK8">
        <f t="shared" ref="AK8:AK23" si="32">G8*SUM(AB8:AB8, AE8:AF8)</f>
        <v>125.51666786366941</v>
      </c>
      <c r="AL8">
        <f t="shared" si="9"/>
        <v>1791.1717813128685</v>
      </c>
      <c r="AN8">
        <f t="shared" si="10"/>
        <v>2881.8995417309625</v>
      </c>
      <c r="AO8">
        <f t="shared" si="11"/>
        <v>-144.09497708654814</v>
      </c>
      <c r="AP8">
        <f t="shared" si="12"/>
        <v>-15.539513929861048</v>
      </c>
      <c r="AQ8">
        <f t="shared" si="13"/>
        <v>-1457.7378298228632</v>
      </c>
      <c r="AR8">
        <f t="shared" si="14"/>
        <v>1264.5272208916901</v>
      </c>
      <c r="AS8">
        <f t="shared" si="15"/>
        <v>-169.60318103004542</v>
      </c>
      <c r="AT8">
        <f t="shared" si="16"/>
        <v>82.508807458148937</v>
      </c>
      <c r="AU8">
        <f t="shared" si="17"/>
        <v>1177.4328473197936</v>
      </c>
      <c r="AW8">
        <v>5</v>
      </c>
      <c r="AX8">
        <f>(R8*SUMPRODUCT(K9:$K$23, X9:$X$23)-$AZ$3*SUMPRODUCT(K8:$K$22, W9:$W$23))/Z8</f>
        <v>2100.2129709226465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1.187476E-3</v>
      </c>
      <c r="O9">
        <f t="shared" si="29"/>
        <v>4636.4055445020149</v>
      </c>
      <c r="P9">
        <f t="shared" si="30"/>
        <v>231.82027722510077</v>
      </c>
      <c r="Q9" s="5">
        <f t="shared" si="31"/>
        <v>25</v>
      </c>
      <c r="R9">
        <f t="shared" si="0"/>
        <v>2000000</v>
      </c>
      <c r="S9">
        <f t="shared" si="1"/>
        <v>2315.3364977337324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1985.9204550076267</v>
      </c>
      <c r="AC9">
        <f t="shared" si="2"/>
        <v>2164.8439135740973</v>
      </c>
      <c r="AE9">
        <f t="shared" si="3"/>
        <v>4335.0477711126505</v>
      </c>
      <c r="AF9">
        <f t="shared" si="4"/>
        <v>-216.75238855563254</v>
      </c>
      <c r="AG9">
        <f t="shared" si="5"/>
        <v>-23.375046302050066</v>
      </c>
      <c r="AH9">
        <f t="shared" si="6"/>
        <v>-2245.7083266128379</v>
      </c>
      <c r="AI9">
        <f t="shared" si="7"/>
        <v>1849.2120096421295</v>
      </c>
      <c r="AJ9">
        <f t="shared" si="8"/>
        <v>-178.92345856647057</v>
      </c>
      <c r="AK9">
        <f t="shared" si="32"/>
        <v>36.014873441631401</v>
      </c>
      <c r="AL9">
        <f t="shared" si="9"/>
        <v>1706.3034245172903</v>
      </c>
      <c r="AN9">
        <f t="shared" si="10"/>
        <v>2708.2858389787461</v>
      </c>
      <c r="AO9">
        <f t="shared" si="11"/>
        <v>-135.41429194893732</v>
      </c>
      <c r="AP9">
        <f t="shared" si="12"/>
        <v>-14.603370072913004</v>
      </c>
      <c r="AQ9">
        <f t="shared" si="13"/>
        <v>-1402.9880131819564</v>
      </c>
      <c r="AR9">
        <f t="shared" si="14"/>
        <v>1155.2801637749392</v>
      </c>
      <c r="AS9">
        <f t="shared" si="15"/>
        <v>-111.78097559287093</v>
      </c>
      <c r="AT9">
        <f t="shared" si="16"/>
        <v>22.499999281333739</v>
      </c>
      <c r="AU9">
        <f t="shared" si="17"/>
        <v>1065.999187463402</v>
      </c>
      <c r="AW9">
        <v>6</v>
      </c>
      <c r="AX9">
        <f>(R9*SUMPRODUCT(K10:$K$23, X10:$X$23)-$AZ$3*SUMPRODUCT(K9:$K$22, W10:$W$23))/Z9</f>
        <v>2315.3364977337324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1.2208430000000001E-3</v>
      </c>
      <c r="O10">
        <f t="shared" si="29"/>
        <v>4636.4055445020149</v>
      </c>
      <c r="P10">
        <f t="shared" si="30"/>
        <v>231.82027722510077</v>
      </c>
      <c r="Q10" s="5">
        <f t="shared" si="31"/>
        <v>25</v>
      </c>
      <c r="R10">
        <f t="shared" si="0"/>
        <v>2000000</v>
      </c>
      <c r="S10">
        <f t="shared" si="1"/>
        <v>2483.8306572102215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2164.8439135740973</v>
      </c>
      <c r="AC10">
        <f t="shared" si="2"/>
        <v>2296.3271330875032</v>
      </c>
      <c r="AE10">
        <f t="shared" si="3"/>
        <v>4286.4048806754954</v>
      </c>
      <c r="AF10">
        <f t="shared" si="4"/>
        <v>-214.32024403377477</v>
      </c>
      <c r="AG10">
        <f t="shared" si="5"/>
        <v>-23.112758577377033</v>
      </c>
      <c r="AH10">
        <f t="shared" si="6"/>
        <v>-2282.9809322026967</v>
      </c>
      <c r="AI10">
        <f t="shared" si="7"/>
        <v>1765.9909458616471</v>
      </c>
      <c r="AJ10">
        <f t="shared" si="8"/>
        <v>-131.48321951340586</v>
      </c>
      <c r="AK10">
        <f t="shared" si="32"/>
        <v>25.571407055884858</v>
      </c>
      <c r="AL10">
        <f t="shared" si="9"/>
        <v>1660.0791334041262</v>
      </c>
      <c r="AN10">
        <f t="shared" si="10"/>
        <v>2544.3197993163349</v>
      </c>
      <c r="AO10">
        <f t="shared" si="11"/>
        <v>-127.21598996581673</v>
      </c>
      <c r="AP10">
        <f t="shared" si="12"/>
        <v>-13.719247458483562</v>
      </c>
      <c r="AQ10">
        <f t="shared" si="13"/>
        <v>-1355.1294730584575</v>
      </c>
      <c r="AR10">
        <f t="shared" si="14"/>
        <v>1048.2550888335772</v>
      </c>
      <c r="AS10">
        <f t="shared" si="15"/>
        <v>-78.045674171846983</v>
      </c>
      <c r="AT10">
        <f t="shared" si="16"/>
        <v>15.178649492955076</v>
      </c>
      <c r="AU10">
        <f t="shared" si="17"/>
        <v>985.38806415468525</v>
      </c>
      <c r="AW10">
        <v>7</v>
      </c>
      <c r="AX10">
        <f>(R10*SUMPRODUCT(K11:$K$23, X11:$X$23)-$AZ$3*SUMPRODUCT(K10:$K$22, W11:$W$23))/Z10</f>
        <v>2483.8306572102215</v>
      </c>
    </row>
    <row r="11" spans="1:52" x14ac:dyDescent="0.25">
      <c r="A11" t="s">
        <v>33</v>
      </c>
      <c r="C11" s="24">
        <f>AU25</f>
        <v>10844.565726006087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1.2533069999999999E-3</v>
      </c>
      <c r="O11">
        <f t="shared" si="29"/>
        <v>4636.4055445020149</v>
      </c>
      <c r="P11">
        <f t="shared" si="30"/>
        <v>231.82027722510077</v>
      </c>
      <c r="Q11" s="5">
        <f t="shared" si="31"/>
        <v>25</v>
      </c>
      <c r="R11">
        <f t="shared" si="0"/>
        <v>2000000</v>
      </c>
      <c r="S11">
        <f t="shared" si="1"/>
        <v>2608.8358032096812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2296.3271330875032</v>
      </c>
      <c r="AC11">
        <f t="shared" si="2"/>
        <v>2384.7538809256675</v>
      </c>
      <c r="AE11">
        <f t="shared" si="3"/>
        <v>4238.1686506269552</v>
      </c>
      <c r="AF11">
        <f t="shared" si="4"/>
        <v>-211.90843253134778</v>
      </c>
      <c r="AG11">
        <f t="shared" si="5"/>
        <v>-22.852663609488925</v>
      </c>
      <c r="AH11">
        <f t="shared" si="6"/>
        <v>-2317.390569146934</v>
      </c>
      <c r="AI11">
        <f t="shared" si="7"/>
        <v>1686.0169853391844</v>
      </c>
      <c r="AJ11">
        <f t="shared" si="8"/>
        <v>-88.426747838164374</v>
      </c>
      <c r="AK11">
        <f t="shared" si="32"/>
        <v>15.174209642839465</v>
      </c>
      <c r="AL11">
        <f t="shared" si="9"/>
        <v>1612.7644471438596</v>
      </c>
      <c r="AN11">
        <f t="shared" si="10"/>
        <v>2392.4753090902987</v>
      </c>
      <c r="AO11">
        <f t="shared" si="11"/>
        <v>-119.62376545451495</v>
      </c>
      <c r="AP11">
        <f t="shared" si="12"/>
        <v>-12.900485549238493</v>
      </c>
      <c r="AQ11">
        <f t="shared" si="13"/>
        <v>-1308.1828910660699</v>
      </c>
      <c r="AR11">
        <f t="shared" si="14"/>
        <v>951.76816702047552</v>
      </c>
      <c r="AS11">
        <f t="shared" si="15"/>
        <v>-49.917506429260712</v>
      </c>
      <c r="AT11">
        <f t="shared" si="16"/>
        <v>8.5659455529413346</v>
      </c>
      <c r="AU11">
        <f t="shared" si="17"/>
        <v>910.41660614415616</v>
      </c>
      <c r="AW11">
        <v>8</v>
      </c>
      <c r="AX11">
        <f>(R11*SUMPRODUCT(K12:$K$23, X12:$X$23)-$AZ$3*SUMPRODUCT(K11:$K$22, W12:$W$23))/Z11</f>
        <v>2608.8358032096812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1.2947900000000001E-3</v>
      </c>
      <c r="O12">
        <f t="shared" si="29"/>
        <v>4636.4055445020149</v>
      </c>
      <c r="P12">
        <f t="shared" si="30"/>
        <v>231.82027722510077</v>
      </c>
      <c r="Q12" s="5">
        <f t="shared" si="31"/>
        <v>25</v>
      </c>
      <c r="R12">
        <f t="shared" si="0"/>
        <v>2000000</v>
      </c>
      <c r="S12">
        <f t="shared" si="1"/>
        <v>2686.1252116184942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2384.7538809256675</v>
      </c>
      <c r="AC12">
        <f t="shared" si="2"/>
        <v>2427.6713552464498</v>
      </c>
      <c r="AE12">
        <f t="shared" si="3"/>
        <v>4190.2994257335404</v>
      </c>
      <c r="AF12">
        <f t="shared" si="4"/>
        <v>-209.51497128667702</v>
      </c>
      <c r="AG12">
        <f t="shared" si="5"/>
        <v>-22.594547573079105</v>
      </c>
      <c r="AH12">
        <f t="shared" si="6"/>
        <v>-2367.1520251944135</v>
      </c>
      <c r="AI12">
        <f t="shared" si="7"/>
        <v>1591.0378816793709</v>
      </c>
      <c r="AJ12">
        <f t="shared" si="8"/>
        <v>-42.917474320782276</v>
      </c>
      <c r="AK12">
        <f t="shared" si="32"/>
        <v>14.640738171356821</v>
      </c>
      <c r="AL12">
        <f t="shared" si="9"/>
        <v>1562.7611455299455</v>
      </c>
      <c r="AN12">
        <f t="shared" si="10"/>
        <v>2248.7430391614589</v>
      </c>
      <c r="AO12">
        <f t="shared" si="11"/>
        <v>-112.43715195807296</v>
      </c>
      <c r="AP12">
        <f t="shared" si="12"/>
        <v>-12.125465608956944</v>
      </c>
      <c r="AQ12">
        <f t="shared" si="13"/>
        <v>-1270.3427842417348</v>
      </c>
      <c r="AR12">
        <f t="shared" si="14"/>
        <v>853.8376373526944</v>
      </c>
      <c r="AS12">
        <f t="shared" si="15"/>
        <v>-23.031855681853813</v>
      </c>
      <c r="AT12">
        <f t="shared" si="16"/>
        <v>7.8570180089840909</v>
      </c>
      <c r="AU12">
        <f t="shared" si="17"/>
        <v>838.66279967982473</v>
      </c>
      <c r="AW12">
        <v>9</v>
      </c>
      <c r="AX12">
        <f>(R12*SUMPRODUCT(K13:$K$23, X13:$X$23)-$AZ$3*SUMPRODUCT(K12:$K$22, W13:$W$23))/Z12</f>
        <v>2686.1252116184942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1.338077E-3</v>
      </c>
      <c r="O13">
        <f t="shared" si="29"/>
        <v>4636.4055445020149</v>
      </c>
      <c r="P13">
        <f t="shared" si="30"/>
        <v>231.82027722510077</v>
      </c>
      <c r="Q13" s="5">
        <f t="shared" si="31"/>
        <v>25</v>
      </c>
      <c r="R13">
        <f t="shared" si="0"/>
        <v>2000000</v>
      </c>
      <c r="S13">
        <f t="shared" si="1"/>
        <v>2717.1383893308616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2427.6713552464498</v>
      </c>
      <c r="AC13">
        <f t="shared" si="2"/>
        <v>2427.8575826115666</v>
      </c>
      <c r="AE13">
        <f t="shared" si="3"/>
        <v>4142.7894881915181</v>
      </c>
      <c r="AF13">
        <f t="shared" si="4"/>
        <v>-207.13947440957591</v>
      </c>
      <c r="AG13">
        <f t="shared" si="5"/>
        <v>-22.338368852915373</v>
      </c>
      <c r="AH13">
        <f t="shared" si="6"/>
        <v>-2418.6595546354374</v>
      </c>
      <c r="AI13">
        <f t="shared" si="7"/>
        <v>1494.6520902935895</v>
      </c>
      <c r="AJ13">
        <f t="shared" si="8"/>
        <v>-0.1862273651167925</v>
      </c>
      <c r="AK13">
        <f t="shared" si="32"/>
        <v>12.726642738056784</v>
      </c>
      <c r="AL13">
        <f t="shared" si="9"/>
        <v>1507.1925056665295</v>
      </c>
      <c r="AN13">
        <f t="shared" si="10"/>
        <v>2113.9551368548373</v>
      </c>
      <c r="AO13">
        <f t="shared" si="11"/>
        <v>-105.69775684274187</v>
      </c>
      <c r="AP13">
        <f t="shared" si="12"/>
        <v>-11.398674665990052</v>
      </c>
      <c r="AQ13">
        <f t="shared" si="13"/>
        <v>-1234.1775522020559</v>
      </c>
      <c r="AR13">
        <f t="shared" si="14"/>
        <v>762.6811531440494</v>
      </c>
      <c r="AS13">
        <f t="shared" si="15"/>
        <v>-9.5026864443319606E-2</v>
      </c>
      <c r="AT13">
        <f t="shared" si="16"/>
        <v>6.4940668280916807</v>
      </c>
      <c r="AU13">
        <f t="shared" si="17"/>
        <v>769.08019310769782</v>
      </c>
      <c r="AW13">
        <v>10</v>
      </c>
      <c r="AX13">
        <f>(R13*SUMPRODUCT(K14:$K$23, X14:$X$23)-$AZ$3*SUMPRODUCT(K13:$K$22, W14:$W$23))/Z13</f>
        <v>2717.1383893308616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1.388577E-3</v>
      </c>
      <c r="O14">
        <f t="shared" si="29"/>
        <v>4636.4055445020149</v>
      </c>
      <c r="P14">
        <f t="shared" si="30"/>
        <v>231.82027722510077</v>
      </c>
      <c r="Q14" s="5">
        <f t="shared" si="31"/>
        <v>25</v>
      </c>
      <c r="R14">
        <f t="shared" si="0"/>
        <v>2000000</v>
      </c>
      <c r="S14">
        <f t="shared" si="1"/>
        <v>2698.6798672504065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2427.8575826115666</v>
      </c>
      <c r="AC14">
        <f t="shared" si="2"/>
        <v>2383.9022441683946</v>
      </c>
      <c r="AE14">
        <f t="shared" si="3"/>
        <v>4095.6090111104586</v>
      </c>
      <c r="AF14">
        <f t="shared" si="4"/>
        <v>-204.78045055552295</v>
      </c>
      <c r="AG14">
        <f t="shared" si="5"/>
        <v>-22.083966619179545</v>
      </c>
      <c r="AH14">
        <f t="shared" si="6"/>
        <v>-2481.4836165339739</v>
      </c>
      <c r="AI14">
        <f t="shared" si="7"/>
        <v>1387.2609774017824</v>
      </c>
      <c r="AJ14">
        <f t="shared" si="8"/>
        <v>43.955338443171968</v>
      </c>
      <c r="AK14">
        <f t="shared" si="32"/>
        <v>11.373635057699703</v>
      </c>
      <c r="AL14">
        <f t="shared" si="9"/>
        <v>1442.589950902654</v>
      </c>
      <c r="AN14">
        <f t="shared" si="10"/>
        <v>1987.7118090205631</v>
      </c>
      <c r="AO14">
        <f t="shared" si="11"/>
        <v>-99.385590451028165</v>
      </c>
      <c r="AP14">
        <f t="shared" si="12"/>
        <v>-10.717956992446712</v>
      </c>
      <c r="AQ14">
        <f t="shared" si="13"/>
        <v>-1204.3323166579012</v>
      </c>
      <c r="AR14">
        <f t="shared" si="14"/>
        <v>673.27594491918705</v>
      </c>
      <c r="AS14">
        <f t="shared" si="15"/>
        <v>21.332735877856496</v>
      </c>
      <c r="AT14">
        <f t="shared" si="16"/>
        <v>5.5199382202624632</v>
      </c>
      <c r="AU14">
        <f t="shared" si="17"/>
        <v>700.12861901730594</v>
      </c>
      <c r="AW14">
        <v>11</v>
      </c>
      <c r="AX14">
        <f>(R14*SUMPRODUCT(K15:$K$23, X15:$X$23)-$AZ$3*SUMPRODUCT(K14:$K$22, W15:$W$23))/Z14</f>
        <v>2698.6798672504065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1.4580159999999999E-3</v>
      </c>
      <c r="O15">
        <f t="shared" si="29"/>
        <v>4636.4055445020149</v>
      </c>
      <c r="P15">
        <f t="shared" si="30"/>
        <v>231.82027722510077</v>
      </c>
      <c r="Q15" s="5">
        <f t="shared" si="31"/>
        <v>25</v>
      </c>
      <c r="R15">
        <f t="shared" si="0"/>
        <v>2000000</v>
      </c>
      <c r="S15">
        <f t="shared" si="1"/>
        <v>2618.427658545429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2383.9022441683946</v>
      </c>
      <c r="AC15">
        <f t="shared" si="2"/>
        <v>2286.5082459431214</v>
      </c>
      <c r="AE15">
        <f t="shared" si="3"/>
        <v>4048.6814575314102</v>
      </c>
      <c r="AF15">
        <f t="shared" si="4"/>
        <v>-202.43407287657053</v>
      </c>
      <c r="AG15">
        <f t="shared" si="5"/>
        <v>-21.83092817631352</v>
      </c>
      <c r="AH15">
        <f t="shared" si="6"/>
        <v>-2575.9021339383744</v>
      </c>
      <c r="AI15">
        <f t="shared" si="7"/>
        <v>1248.5143225401516</v>
      </c>
      <c r="AJ15">
        <f t="shared" si="8"/>
        <v>97.393998225273208</v>
      </c>
      <c r="AK15">
        <f t="shared" si="32"/>
        <v>25.543613478175264</v>
      </c>
      <c r="AL15">
        <f t="shared" si="9"/>
        <v>1371.4519342436001</v>
      </c>
      <c r="AN15">
        <f t="shared" si="10"/>
        <v>1867.9879982026962</v>
      </c>
      <c r="AO15">
        <f t="shared" si="11"/>
        <v>-93.399399910134818</v>
      </c>
      <c r="AP15">
        <f t="shared" si="12"/>
        <v>-10.072393259568349</v>
      </c>
      <c r="AQ15">
        <f t="shared" si="13"/>
        <v>-1188.4744011635466</v>
      </c>
      <c r="AR15">
        <f t="shared" si="14"/>
        <v>576.04180386944643</v>
      </c>
      <c r="AS15">
        <f t="shared" si="15"/>
        <v>44.93581964650614</v>
      </c>
      <c r="AT15">
        <f t="shared" si="16"/>
        <v>11.785358741720628</v>
      </c>
      <c r="AU15">
        <f t="shared" si="17"/>
        <v>632.76298225767323</v>
      </c>
      <c r="AW15">
        <v>12</v>
      </c>
      <c r="AX15">
        <f>(R15*SUMPRODUCT(K16:$K$23, X16:$X$23)-$AZ$3*SUMPRODUCT(K15:$K$22, W16:$W$23))/Z15</f>
        <v>2618.427658545429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1.5382760000000001E-3</v>
      </c>
      <c r="O16">
        <f t="shared" si="29"/>
        <v>4636.4055445020149</v>
      </c>
      <c r="P16">
        <f t="shared" si="30"/>
        <v>231.82027722510077</v>
      </c>
      <c r="Q16" s="5">
        <f t="shared" si="31"/>
        <v>25</v>
      </c>
      <c r="R16">
        <f t="shared" si="0"/>
        <v>2000000</v>
      </c>
      <c r="S16">
        <f t="shared" si="1"/>
        <v>2475.350153237302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2286.5082459431214</v>
      </c>
      <c r="AC16">
        <f t="shared" si="2"/>
        <v>2136.6268920513839</v>
      </c>
      <c r="AE16">
        <f t="shared" si="3"/>
        <v>4001.9666534383305</v>
      </c>
      <c r="AF16">
        <f t="shared" si="4"/>
        <v>-200.09833267191655</v>
      </c>
      <c r="AG16">
        <f t="shared" si="5"/>
        <v>-21.579036901679036</v>
      </c>
      <c r="AH16">
        <f t="shared" si="6"/>
        <v>-2686.5594297077482</v>
      </c>
      <c r="AI16">
        <f t="shared" si="7"/>
        <v>1093.7298541569867</v>
      </c>
      <c r="AJ16">
        <f t="shared" si="8"/>
        <v>149.88135389173749</v>
      </c>
      <c r="AK16">
        <f t="shared" si="32"/>
        <v>43.2274736236377</v>
      </c>
      <c r="AL16">
        <f t="shared" si="9"/>
        <v>1286.8386816723619</v>
      </c>
      <c r="AN16">
        <f t="shared" si="10"/>
        <v>1750.6728331418851</v>
      </c>
      <c r="AO16">
        <f t="shared" si="11"/>
        <v>-87.533641657094265</v>
      </c>
      <c r="AP16">
        <f t="shared" si="12"/>
        <v>-9.4398172050430542</v>
      </c>
      <c r="AQ16">
        <f t="shared" si="13"/>
        <v>-1175.2438277239601</v>
      </c>
      <c r="AR16">
        <f t="shared" si="14"/>
        <v>478.45554655578758</v>
      </c>
      <c r="AS16">
        <f t="shared" si="15"/>
        <v>65.566067180332894</v>
      </c>
      <c r="AT16">
        <f t="shared" si="16"/>
        <v>18.909993578592445</v>
      </c>
      <c r="AU16">
        <f t="shared" si="17"/>
        <v>562.93160731471289</v>
      </c>
      <c r="AW16">
        <v>13</v>
      </c>
      <c r="AX16">
        <f>(R16*SUMPRODUCT(K17:$K$23, X17:$X$23)-$AZ$3*SUMPRODUCT(K16:$K$22, W17:$W$23))/Z16</f>
        <v>2475.350153237302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1.6203400000000001E-3</v>
      </c>
      <c r="O17">
        <f t="shared" si="29"/>
        <v>4636.4055445020149</v>
      </c>
      <c r="P17">
        <f t="shared" si="30"/>
        <v>231.82027722510077</v>
      </c>
      <c r="Q17" s="5">
        <f t="shared" si="31"/>
        <v>25</v>
      </c>
      <c r="R17">
        <f t="shared" si="0"/>
        <v>2000000</v>
      </c>
      <c r="S17">
        <f t="shared" si="1"/>
        <v>2279.8936718850555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2136.6268920513839</v>
      </c>
      <c r="AC17">
        <f t="shared" si="2"/>
        <v>1945.0485295908056</v>
      </c>
      <c r="AE17">
        <f t="shared" si="3"/>
        <v>3955.4624402567147</v>
      </c>
      <c r="AF17">
        <f t="shared" si="4"/>
        <v>-197.77312201283576</v>
      </c>
      <c r="AG17">
        <f t="shared" si="5"/>
        <v>-21.328281156008977</v>
      </c>
      <c r="AH17">
        <f t="shared" si="6"/>
        <v>-2797.2301322613289</v>
      </c>
      <c r="AI17">
        <f t="shared" si="7"/>
        <v>939.13090482654115</v>
      </c>
      <c r="AJ17">
        <f t="shared" si="8"/>
        <v>191.57836246057832</v>
      </c>
      <c r="AK17">
        <f t="shared" si="32"/>
        <v>81.341563702074623</v>
      </c>
      <c r="AL17">
        <f t="shared" si="9"/>
        <v>1212.0508309891941</v>
      </c>
      <c r="AN17">
        <f t="shared" si="10"/>
        <v>1629.7724588791682</v>
      </c>
      <c r="AO17">
        <f t="shared" si="11"/>
        <v>-81.488622943958418</v>
      </c>
      <c r="AP17">
        <f t="shared" si="12"/>
        <v>-8.7879093148559875</v>
      </c>
      <c r="AQ17">
        <f t="shared" si="13"/>
        <v>-1152.5450436107724</v>
      </c>
      <c r="AR17">
        <f t="shared" si="14"/>
        <v>386.95088300958162</v>
      </c>
      <c r="AS17">
        <f t="shared" si="15"/>
        <v>78.936191044998822</v>
      </c>
      <c r="AT17">
        <f t="shared" si="16"/>
        <v>33.515231729820904</v>
      </c>
      <c r="AU17">
        <f t="shared" si="17"/>
        <v>499.40230578440134</v>
      </c>
      <c r="AW17">
        <v>14</v>
      </c>
      <c r="AX17">
        <f>(R17*SUMPRODUCT(K18:$K$23, X18:$X$23)-$AZ$3*SUMPRODUCT(K17:$K$22, W18:$W$23))/Z17</f>
        <v>2279.8936718850555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1.7069120000000001E-3</v>
      </c>
      <c r="O18">
        <f t="shared" si="29"/>
        <v>4636.4055445020149</v>
      </c>
      <c r="P18">
        <f t="shared" si="30"/>
        <v>231.82027722510077</v>
      </c>
      <c r="Q18" s="5">
        <f t="shared" si="31"/>
        <v>25</v>
      </c>
      <c r="R18">
        <f t="shared" si="0"/>
        <v>2000000</v>
      </c>
      <c r="S18">
        <f t="shared" si="1"/>
        <v>2037.9051090552589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1945.0485295908056</v>
      </c>
      <c r="AC18">
        <f t="shared" si="2"/>
        <v>1718.2468820538038</v>
      </c>
      <c r="AE18">
        <f t="shared" si="3"/>
        <v>3909.1561895493242</v>
      </c>
      <c r="AF18">
        <f t="shared" si="4"/>
        <v>-195.45780947746624</v>
      </c>
      <c r="AG18">
        <f t="shared" si="5"/>
        <v>-21.078592845404323</v>
      </c>
      <c r="AH18">
        <f t="shared" si="6"/>
        <v>-2912.4399235652477</v>
      </c>
      <c r="AI18">
        <f t="shared" si="7"/>
        <v>780.17986366120613</v>
      </c>
      <c r="AJ18">
        <f t="shared" si="8"/>
        <v>226.80164753700183</v>
      </c>
      <c r="AK18">
        <f t="shared" si="32"/>
        <v>122.22893324871355</v>
      </c>
      <c r="AL18">
        <f t="shared" si="9"/>
        <v>1129.2104444469214</v>
      </c>
      <c r="AN18">
        <f t="shared" si="10"/>
        <v>1505.1797552780547</v>
      </c>
      <c r="AO18">
        <f t="shared" si="11"/>
        <v>-75.258987763902752</v>
      </c>
      <c r="AP18">
        <f t="shared" si="12"/>
        <v>-8.1160919856489944</v>
      </c>
      <c r="AQ18">
        <f t="shared" si="13"/>
        <v>-1121.4045688768874</v>
      </c>
      <c r="AR18">
        <f t="shared" si="14"/>
        <v>300.4001066516156</v>
      </c>
      <c r="AS18">
        <f t="shared" si="15"/>
        <v>87.327605187287361</v>
      </c>
      <c r="AT18">
        <f t="shared" si="16"/>
        <v>47.062973929523771</v>
      </c>
      <c r="AU18">
        <f t="shared" si="17"/>
        <v>434.79068576842673</v>
      </c>
      <c r="AW18">
        <v>15</v>
      </c>
      <c r="AX18">
        <f>(R18*SUMPRODUCT(K19:$K$23, X19:$X$23)-$AZ$3*SUMPRODUCT(K18:$K$22, W19:$W$23))/Z18</f>
        <v>2037.9051090552589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1.807012E-3</v>
      </c>
      <c r="O19">
        <f t="shared" si="29"/>
        <v>4636.4055445020149</v>
      </c>
      <c r="P19">
        <f t="shared" si="30"/>
        <v>231.82027722510077</v>
      </c>
      <c r="Q19" s="5">
        <f t="shared" si="31"/>
        <v>25</v>
      </c>
      <c r="R19">
        <f t="shared" si="0"/>
        <v>2000000</v>
      </c>
      <c r="S19">
        <f t="shared" si="1"/>
        <v>1742.0044416708993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1718.2468820538038</v>
      </c>
      <c r="AC19">
        <f t="shared" si="2"/>
        <v>1451.4184263745597</v>
      </c>
      <c r="AE19">
        <f t="shared" si="3"/>
        <v>3863.0007355094413</v>
      </c>
      <c r="AF19">
        <f t="shared" si="4"/>
        <v>-193.15003677547207</v>
      </c>
      <c r="AG19">
        <f t="shared" si="5"/>
        <v>-20.829717646735521</v>
      </c>
      <c r="AH19">
        <f t="shared" si="6"/>
        <v>-3047.1416171807805</v>
      </c>
      <c r="AI19">
        <f t="shared" si="7"/>
        <v>601.87936390645336</v>
      </c>
      <c r="AJ19">
        <f t="shared" si="8"/>
        <v>266.82845567924414</v>
      </c>
      <c r="AK19">
        <f t="shared" si="32"/>
        <v>120.15457605156735</v>
      </c>
      <c r="AL19">
        <f t="shared" si="9"/>
        <v>988.86239563726485</v>
      </c>
      <c r="AN19">
        <f t="shared" si="10"/>
        <v>1385.6978571318518</v>
      </c>
      <c r="AO19">
        <f t="shared" si="11"/>
        <v>-69.284892856592592</v>
      </c>
      <c r="AP19">
        <f t="shared" si="12"/>
        <v>-7.4718326720526678</v>
      </c>
      <c r="AQ19">
        <f t="shared" si="13"/>
        <v>-1093.0408504692798</v>
      </c>
      <c r="AR19">
        <f t="shared" si="14"/>
        <v>215.90028113392682</v>
      </c>
      <c r="AS19">
        <f t="shared" si="15"/>
        <v>95.71409496710055</v>
      </c>
      <c r="AT19">
        <f t="shared" si="16"/>
        <v>43.100674827411268</v>
      </c>
      <c r="AU19">
        <f t="shared" si="17"/>
        <v>354.71505092843864</v>
      </c>
      <c r="AW19">
        <v>16</v>
      </c>
      <c r="AX19">
        <f>(R19*SUMPRODUCT(K20:$K$23, X20:$X$23)-$AZ$3*SUMPRODUCT(K19:$K$22, W20:$W$23))/Z19</f>
        <v>1742.0044416708993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1.90621E-3</v>
      </c>
      <c r="O20">
        <f t="shared" si="29"/>
        <v>4636.4055445020149</v>
      </c>
      <c r="P20">
        <f t="shared" si="30"/>
        <v>231.82027722510077</v>
      </c>
      <c r="Q20" s="5">
        <f t="shared" si="31"/>
        <v>25</v>
      </c>
      <c r="R20">
        <f t="shared" si="0"/>
        <v>2000000</v>
      </c>
      <c r="S20">
        <f t="shared" si="1"/>
        <v>1374.156184915933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1451.4184263745597</v>
      </c>
      <c r="AC20">
        <f t="shared" si="2"/>
        <v>1131.2996195293561</v>
      </c>
      <c r="AE20">
        <f t="shared" si="3"/>
        <v>3817.0070375223113</v>
      </c>
      <c r="AF20">
        <f t="shared" si="4"/>
        <v>-190.85035187611558</v>
      </c>
      <c r="AG20">
        <f t="shared" si="5"/>
        <v>-20.58171465419278</v>
      </c>
      <c r="AH20">
        <f t="shared" si="6"/>
        <v>-3176.4652860306974</v>
      </c>
      <c r="AI20">
        <f t="shared" si="7"/>
        <v>429.1096849613059</v>
      </c>
      <c r="AJ20">
        <f t="shared" si="8"/>
        <v>320.11880684520361</v>
      </c>
      <c r="AK20">
        <f t="shared" si="32"/>
        <v>21.833572981689247</v>
      </c>
      <c r="AL20">
        <f t="shared" si="9"/>
        <v>771.06206478819877</v>
      </c>
      <c r="AN20">
        <f t="shared" si="10"/>
        <v>1298.6810655869201</v>
      </c>
      <c r="AO20">
        <f t="shared" si="11"/>
        <v>-64.934053279346017</v>
      </c>
      <c r="AP20">
        <f t="shared" si="12"/>
        <v>-7.0026287234888995</v>
      </c>
      <c r="AQ20">
        <f t="shared" si="13"/>
        <v>-1080.7460614848537</v>
      </c>
      <c r="AR20">
        <f t="shared" si="14"/>
        <v>145.99832209923164</v>
      </c>
      <c r="AS20">
        <f t="shared" si="15"/>
        <v>108.9157628218579</v>
      </c>
      <c r="AT20">
        <f t="shared" si="16"/>
        <v>7.4285552912775419</v>
      </c>
      <c r="AU20">
        <f t="shared" si="17"/>
        <v>262.34264021236709</v>
      </c>
      <c r="AW20">
        <v>17</v>
      </c>
      <c r="AX20">
        <f>(R20*SUMPRODUCT(K21:$K$23, X21:$X$23)-$AZ$3*SUMPRODUCT(K20:$K$22, W21:$W$23))/Z20</f>
        <v>1374.156184915933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2.0198360000000001E-3</v>
      </c>
      <c r="O21">
        <f t="shared" si="29"/>
        <v>4636.4055445020149</v>
      </c>
      <c r="P21">
        <f t="shared" si="30"/>
        <v>231.82027722510077</v>
      </c>
      <c r="Q21" s="5">
        <f t="shared" si="31"/>
        <v>25</v>
      </c>
      <c r="R21">
        <f t="shared" si="0"/>
        <v>2000000</v>
      </c>
      <c r="S21">
        <f t="shared" si="1"/>
        <v>944.02493306936447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1131.2996195293561</v>
      </c>
      <c r="AC21">
        <f t="shared" si="2"/>
        <v>767.84442282869963</v>
      </c>
      <c r="AE21">
        <f t="shared" si="3"/>
        <v>3771.1272389204473</v>
      </c>
      <c r="AF21">
        <f t="shared" si="4"/>
        <v>-188.55636194602238</v>
      </c>
      <c r="AG21">
        <f t="shared" si="5"/>
        <v>-20.334325819450587</v>
      </c>
      <c r="AH21">
        <f t="shared" si="6"/>
        <v>-3325.7350560212908</v>
      </c>
      <c r="AI21">
        <f t="shared" si="7"/>
        <v>236.50149513368387</v>
      </c>
      <c r="AJ21">
        <f t="shared" si="8"/>
        <v>363.45519670065642</v>
      </c>
      <c r="AK21">
        <f t="shared" si="32"/>
        <v>7.5421927944060494</v>
      </c>
      <c r="AL21">
        <f t="shared" si="9"/>
        <v>607.4988846287464</v>
      </c>
      <c r="AN21">
        <f t="shared" si="10"/>
        <v>1220.461459300162</v>
      </c>
      <c r="AO21">
        <f t="shared" si="11"/>
        <v>-61.023072965008105</v>
      </c>
      <c r="AP21">
        <f t="shared" si="12"/>
        <v>-6.5808601490190002</v>
      </c>
      <c r="AQ21">
        <f t="shared" si="13"/>
        <v>-1076.3178229115899</v>
      </c>
      <c r="AR21">
        <f t="shared" si="14"/>
        <v>76.539703274545204</v>
      </c>
      <c r="AS21">
        <f t="shared" si="15"/>
        <v>117.62611857204112</v>
      </c>
      <c r="AT21">
        <f t="shared" si="16"/>
        <v>2.4409029558013686</v>
      </c>
      <c r="AU21">
        <f t="shared" si="17"/>
        <v>196.6067248023877</v>
      </c>
      <c r="AW21">
        <v>18</v>
      </c>
      <c r="AX21">
        <f>(R21*SUMPRODUCT(K22:$K$23, X22:$X$23)-$AZ$3*SUMPRODUCT(K21:$K$22, W22:$W$23))/Z21</f>
        <v>944.02493306936447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2.1424809999999999E-3</v>
      </c>
      <c r="O22">
        <f t="shared" si="29"/>
        <v>4636.4055445020149</v>
      </c>
      <c r="P22">
        <f t="shared" si="30"/>
        <v>231.82027722510077</v>
      </c>
      <c r="Q22" s="5">
        <f t="shared" si="31"/>
        <v>25</v>
      </c>
      <c r="R22">
        <f t="shared" si="0"/>
        <v>2000000</v>
      </c>
      <c r="S22">
        <f t="shared" si="1"/>
        <v>477.42944242457628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767.84442282869963</v>
      </c>
      <c r="AC22">
        <f t="shared" si="2"/>
        <v>383.61296532508914</v>
      </c>
      <c r="AE22">
        <f t="shared" si="3"/>
        <v>3725.3363980732738</v>
      </c>
      <c r="AF22">
        <f t="shared" si="4"/>
        <v>-186.2668199036637</v>
      </c>
      <c r="AG22">
        <f t="shared" si="5"/>
        <v>-20.087416654540103</v>
      </c>
      <c r="AH22">
        <f t="shared" si="6"/>
        <v>-3485.2725372785849</v>
      </c>
      <c r="AI22">
        <f t="shared" si="7"/>
        <v>33.70962423648507</v>
      </c>
      <c r="AJ22">
        <f t="shared" si="8"/>
        <v>384.2314575036105</v>
      </c>
      <c r="AK22">
        <f t="shared" si="32"/>
        <v>90.445194020964522</v>
      </c>
      <c r="AL22">
        <f t="shared" si="9"/>
        <v>508.38627576106012</v>
      </c>
      <c r="AN22">
        <f t="shared" si="10"/>
        <v>1126.7682516068951</v>
      </c>
      <c r="AO22">
        <f t="shared" si="11"/>
        <v>-56.338412580344752</v>
      </c>
      <c r="AP22">
        <f t="shared" si="12"/>
        <v>-6.0756562427064313</v>
      </c>
      <c r="AQ22">
        <f t="shared" si="13"/>
        <v>-1054.1583426490001</v>
      </c>
      <c r="AR22">
        <f t="shared" si="14"/>
        <v>10.195840134843738</v>
      </c>
      <c r="AS22">
        <f t="shared" si="15"/>
        <v>116.21495653590549</v>
      </c>
      <c r="AT22">
        <f t="shared" si="16"/>
        <v>27.356126331559306</v>
      </c>
      <c r="AU22">
        <f t="shared" si="17"/>
        <v>153.76692300230854</v>
      </c>
      <c r="AW22">
        <v>19</v>
      </c>
      <c r="AX22">
        <f>(R22*SUMPRODUCT(K23:$K$23, X23:$X$23)-$AZ$3*SUMPRODUCT(K22:$K$22, W23:$W$23))/Z22</f>
        <v>477.42944242457628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2.275947E-3</v>
      </c>
      <c r="O23">
        <f t="shared" si="29"/>
        <v>4636.4055445020149</v>
      </c>
      <c r="P23">
        <f t="shared" si="30"/>
        <v>231.82027722510077</v>
      </c>
      <c r="Q23" s="5">
        <f t="shared" si="31"/>
        <v>25</v>
      </c>
      <c r="R23">
        <f t="shared" si="0"/>
        <v>2000000</v>
      </c>
      <c r="S23">
        <f t="shared" si="1"/>
        <v>483.36318324382881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383.61296532508914</v>
      </c>
      <c r="AC23">
        <f t="shared" si="2"/>
        <v>383.61296532508914</v>
      </c>
      <c r="AE23">
        <f t="shared" si="3"/>
        <v>3679.6043658933554</v>
      </c>
      <c r="AF23">
        <f t="shared" si="4"/>
        <v>-183.98021829466779</v>
      </c>
      <c r="AG23">
        <f t="shared" si="5"/>
        <v>-19.840824592322051</v>
      </c>
      <c r="AH23">
        <f t="shared" si="6"/>
        <v>-3657.4316538120465</v>
      </c>
      <c r="AI23">
        <f t="shared" si="7"/>
        <v>-181.64833080568087</v>
      </c>
      <c r="AJ23">
        <f t="shared" si="8"/>
        <v>0</v>
      </c>
      <c r="AK23">
        <f t="shared" si="32"/>
        <v>271.5465979046644</v>
      </c>
      <c r="AL23">
        <f t="shared" si="9"/>
        <v>89.898267098983524</v>
      </c>
      <c r="AN23">
        <f t="shared" si="10"/>
        <v>1008.1856185061022</v>
      </c>
      <c r="AO23">
        <f t="shared" si="11"/>
        <v>-50.409280925305112</v>
      </c>
      <c r="AP23">
        <f t="shared" si="12"/>
        <v>-5.4362458634665707</v>
      </c>
      <c r="AQ23">
        <f t="shared" si="13"/>
        <v>-1002.1104519336152</v>
      </c>
      <c r="AR23">
        <f t="shared" si="14"/>
        <v>-49.770360216284772</v>
      </c>
      <c r="AS23">
        <f t="shared" si="15"/>
        <v>0</v>
      </c>
      <c r="AT23">
        <f t="shared" si="16"/>
        <v>74.401850725947426</v>
      </c>
      <c r="AU23">
        <f t="shared" si="17"/>
        <v>24.631490509662662</v>
      </c>
      <c r="AW23">
        <v>20</v>
      </c>
      <c r="AX23">
        <f>(R23*SUMPRODUCT(K$23:$K24, X$23:$X24)-$AZ$3*SUMPRODUCT(K$22:$K23, W$23:$W24))/Z23</f>
        <v>483.36318324382881</v>
      </c>
    </row>
    <row r="25" spans="5:50" x14ac:dyDescent="0.25">
      <c r="AN25" s="6">
        <f t="shared" ref="AN25:AU25" si="33">SUM(AN3:AN23)</f>
        <v>44840.178534713537</v>
      </c>
      <c r="AO25" s="6">
        <f t="shared" si="33"/>
        <v>-5719.3130851121887</v>
      </c>
      <c r="AP25" s="6">
        <f t="shared" si="33"/>
        <v>-1739.2156779328368</v>
      </c>
      <c r="AQ25" s="6">
        <f t="shared" si="33"/>
        <v>-26421.068540102391</v>
      </c>
      <c r="AR25" s="6">
        <f t="shared" si="33"/>
        <v>10960.581231566111</v>
      </c>
      <c r="AS25" s="6">
        <f t="shared" si="33"/>
        <v>-1129.8067252308879</v>
      </c>
      <c r="AT25" s="6">
        <f t="shared" si="33"/>
        <v>1013.7912196708631</v>
      </c>
      <c r="AU25" s="7">
        <f t="shared" si="33"/>
        <v>10844.565726006087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12734.270499947643</v>
      </c>
      <c r="K3">
        <v>1</v>
      </c>
      <c r="L3" s="2">
        <v>0</v>
      </c>
      <c r="O3">
        <f>$C$3</f>
        <v>12734.270499947643</v>
      </c>
      <c r="P3">
        <f>O3*B5</f>
        <v>10187.416399958114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12734.270499947643</v>
      </c>
      <c r="AF3">
        <f t="shared" ref="AF3:AF23" si="4">-$Z3*P3</f>
        <v>-10187.416399958114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1024.4215129895285</v>
      </c>
      <c r="AJ3">
        <f t="shared" ref="AJ3:AJ23" si="8">AB3-AC3</f>
        <v>0</v>
      </c>
      <c r="AL3">
        <f t="shared" ref="AL3:AL23" si="9">SUM(AI3:AK3)</f>
        <v>1024.4215129895285</v>
      </c>
      <c r="AN3">
        <f t="shared" ref="AN3:AN23" si="10">AE3*$K3</f>
        <v>12734.270499947643</v>
      </c>
      <c r="AO3">
        <f t="shared" ref="AO3:AO23" si="11">AF3*$K3</f>
        <v>-10187.416399958114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1024.4215129895285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1024.4215129895285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6398.471998394024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1.338077E-3</v>
      </c>
      <c r="R4">
        <f t="shared" si="0"/>
        <v>2000000</v>
      </c>
      <c r="S4">
        <f t="shared" si="1"/>
        <v>3932.3584413304097</v>
      </c>
      <c r="U4">
        <f t="shared" ref="U4:U23" si="21">M4</f>
        <v>1.338077E-3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1.338077E-3</v>
      </c>
      <c r="Y4">
        <f t="shared" ref="Y4:Y23" si="25">V4*W4</f>
        <v>0.01</v>
      </c>
      <c r="Z4">
        <f t="shared" ref="Z4:Z23" si="26">MAX(0, W4-X4-Y4)</f>
        <v>0.988661923</v>
      </c>
      <c r="AB4">
        <f t="shared" ref="AB4:AB23" si="27">AC3</f>
        <v>0</v>
      </c>
      <c r="AC4">
        <f t="shared" si="2"/>
        <v>3887.7730585310055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-3887.7730585310055</v>
      </c>
      <c r="AK4">
        <f>G4*MAX(0, SUM(AB4, AE4:AF4))</f>
        <v>0</v>
      </c>
      <c r="AL4">
        <f t="shared" si="9"/>
        <v>-6563.927058531006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-2510.6989398630262</v>
      </c>
      <c r="AR4">
        <f t="shared" si="14"/>
        <v>-2510.6989398630262</v>
      </c>
      <c r="AS4">
        <f t="shared" si="15"/>
        <v>-3647.4088174603671</v>
      </c>
      <c r="AT4">
        <f t="shared" si="16"/>
        <v>0</v>
      </c>
      <c r="AU4">
        <f t="shared" si="17"/>
        <v>-6158.1077573233933</v>
      </c>
      <c r="AW4">
        <v>1</v>
      </c>
      <c r="AX4">
        <f>(R4*SUMPRODUCT(K5:$K$23, X5:$X$23)-$AZ$3*SUMPRODUCT(K4:$K$22, W5:$W$23))/Z4</f>
        <v>3932.3584413304097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1.388577E-3</v>
      </c>
      <c r="O5">
        <f t="shared" ref="O5:O23" si="29">$C$3</f>
        <v>12734.270499947643</v>
      </c>
      <c r="P5">
        <f t="shared" ref="P5:P23" si="30">O5*$C$5</f>
        <v>636.71352499738214</v>
      </c>
      <c r="Q5" s="5">
        <f t="shared" ref="Q5:Q23" si="31">$C$8</f>
        <v>25</v>
      </c>
      <c r="R5">
        <f t="shared" si="0"/>
        <v>2000000</v>
      </c>
      <c r="S5">
        <f t="shared" si="1"/>
        <v>7623.8188758006236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3887.7730585310055</v>
      </c>
      <c r="AC5">
        <f t="shared" si="2"/>
        <v>7451.5394043319538</v>
      </c>
      <c r="AE5">
        <f t="shared" si="3"/>
        <v>12446.507447465672</v>
      </c>
      <c r="AF5">
        <f t="shared" si="4"/>
        <v>-622.32537237328359</v>
      </c>
      <c r="AG5">
        <f t="shared" si="5"/>
        <v>-24.435061764073659</v>
      </c>
      <c r="AH5">
        <f t="shared" si="6"/>
        <v>-2745.6664141071424</v>
      </c>
      <c r="AI5">
        <f t="shared" si="7"/>
        <v>9054.0805992211717</v>
      </c>
      <c r="AJ5">
        <f t="shared" si="8"/>
        <v>-3563.7663458009483</v>
      </c>
      <c r="AK5">
        <f>G5*SUM(AB5, AE5:AF5)</f>
        <v>644.19016047855916</v>
      </c>
      <c r="AL5">
        <f t="shared" si="9"/>
        <v>6134.5044138987823</v>
      </c>
      <c r="AN5">
        <f t="shared" si="10"/>
        <v>10748.337234101909</v>
      </c>
      <c r="AO5">
        <f t="shared" si="11"/>
        <v>-537.41686170509547</v>
      </c>
      <c r="AP5">
        <f t="shared" si="12"/>
        <v>-21.101203312247257</v>
      </c>
      <c r="AQ5">
        <f t="shared" si="13"/>
        <v>-2371.0545850498729</v>
      </c>
      <c r="AR5">
        <f t="shared" si="14"/>
        <v>7818.7645840346931</v>
      </c>
      <c r="AS5">
        <f t="shared" si="15"/>
        <v>-3077.5350169425333</v>
      </c>
      <c r="AT5">
        <f t="shared" si="16"/>
        <v>556.29847304061389</v>
      </c>
      <c r="AU5">
        <f t="shared" si="17"/>
        <v>5297.5280401327736</v>
      </c>
      <c r="AW5">
        <v>2</v>
      </c>
      <c r="AX5">
        <f>(R5*SUMPRODUCT(K6:$K$23, X6:$X$23)-$AZ$3*SUMPRODUCT(K5:$K$22, W6:$W$23))/Z5</f>
        <v>7623.8188758006236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1.4580159999999999E-3</v>
      </c>
      <c r="O6">
        <f t="shared" si="29"/>
        <v>12734.270499947643</v>
      </c>
      <c r="P6">
        <f t="shared" si="30"/>
        <v>636.71352499738214</v>
      </c>
      <c r="Q6" s="5">
        <f t="shared" si="31"/>
        <v>25</v>
      </c>
      <c r="R6">
        <f t="shared" si="0"/>
        <v>2000000</v>
      </c>
      <c r="S6">
        <f t="shared" si="1"/>
        <v>11004.304748685889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7451.5394043319538</v>
      </c>
      <c r="AC6">
        <f t="shared" si="2"/>
        <v>10632.396414303999</v>
      </c>
      <c r="AE6">
        <f t="shared" si="3"/>
        <v>12303.895165988491</v>
      </c>
      <c r="AF6">
        <f t="shared" si="4"/>
        <v>-615.19475829942462</v>
      </c>
      <c r="AG6">
        <f t="shared" si="5"/>
        <v>-24.155084435419916</v>
      </c>
      <c r="AH6">
        <f t="shared" si="6"/>
        <v>-2850.1368810406093</v>
      </c>
      <c r="AI6">
        <f t="shared" si="7"/>
        <v>8814.4084422130363</v>
      </c>
      <c r="AJ6">
        <f t="shared" si="8"/>
        <v>-3180.8570099720455</v>
      </c>
      <c r="AK6">
        <f>G6*SUM(AB6, AE6:AF6)</f>
        <v>1119.7040290032298</v>
      </c>
      <c r="AL6">
        <f t="shared" si="9"/>
        <v>6753.2554612442209</v>
      </c>
      <c r="AN6">
        <f t="shared" si="10"/>
        <v>9582.5961526877472</v>
      </c>
      <c r="AO6">
        <f t="shared" si="11"/>
        <v>-479.12980763438742</v>
      </c>
      <c r="AP6">
        <f t="shared" si="12"/>
        <v>-18.812613083582502</v>
      </c>
      <c r="AQ6">
        <f t="shared" si="13"/>
        <v>-2219.761331061291</v>
      </c>
      <c r="AR6">
        <f t="shared" si="14"/>
        <v>6864.8924009084849</v>
      </c>
      <c r="AS6">
        <f t="shared" si="15"/>
        <v>-2477.3348386668531</v>
      </c>
      <c r="AT6">
        <f t="shared" si="16"/>
        <v>872.05485545221654</v>
      </c>
      <c r="AU6">
        <f t="shared" si="17"/>
        <v>5259.6124176938492</v>
      </c>
      <c r="AW6">
        <v>3</v>
      </c>
      <c r="AX6">
        <f>(R6*SUMPRODUCT(K7:$K$23, X7:$X$23)-$AZ$3*SUMPRODUCT(K6:$K$22, W7:$W$23))/Z6</f>
        <v>11004.304748685889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1.5382760000000001E-3</v>
      </c>
      <c r="O7">
        <f t="shared" si="29"/>
        <v>12734.270499947643</v>
      </c>
      <c r="P7">
        <f t="shared" si="30"/>
        <v>636.71352499738214</v>
      </c>
      <c r="Q7" s="5">
        <f t="shared" si="31"/>
        <v>25</v>
      </c>
      <c r="R7">
        <f t="shared" si="0"/>
        <v>2000000</v>
      </c>
      <c r="S7">
        <f t="shared" si="1"/>
        <v>13979.901887486509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10632.396414303999</v>
      </c>
      <c r="AC7">
        <f t="shared" si="2"/>
        <v>13351.575982488808</v>
      </c>
      <c r="AE7">
        <f t="shared" si="3"/>
        <v>12161.92942768825</v>
      </c>
      <c r="AF7">
        <f t="shared" si="4"/>
        <v>-608.09647138441255</v>
      </c>
      <c r="AG7">
        <f t="shared" si="5"/>
        <v>-23.876376404400737</v>
      </c>
      <c r="AH7">
        <f t="shared" si="6"/>
        <v>-2972.5749331984007</v>
      </c>
      <c r="AI7">
        <f t="shared" si="7"/>
        <v>8557.3816467010347</v>
      </c>
      <c r="AJ7">
        <f t="shared" si="8"/>
        <v>-2719.1795681848089</v>
      </c>
      <c r="AK7">
        <f>G7*SUM(AB7, AE7:AF7)</f>
        <v>1089.3438620968448</v>
      </c>
      <c r="AL7">
        <f t="shared" si="9"/>
        <v>6927.5459406130703</v>
      </c>
      <c r="AN7">
        <f t="shared" si="10"/>
        <v>8574.3002747184728</v>
      </c>
      <c r="AO7">
        <f t="shared" si="11"/>
        <v>-428.71501373592372</v>
      </c>
      <c r="AP7">
        <f t="shared" si="12"/>
        <v>-16.833120269342732</v>
      </c>
      <c r="AQ7">
        <f t="shared" si="13"/>
        <v>-2095.6995530921304</v>
      </c>
      <c r="AR7">
        <f t="shared" si="14"/>
        <v>6033.0525876210759</v>
      </c>
      <c r="AS7">
        <f t="shared" si="15"/>
        <v>-1917.0529032520142</v>
      </c>
      <c r="AT7">
        <f t="shared" si="16"/>
        <v>767.99996510218875</v>
      </c>
      <c r="AU7">
        <f t="shared" si="17"/>
        <v>4883.9996494712505</v>
      </c>
      <c r="AW7">
        <v>4</v>
      </c>
      <c r="AX7">
        <f>(R7*SUMPRODUCT(K8:$K$23, X8:$X$23)-$AZ$3*SUMPRODUCT(K7:$K$22, W8:$W$23))/Z7</f>
        <v>13979.901887486509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1.6203400000000001E-3</v>
      </c>
      <c r="O8">
        <f t="shared" si="29"/>
        <v>12734.270499947643</v>
      </c>
      <c r="P8">
        <f t="shared" si="30"/>
        <v>636.71352499738214</v>
      </c>
      <c r="Q8" s="5">
        <f t="shared" si="31"/>
        <v>25</v>
      </c>
      <c r="R8">
        <f t="shared" si="0"/>
        <v>2000000</v>
      </c>
      <c r="S8">
        <f t="shared" si="1"/>
        <v>16552.977550680218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13351.575982488808</v>
      </c>
      <c r="AC8">
        <f t="shared" si="2"/>
        <v>15625.298892492965</v>
      </c>
      <c r="AE8">
        <f t="shared" si="3"/>
        <v>12020.603672682508</v>
      </c>
      <c r="AF8">
        <f t="shared" si="4"/>
        <v>-601.03018363412536</v>
      </c>
      <c r="AG8">
        <f t="shared" si="5"/>
        <v>-23.598924792613623</v>
      </c>
      <c r="AH8">
        <f t="shared" si="6"/>
        <v>-3095.0278194485354</v>
      </c>
      <c r="AI8">
        <f t="shared" si="7"/>
        <v>8300.9467448072319</v>
      </c>
      <c r="AJ8">
        <f t="shared" si="8"/>
        <v>-2273.7229100041568</v>
      </c>
      <c r="AK8">
        <f t="shared" ref="AK8:AK23" si="32">G8*SUM(AB8:AB8, AE8:AF8)</f>
        <v>527.62548374374217</v>
      </c>
      <c r="AL8">
        <f t="shared" si="9"/>
        <v>6554.8493185468169</v>
      </c>
      <c r="AN8">
        <f t="shared" si="10"/>
        <v>7901.784606306901</v>
      </c>
      <c r="AO8">
        <f t="shared" si="11"/>
        <v>-395.08923031534499</v>
      </c>
      <c r="AP8">
        <f t="shared" si="12"/>
        <v>-15.512833276039231</v>
      </c>
      <c r="AQ8">
        <f t="shared" si="13"/>
        <v>-2034.5270375553789</v>
      </c>
      <c r="AR8">
        <f t="shared" si="14"/>
        <v>5456.6555051601363</v>
      </c>
      <c r="AS8">
        <f t="shared" si="15"/>
        <v>-1494.6394689068718</v>
      </c>
      <c r="AT8">
        <f t="shared" si="16"/>
        <v>346.83640180369929</v>
      </c>
      <c r="AU8">
        <f t="shared" si="17"/>
        <v>4308.8524380569634</v>
      </c>
      <c r="AW8">
        <v>5</v>
      </c>
      <c r="AX8">
        <f>(R8*SUMPRODUCT(K9:$K$23, X9:$X$23)-$AZ$3*SUMPRODUCT(K8:$K$22, W9:$W$23))/Z8</f>
        <v>16552.977550680218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1.7069120000000001E-3</v>
      </c>
      <c r="O9">
        <f t="shared" si="29"/>
        <v>12734.270499947643</v>
      </c>
      <c r="P9">
        <f t="shared" si="30"/>
        <v>636.71352499738214</v>
      </c>
      <c r="Q9" s="5">
        <f t="shared" si="31"/>
        <v>25</v>
      </c>
      <c r="R9">
        <f t="shared" si="0"/>
        <v>2000000</v>
      </c>
      <c r="S9">
        <f t="shared" si="1"/>
        <v>18846.915224709956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15625.298892492965</v>
      </c>
      <c r="AC9">
        <f t="shared" si="2"/>
        <v>17582.403503704016</v>
      </c>
      <c r="AE9">
        <f t="shared" si="3"/>
        <v>11879.879523299538</v>
      </c>
      <c r="AF9">
        <f t="shared" si="4"/>
        <v>-593.99397616497697</v>
      </c>
      <c r="AG9">
        <f t="shared" si="5"/>
        <v>-23.32265425677188</v>
      </c>
      <c r="AH9">
        <f t="shared" si="6"/>
        <v>-3222.5030332487768</v>
      </c>
      <c r="AI9">
        <f t="shared" si="7"/>
        <v>8040.0598596290129</v>
      </c>
      <c r="AJ9">
        <f t="shared" si="8"/>
        <v>-1957.1046112110507</v>
      </c>
      <c r="AK9">
        <f t="shared" si="32"/>
        <v>158.77598819380239</v>
      </c>
      <c r="AL9">
        <f t="shared" si="9"/>
        <v>6241.7312366117649</v>
      </c>
      <c r="AN9">
        <f t="shared" si="10"/>
        <v>7421.8581156414302</v>
      </c>
      <c r="AO9">
        <f t="shared" si="11"/>
        <v>-371.09290578207157</v>
      </c>
      <c r="AP9">
        <f t="shared" si="12"/>
        <v>-14.570638568718847</v>
      </c>
      <c r="AQ9">
        <f t="shared" si="13"/>
        <v>-2013.2325620886281</v>
      </c>
      <c r="AR9">
        <f t="shared" si="14"/>
        <v>5022.9620092020114</v>
      </c>
      <c r="AS9">
        <f t="shared" si="15"/>
        <v>-1222.6851891374827</v>
      </c>
      <c r="AT9">
        <f t="shared" si="16"/>
        <v>99.194007332648923</v>
      </c>
      <c r="AU9">
        <f t="shared" si="17"/>
        <v>3899.4708273971783</v>
      </c>
      <c r="AW9">
        <v>6</v>
      </c>
      <c r="AX9">
        <f>(R9*SUMPRODUCT(K10:$K$23, X10:$X$23)-$AZ$3*SUMPRODUCT(K9:$K$22, W10:$W$23))/Z9</f>
        <v>18846.915224709956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1.807012E-3</v>
      </c>
      <c r="O10">
        <f t="shared" si="29"/>
        <v>12734.270499947643</v>
      </c>
      <c r="P10">
        <f t="shared" si="30"/>
        <v>636.71352499738214</v>
      </c>
      <c r="Q10" s="5">
        <f t="shared" si="31"/>
        <v>25</v>
      </c>
      <c r="R10">
        <f t="shared" si="0"/>
        <v>2000000</v>
      </c>
      <c r="S10">
        <f t="shared" si="1"/>
        <v>20946.41448760841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17582.403503704016</v>
      </c>
      <c r="AC10">
        <f t="shared" si="2"/>
        <v>19310.318034791038</v>
      </c>
      <c r="AE10">
        <f t="shared" si="3"/>
        <v>11739.613643209386</v>
      </c>
      <c r="AF10">
        <f t="shared" si="4"/>
        <v>-586.98068216046931</v>
      </c>
      <c r="AG10">
        <f t="shared" si="5"/>
        <v>-23.047283398090322</v>
      </c>
      <c r="AH10">
        <f t="shared" si="6"/>
        <v>-3371.545289107029</v>
      </c>
      <c r="AI10">
        <f t="shared" si="7"/>
        <v>7758.0403885437972</v>
      </c>
      <c r="AJ10">
        <f t="shared" si="8"/>
        <v>-1727.9145310870226</v>
      </c>
      <c r="AK10">
        <f t="shared" si="32"/>
        <v>117.81364950548704</v>
      </c>
      <c r="AL10">
        <f t="shared" si="9"/>
        <v>6147.9395069622615</v>
      </c>
      <c r="AN10">
        <f t="shared" si="10"/>
        <v>6968.3877888909774</v>
      </c>
      <c r="AO10">
        <f t="shared" si="11"/>
        <v>-348.41938944454887</v>
      </c>
      <c r="AP10">
        <f t="shared" si="12"/>
        <v>-13.68038276892192</v>
      </c>
      <c r="AQ10">
        <f t="shared" si="13"/>
        <v>-2001.2783841396886</v>
      </c>
      <c r="AR10">
        <f t="shared" si="14"/>
        <v>4605.0096325378181</v>
      </c>
      <c r="AS10">
        <f t="shared" si="15"/>
        <v>-1025.6537297237978</v>
      </c>
      <c r="AT10">
        <f t="shared" si="16"/>
        <v>69.931704869486623</v>
      </c>
      <c r="AU10">
        <f t="shared" si="17"/>
        <v>3649.2876076835068</v>
      </c>
      <c r="AW10">
        <v>7</v>
      </c>
      <c r="AX10">
        <f>(R10*SUMPRODUCT(K11:$K$23, X11:$X$23)-$AZ$3*SUMPRODUCT(K10:$K$22, W11:$W$23))/Z10</f>
        <v>20946.41448760841</v>
      </c>
    </row>
    <row r="11" spans="1:52" x14ac:dyDescent="0.25">
      <c r="A11" t="s">
        <v>33</v>
      </c>
      <c r="C11" s="24">
        <f>AU25</f>
        <v>31712.232856452174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1.90621E-3</v>
      </c>
      <c r="O11">
        <f t="shared" si="29"/>
        <v>12734.270499947643</v>
      </c>
      <c r="P11">
        <f t="shared" si="30"/>
        <v>636.71352499738214</v>
      </c>
      <c r="Q11" s="5">
        <f t="shared" si="31"/>
        <v>25</v>
      </c>
      <c r="R11">
        <f t="shared" si="0"/>
        <v>2000000</v>
      </c>
      <c r="S11">
        <f t="shared" si="1"/>
        <v>22864.505242817359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19310.318034791038</v>
      </c>
      <c r="AC11">
        <f t="shared" si="2"/>
        <v>20827.623173019849</v>
      </c>
      <c r="AE11">
        <f t="shared" si="3"/>
        <v>11599.839337854472</v>
      </c>
      <c r="AF11">
        <f t="shared" si="4"/>
        <v>-579.99196689272355</v>
      </c>
      <c r="AG11">
        <f t="shared" si="5"/>
        <v>-22.772877602023147</v>
      </c>
      <c r="AH11">
        <f t="shared" si="6"/>
        <v>-3514.6369669019005</v>
      </c>
      <c r="AI11">
        <f t="shared" si="7"/>
        <v>7482.4375264578248</v>
      </c>
      <c r="AJ11">
        <f t="shared" si="8"/>
        <v>-1517.3051382288104</v>
      </c>
      <c r="AK11">
        <f t="shared" si="32"/>
        <v>72.792396973806675</v>
      </c>
      <c r="AL11">
        <f t="shared" si="9"/>
        <v>6037.9247852028211</v>
      </c>
      <c r="AN11">
        <f t="shared" si="10"/>
        <v>6548.188968630534</v>
      </c>
      <c r="AO11">
        <f t="shared" si="11"/>
        <v>-327.4094484315267</v>
      </c>
      <c r="AP11">
        <f t="shared" si="12"/>
        <v>-12.855445800090113</v>
      </c>
      <c r="AQ11">
        <f t="shared" si="13"/>
        <v>-1984.0367047415427</v>
      </c>
      <c r="AR11">
        <f t="shared" si="14"/>
        <v>4223.8873696573746</v>
      </c>
      <c r="AS11">
        <f t="shared" si="15"/>
        <v>-856.52917069056855</v>
      </c>
      <c r="AT11">
        <f t="shared" si="16"/>
        <v>41.091807996732065</v>
      </c>
      <c r="AU11">
        <f t="shared" si="17"/>
        <v>3408.4500069635383</v>
      </c>
      <c r="AW11">
        <v>8</v>
      </c>
      <c r="AX11">
        <f>(R11*SUMPRODUCT(K12:$K$23, X12:$X$23)-$AZ$3*SUMPRODUCT(K11:$K$22, W12:$W$23))/Z11</f>
        <v>22864.505242817359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2.0198360000000001E-3</v>
      </c>
      <c r="O12">
        <f t="shared" si="29"/>
        <v>12734.270499947643</v>
      </c>
      <c r="P12">
        <f t="shared" si="30"/>
        <v>636.71352499738214</v>
      </c>
      <c r="Q12" s="5">
        <f t="shared" si="31"/>
        <v>25</v>
      </c>
      <c r="R12">
        <f t="shared" si="0"/>
        <v>2000000</v>
      </c>
      <c r="S12">
        <f t="shared" si="1"/>
        <v>24604.318345645639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20827.623173019849</v>
      </c>
      <c r="AC12">
        <f t="shared" si="2"/>
        <v>22143.051290920946</v>
      </c>
      <c r="AE12">
        <f t="shared" si="3"/>
        <v>11460.411171387113</v>
      </c>
      <c r="AF12">
        <f t="shared" si="4"/>
        <v>-573.02055856935567</v>
      </c>
      <c r="AG12">
        <f t="shared" si="5"/>
        <v>-22.499151347998758</v>
      </c>
      <c r="AH12">
        <f t="shared" si="6"/>
        <v>-3679.7982403328024</v>
      </c>
      <c r="AI12">
        <f t="shared" si="7"/>
        <v>7185.0932211369582</v>
      </c>
      <c r="AJ12">
        <f t="shared" si="8"/>
        <v>-1315.4281179010977</v>
      </c>
      <c r="AK12">
        <f t="shared" si="32"/>
        <v>72.944531707426492</v>
      </c>
      <c r="AL12">
        <f t="shared" si="9"/>
        <v>5942.6096349432873</v>
      </c>
      <c r="AN12">
        <f t="shared" si="10"/>
        <v>6150.2812160191907</v>
      </c>
      <c r="AO12">
        <f t="shared" si="11"/>
        <v>-307.5140608009595</v>
      </c>
      <c r="AP12">
        <f t="shared" si="12"/>
        <v>-12.07427079557576</v>
      </c>
      <c r="AQ12">
        <f t="shared" si="13"/>
        <v>-1974.7802812488499</v>
      </c>
      <c r="AR12">
        <f t="shared" si="14"/>
        <v>3855.912603173806</v>
      </c>
      <c r="AS12">
        <f t="shared" si="15"/>
        <v>-705.93041764062582</v>
      </c>
      <c r="AT12">
        <f t="shared" si="16"/>
        <v>39.14601112144927</v>
      </c>
      <c r="AU12">
        <f t="shared" si="17"/>
        <v>3189.1281966546298</v>
      </c>
      <c r="AW12">
        <v>9</v>
      </c>
      <c r="AX12">
        <f>(R12*SUMPRODUCT(K13:$K$23, X13:$X$23)-$AZ$3*SUMPRODUCT(K12:$K$22, W13:$W$23))/Z12</f>
        <v>24604.318345645639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2.1424809999999999E-3</v>
      </c>
      <c r="O13">
        <f t="shared" si="29"/>
        <v>12734.270499947643</v>
      </c>
      <c r="P13">
        <f t="shared" si="30"/>
        <v>636.71352499738214</v>
      </c>
      <c r="Q13" s="5">
        <f t="shared" si="31"/>
        <v>25</v>
      </c>
      <c r="R13">
        <f t="shared" si="0"/>
        <v>2000000</v>
      </c>
      <c r="S13">
        <f t="shared" si="1"/>
        <v>26169.34593335821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22143.051290920946</v>
      </c>
      <c r="AC13">
        <f t="shared" si="2"/>
        <v>23265.54907284315</v>
      </c>
      <c r="AE13">
        <f t="shared" si="3"/>
        <v>11321.253346486357</v>
      </c>
      <c r="AF13">
        <f t="shared" si="4"/>
        <v>-566.06266732431789</v>
      </c>
      <c r="AG13">
        <f t="shared" si="5"/>
        <v>-22.225955830239556</v>
      </c>
      <c r="AH13">
        <f t="shared" si="6"/>
        <v>-3856.3203423369382</v>
      </c>
      <c r="AI13">
        <f t="shared" si="7"/>
        <v>6876.6443809948614</v>
      </c>
      <c r="AJ13">
        <f t="shared" si="8"/>
        <v>-1122.497781922204</v>
      </c>
      <c r="AK13">
        <f t="shared" si="32"/>
        <v>65.79648394016597</v>
      </c>
      <c r="AL13">
        <f t="shared" si="9"/>
        <v>5819.9430830128231</v>
      </c>
      <c r="AN13">
        <f t="shared" si="10"/>
        <v>5776.9340526851947</v>
      </c>
      <c r="AO13">
        <f t="shared" si="11"/>
        <v>-288.84670263425977</v>
      </c>
      <c r="AP13">
        <f t="shared" si="12"/>
        <v>-11.341313294524696</v>
      </c>
      <c r="AQ13">
        <f t="shared" si="13"/>
        <v>-1967.7775615385335</v>
      </c>
      <c r="AR13">
        <f t="shared" si="14"/>
        <v>3508.9684752178769</v>
      </c>
      <c r="AS13">
        <f t="shared" si="15"/>
        <v>-572.78072153226094</v>
      </c>
      <c r="AT13">
        <f t="shared" si="16"/>
        <v>33.574193332478252</v>
      </c>
      <c r="AU13">
        <f t="shared" si="17"/>
        <v>2969.7619470180939</v>
      </c>
      <c r="AW13">
        <v>10</v>
      </c>
      <c r="AX13">
        <f>(R13*SUMPRODUCT(K14:$K$23, X14:$X$23)-$AZ$3*SUMPRODUCT(K13:$K$22, W14:$W$23))/Z13</f>
        <v>26169.34593335821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2.275947E-3</v>
      </c>
      <c r="O14">
        <f t="shared" si="29"/>
        <v>12734.270499947643</v>
      </c>
      <c r="P14">
        <f t="shared" si="30"/>
        <v>636.71352499738214</v>
      </c>
      <c r="Q14" s="5">
        <f t="shared" si="31"/>
        <v>25</v>
      </c>
      <c r="R14">
        <f t="shared" si="0"/>
        <v>2000000</v>
      </c>
      <c r="S14">
        <f t="shared" si="1"/>
        <v>27563.524669262089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23265.54907284315</v>
      </c>
      <c r="AC14">
        <f t="shared" si="2"/>
        <v>24204.204856952732</v>
      </c>
      <c r="AE14">
        <f t="shared" si="3"/>
        <v>11182.274240431318</v>
      </c>
      <c r="AF14">
        <f t="shared" si="4"/>
        <v>-559.1137120215659</v>
      </c>
      <c r="AG14">
        <f t="shared" si="5"/>
        <v>-21.953111174443197</v>
      </c>
      <c r="AH14">
        <f t="shared" si="6"/>
        <v>-4046.807799517298</v>
      </c>
      <c r="AI14">
        <f t="shared" si="7"/>
        <v>6554.3996177180097</v>
      </c>
      <c r="AJ14">
        <f t="shared" si="8"/>
        <v>-938.65578410958187</v>
      </c>
      <c r="AK14">
        <f t="shared" si="32"/>
        <v>60.99967728225522</v>
      </c>
      <c r="AL14">
        <f t="shared" si="9"/>
        <v>5676.743510890683</v>
      </c>
      <c r="AN14">
        <f t="shared" si="10"/>
        <v>5427.06554730068</v>
      </c>
      <c r="AO14">
        <f t="shared" si="11"/>
        <v>-271.35327736503399</v>
      </c>
      <c r="AP14">
        <f t="shared" si="12"/>
        <v>-10.654449242543956</v>
      </c>
      <c r="AQ14">
        <f t="shared" si="13"/>
        <v>-1964.0272374916183</v>
      </c>
      <c r="AR14">
        <f t="shared" si="14"/>
        <v>3181.0305832014833</v>
      </c>
      <c r="AS14">
        <f t="shared" si="15"/>
        <v>-455.55549409590651</v>
      </c>
      <c r="AT14">
        <f t="shared" si="16"/>
        <v>29.60482276297833</v>
      </c>
      <c r="AU14">
        <f t="shared" si="17"/>
        <v>2755.079911868555</v>
      </c>
      <c r="AW14">
        <v>11</v>
      </c>
      <c r="AX14">
        <f>(R14*SUMPRODUCT(K15:$K$23, X15:$X$23)-$AZ$3*SUMPRODUCT(K14:$K$22, W15:$W$23))/Z14</f>
        <v>27563.524669262089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2.4175300000000002E-3</v>
      </c>
      <c r="O15">
        <f t="shared" si="29"/>
        <v>12734.270499947643</v>
      </c>
      <c r="P15">
        <f t="shared" si="30"/>
        <v>636.71352499738214</v>
      </c>
      <c r="Q15" s="5">
        <f t="shared" si="31"/>
        <v>25</v>
      </c>
      <c r="R15">
        <f t="shared" si="0"/>
        <v>2000000</v>
      </c>
      <c r="S15">
        <f t="shared" si="1"/>
        <v>28795.641268084964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24204.204856952732</v>
      </c>
      <c r="AC15">
        <f t="shared" si="2"/>
        <v>24972.164956189146</v>
      </c>
      <c r="AE15">
        <f t="shared" si="3"/>
        <v>11043.418014582536</v>
      </c>
      <c r="AF15">
        <f t="shared" si="4"/>
        <v>-552.17090072912674</v>
      </c>
      <c r="AG15">
        <f t="shared" si="5"/>
        <v>-21.680507757841212</v>
      </c>
      <c r="AH15">
        <f t="shared" si="6"/>
        <v>-4245.7843886041328</v>
      </c>
      <c r="AI15">
        <f t="shared" si="7"/>
        <v>6223.7822174914354</v>
      </c>
      <c r="AJ15">
        <f t="shared" si="8"/>
        <v>-767.96009923641395</v>
      </c>
      <c r="AK15">
        <f t="shared" si="32"/>
        <v>142.25135308030519</v>
      </c>
      <c r="AL15">
        <f t="shared" si="9"/>
        <v>5598.0734713353268</v>
      </c>
      <c r="AN15">
        <f t="shared" si="10"/>
        <v>5095.2322445623231</v>
      </c>
      <c r="AO15">
        <f t="shared" si="11"/>
        <v>-254.76161222811615</v>
      </c>
      <c r="AP15">
        <f t="shared" si="12"/>
        <v>-10.002992013918803</v>
      </c>
      <c r="AQ15">
        <f t="shared" si="13"/>
        <v>-1958.9277062327055</v>
      </c>
      <c r="AR15">
        <f t="shared" si="14"/>
        <v>2871.5399340875829</v>
      </c>
      <c r="AS15">
        <f t="shared" si="15"/>
        <v>-354.3228242379065</v>
      </c>
      <c r="AT15">
        <f t="shared" si="16"/>
        <v>65.632187434208078</v>
      </c>
      <c r="AU15">
        <f t="shared" si="17"/>
        <v>2582.8492972838844</v>
      </c>
      <c r="AW15">
        <v>12</v>
      </c>
      <c r="AX15">
        <f>(R15*SUMPRODUCT(K16:$K$23, X16:$X$23)-$AZ$3*SUMPRODUCT(K15:$K$22, W16:$W$23))/Z15</f>
        <v>28795.641268084964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3.6493060000000002E-3</v>
      </c>
      <c r="O16">
        <f t="shared" si="29"/>
        <v>12734.270499947643</v>
      </c>
      <c r="P16">
        <f t="shared" si="30"/>
        <v>636.71352499738214</v>
      </c>
      <c r="Q16" s="5">
        <f t="shared" si="31"/>
        <v>25</v>
      </c>
      <c r="R16">
        <f t="shared" si="0"/>
        <v>2000000</v>
      </c>
      <c r="S16">
        <f t="shared" si="1"/>
        <v>28950.128397626522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24972.164956189146</v>
      </c>
      <c r="AC16">
        <f t="shared" si="2"/>
        <v>24763.457954380217</v>
      </c>
      <c r="AE16">
        <f t="shared" si="3"/>
        <v>10892.683022815585</v>
      </c>
      <c r="AF16">
        <f t="shared" si="4"/>
        <v>-544.6341511407793</v>
      </c>
      <c r="AG16">
        <f t="shared" si="5"/>
        <v>-21.384583873219064</v>
      </c>
      <c r="AH16">
        <f t="shared" si="6"/>
        <v>-6329.5045634989192</v>
      </c>
      <c r="AI16">
        <f t="shared" si="7"/>
        <v>3997.1597243026672</v>
      </c>
      <c r="AJ16">
        <f t="shared" si="8"/>
        <v>208.70700180892891</v>
      </c>
      <c r="AK16">
        <f t="shared" si="32"/>
        <v>250.77351817783403</v>
      </c>
      <c r="AL16">
        <f t="shared" si="9"/>
        <v>4456.6402442894305</v>
      </c>
      <c r="AN16">
        <f t="shared" si="10"/>
        <v>4765.0382672942305</v>
      </c>
      <c r="AO16">
        <f t="shared" si="11"/>
        <v>-238.25191336471156</v>
      </c>
      <c r="AP16">
        <f t="shared" si="12"/>
        <v>-9.3547531193754327</v>
      </c>
      <c r="AQ16">
        <f t="shared" si="13"/>
        <v>-2768.8615738576636</v>
      </c>
      <c r="AR16">
        <f t="shared" si="14"/>
        <v>1748.5700269524798</v>
      </c>
      <c r="AS16">
        <f t="shared" si="15"/>
        <v>91.299530904253828</v>
      </c>
      <c r="AT16">
        <f t="shared" si="16"/>
        <v>109.70166009958034</v>
      </c>
      <c r="AU16">
        <f t="shared" si="17"/>
        <v>1949.5712179563141</v>
      </c>
      <c r="AW16">
        <v>13</v>
      </c>
      <c r="AX16">
        <f>(R16*SUMPRODUCT(K17:$K$23, X17:$X$23)-$AZ$3*SUMPRODUCT(K16:$K$22, W17:$W$23))/Z16</f>
        <v>28950.128397626522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5.0597569999999998E-3</v>
      </c>
      <c r="O17">
        <f t="shared" si="29"/>
        <v>12734.270499947643</v>
      </c>
      <c r="P17">
        <f t="shared" si="30"/>
        <v>636.71352499738214</v>
      </c>
      <c r="Q17" s="5">
        <f t="shared" si="31"/>
        <v>25</v>
      </c>
      <c r="R17">
        <f t="shared" si="0"/>
        <v>2000000</v>
      </c>
      <c r="S17">
        <f t="shared" si="1"/>
        <v>28001.301063044943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24763.457954380217</v>
      </c>
      <c r="AC17">
        <f t="shared" si="2"/>
        <v>23591.137852480588</v>
      </c>
      <c r="AE17">
        <f t="shared" si="3"/>
        <v>10728.641863413957</v>
      </c>
      <c r="AF17">
        <f t="shared" si="4"/>
        <v>-536.43209317069784</v>
      </c>
      <c r="AG17">
        <f t="shared" si="5"/>
        <v>-21.062537236542266</v>
      </c>
      <c r="AH17">
        <f t="shared" si="6"/>
        <v>-8656.0638355685824</v>
      </c>
      <c r="AI17">
        <f t="shared" si="7"/>
        <v>1515.0833974381349</v>
      </c>
      <c r="AJ17">
        <f t="shared" si="8"/>
        <v>1172.3201018996297</v>
      </c>
      <c r="AK17">
        <f t="shared" si="32"/>
        <v>482.38821459980397</v>
      </c>
      <c r="AL17">
        <f t="shared" si="9"/>
        <v>3169.7917139375686</v>
      </c>
      <c r="AN17">
        <f t="shared" si="10"/>
        <v>4420.53117537259</v>
      </c>
      <c r="AO17">
        <f t="shared" si="11"/>
        <v>-221.02655876862949</v>
      </c>
      <c r="AP17">
        <f t="shared" si="12"/>
        <v>-8.678414628051847</v>
      </c>
      <c r="AQ17">
        <f t="shared" si="13"/>
        <v>-3566.5651373481537</v>
      </c>
      <c r="AR17">
        <f t="shared" si="14"/>
        <v>624.26106462775465</v>
      </c>
      <c r="AS17">
        <f t="shared" si="15"/>
        <v>483.03202063585644</v>
      </c>
      <c r="AT17">
        <f t="shared" si="16"/>
        <v>198.75881480791665</v>
      </c>
      <c r="AU17">
        <f t="shared" si="17"/>
        <v>1306.0519000715278</v>
      </c>
      <c r="AW17">
        <v>14</v>
      </c>
      <c r="AX17">
        <f>(R17*SUMPRODUCT(K18:$K$23, X18:$X$23)-$AZ$3*SUMPRODUCT(K17:$K$22, W18:$W$23))/Z17</f>
        <v>28001.301063044943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6.5505219999999996E-3</v>
      </c>
      <c r="O18">
        <f t="shared" si="29"/>
        <v>12734.270499947643</v>
      </c>
      <c r="P18">
        <f t="shared" si="30"/>
        <v>636.71352499738214</v>
      </c>
      <c r="Q18" s="5">
        <f t="shared" si="31"/>
        <v>25</v>
      </c>
      <c r="R18">
        <f t="shared" si="0"/>
        <v>2000000</v>
      </c>
      <c r="S18">
        <f t="shared" si="1"/>
        <v>26023.958733985775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23591.137852480588</v>
      </c>
      <c r="AC18">
        <f t="shared" si="2"/>
        <v>21562.350092987213</v>
      </c>
      <c r="AE18">
        <f t="shared" si="3"/>
        <v>10551.077240223403</v>
      </c>
      <c r="AF18">
        <f t="shared" si="4"/>
        <v>-527.55386201117017</v>
      </c>
      <c r="AG18">
        <f t="shared" si="5"/>
        <v>-20.713941250633056</v>
      </c>
      <c r="AH18">
        <f t="shared" si="6"/>
        <v>-11037.649083503145</v>
      </c>
      <c r="AI18">
        <f t="shared" si="7"/>
        <v>-1034.8396465415444</v>
      </c>
      <c r="AJ18">
        <f t="shared" si="8"/>
        <v>2028.7877594933743</v>
      </c>
      <c r="AK18">
        <f t="shared" si="32"/>
        <v>726.07668258296496</v>
      </c>
      <c r="AL18">
        <f t="shared" si="9"/>
        <v>1720.024795534795</v>
      </c>
      <c r="AN18">
        <f t="shared" si="10"/>
        <v>4062.5820735472385</v>
      </c>
      <c r="AO18">
        <f t="shared" si="11"/>
        <v>-203.12910367736194</v>
      </c>
      <c r="AP18">
        <f t="shared" si="12"/>
        <v>-7.9756866982760073</v>
      </c>
      <c r="AQ18">
        <f t="shared" si="13"/>
        <v>-4249.9314790150793</v>
      </c>
      <c r="AR18">
        <f t="shared" si="14"/>
        <v>-398.45419584347798</v>
      </c>
      <c r="AS18">
        <f t="shared" si="15"/>
        <v>781.16353383603268</v>
      </c>
      <c r="AT18">
        <f t="shared" si="16"/>
        <v>279.56824194566747</v>
      </c>
      <c r="AU18">
        <f t="shared" si="17"/>
        <v>662.27757993822229</v>
      </c>
      <c r="AW18">
        <v>15</v>
      </c>
      <c r="AX18">
        <f>(R18*SUMPRODUCT(K19:$K$23, X19:$X$23)-$AZ$3*SUMPRODUCT(K18:$K$22, W19:$W$23))/Z18</f>
        <v>26023.958733985775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8.1883779999999996E-3</v>
      </c>
      <c r="O19">
        <f t="shared" si="29"/>
        <v>12734.270499947643</v>
      </c>
      <c r="P19">
        <f t="shared" si="30"/>
        <v>636.71352499738214</v>
      </c>
      <c r="Q19" s="5">
        <f t="shared" si="31"/>
        <v>25</v>
      </c>
      <c r="R19">
        <f t="shared" si="0"/>
        <v>2000000</v>
      </c>
      <c r="S19">
        <f t="shared" si="1"/>
        <v>23032.028982399574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21562.350092987213</v>
      </c>
      <c r="AC19">
        <f t="shared" si="2"/>
        <v>18736.268374503001</v>
      </c>
      <c r="AE19">
        <f t="shared" si="3"/>
        <v>10359.170259071025</v>
      </c>
      <c r="AF19">
        <f t="shared" si="4"/>
        <v>-517.95851295355124</v>
      </c>
      <c r="AG19">
        <f t="shared" si="5"/>
        <v>-20.337188257296752</v>
      </c>
      <c r="AH19">
        <f t="shared" si="6"/>
        <v>-13569.086466398096</v>
      </c>
      <c r="AI19">
        <f t="shared" si="7"/>
        <v>-3748.21190853792</v>
      </c>
      <c r="AJ19">
        <f t="shared" si="8"/>
        <v>2826.0817184842126</v>
      </c>
      <c r="AK19">
        <f t="shared" si="32"/>
        <v>700.29942901203447</v>
      </c>
      <c r="AL19">
        <f t="shared" si="9"/>
        <v>-221.83076104167287</v>
      </c>
      <c r="AN19">
        <f t="shared" si="10"/>
        <v>3715.9402786822602</v>
      </c>
      <c r="AO19">
        <f t="shared" si="11"/>
        <v>-185.79701393411301</v>
      </c>
      <c r="AP19">
        <f t="shared" si="12"/>
        <v>-7.2951573446974027</v>
      </c>
      <c r="AQ19">
        <f t="shared" si="13"/>
        <v>-4867.3700387595227</v>
      </c>
      <c r="AR19">
        <f t="shared" si="14"/>
        <v>-1344.5219313560729</v>
      </c>
      <c r="AS19">
        <f t="shared" si="15"/>
        <v>1013.7444048057193</v>
      </c>
      <c r="AT19">
        <f t="shared" si="16"/>
        <v>251.20456468270945</v>
      </c>
      <c r="AU19">
        <f t="shared" si="17"/>
        <v>-79.572961867644125</v>
      </c>
      <c r="AW19">
        <v>16</v>
      </c>
      <c r="AX19">
        <f>(R19*SUMPRODUCT(K20:$K$23, X20:$X$23)-$AZ$3*SUMPRODUCT(K19:$K$22, W20:$W$23))/Z19</f>
        <v>23032.028982399574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9.9453500000000004E-3</v>
      </c>
      <c r="O20">
        <f t="shared" si="29"/>
        <v>12734.270499947643</v>
      </c>
      <c r="P20">
        <f t="shared" si="30"/>
        <v>636.71352499738214</v>
      </c>
      <c r="Q20" s="5">
        <f t="shared" si="31"/>
        <v>25</v>
      </c>
      <c r="R20">
        <f t="shared" si="0"/>
        <v>2000000</v>
      </c>
      <c r="S20">
        <f t="shared" si="1"/>
        <v>18937.418697714329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18736.268374503001</v>
      </c>
      <c r="AC20">
        <f t="shared" si="2"/>
        <v>15098.088789770847</v>
      </c>
      <c r="AE20">
        <f t="shared" si="3"/>
        <v>10152.552982544263</v>
      </c>
      <c r="AF20">
        <f t="shared" si="4"/>
        <v>-507.62764912721315</v>
      </c>
      <c r="AG20">
        <f t="shared" si="5"/>
        <v>-19.931555919489078</v>
      </c>
      <c r="AH20">
        <f t="shared" si="6"/>
        <v>-16180.8364187765</v>
      </c>
      <c r="AI20">
        <f t="shared" si="7"/>
        <v>-6555.8426412789395</v>
      </c>
      <c r="AJ20">
        <f t="shared" si="8"/>
        <v>3638.1795847321537</v>
      </c>
      <c r="AK20">
        <f t="shared" si="32"/>
        <v>122.03913294405622</v>
      </c>
      <c r="AL20">
        <f t="shared" si="9"/>
        <v>-2795.6239236027295</v>
      </c>
      <c r="AN20">
        <f t="shared" si="10"/>
        <v>3454.2583223416909</v>
      </c>
      <c r="AO20">
        <f t="shared" si="11"/>
        <v>-172.71291611708455</v>
      </c>
      <c r="AP20">
        <f t="shared" si="12"/>
        <v>-6.7814216808805288</v>
      </c>
      <c r="AQ20">
        <f t="shared" si="13"/>
        <v>-5505.2939844891443</v>
      </c>
      <c r="AR20">
        <f t="shared" si="14"/>
        <v>-2230.5299999454182</v>
      </c>
      <c r="AS20">
        <f t="shared" si="15"/>
        <v>1237.8376286577422</v>
      </c>
      <c r="AT20">
        <f t="shared" si="16"/>
        <v>41.52203798868797</v>
      </c>
      <c r="AU20">
        <f t="shared" si="17"/>
        <v>-951.17033329898788</v>
      </c>
      <c r="AW20">
        <v>17</v>
      </c>
      <c r="AX20">
        <f>(R20*SUMPRODUCT(K21:$K$23, X21:$X$23)-$AZ$3*SUMPRODUCT(K20:$K$22, W21:$W$23))/Z20</f>
        <v>18937.418697714329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1.1968530999999999E-2</v>
      </c>
      <c r="O21">
        <f t="shared" si="29"/>
        <v>12734.270499947643</v>
      </c>
      <c r="P21">
        <f t="shared" si="30"/>
        <v>636.71352499738214</v>
      </c>
      <c r="Q21" s="5">
        <f t="shared" si="31"/>
        <v>25</v>
      </c>
      <c r="R21">
        <f t="shared" si="0"/>
        <v>2000000</v>
      </c>
      <c r="S21">
        <f t="shared" si="1"/>
        <v>13667.84337442889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15098.088789770847</v>
      </c>
      <c r="AC21">
        <f t="shared" si="2"/>
        <v>10657.467475417585</v>
      </c>
      <c r="AE21">
        <f t="shared" si="3"/>
        <v>9929.5163076180961</v>
      </c>
      <c r="AF21">
        <f t="shared" si="4"/>
        <v>-496.47581538090481</v>
      </c>
      <c r="AG21">
        <f t="shared" si="5"/>
        <v>-19.493688915393548</v>
      </c>
      <c r="AH21">
        <f t="shared" si="6"/>
        <v>-19084.115592051079</v>
      </c>
      <c r="AI21">
        <f t="shared" si="7"/>
        <v>-9670.5687887292825</v>
      </c>
      <c r="AJ21">
        <f t="shared" si="8"/>
        <v>4440.6213143532623</v>
      </c>
      <c r="AK21">
        <f t="shared" si="32"/>
        <v>39.24980685121286</v>
      </c>
      <c r="AL21">
        <f t="shared" si="9"/>
        <v>-5190.697667524807</v>
      </c>
      <c r="AN21">
        <f t="shared" si="10"/>
        <v>3213.5197767576524</v>
      </c>
      <c r="AO21">
        <f t="shared" si="11"/>
        <v>-160.67598883788261</v>
      </c>
      <c r="AP21">
        <f t="shared" si="12"/>
        <v>-6.3088022528869345</v>
      </c>
      <c r="AQ21">
        <f t="shared" si="13"/>
        <v>-6176.2507837299127</v>
      </c>
      <c r="AR21">
        <f t="shared" si="14"/>
        <v>-3129.7157980630304</v>
      </c>
      <c r="AS21">
        <f t="shared" si="15"/>
        <v>1437.1318775938321</v>
      </c>
      <c r="AT21">
        <f t="shared" si="16"/>
        <v>12.702535213474738</v>
      </c>
      <c r="AU21">
        <f t="shared" si="17"/>
        <v>-1679.8813852557237</v>
      </c>
      <c r="AW21">
        <v>18</v>
      </c>
      <c r="AX21">
        <f>(R21*SUMPRODUCT(K22:$K$23, X22:$X$23)-$AZ$3*SUMPRODUCT(K21:$K$22, W22:$W$23))/Z21</f>
        <v>13667.84337442889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1.4271456E-2</v>
      </c>
      <c r="O22">
        <f t="shared" si="29"/>
        <v>12734.270499947643</v>
      </c>
      <c r="P22">
        <f t="shared" si="30"/>
        <v>636.71352499738214</v>
      </c>
      <c r="Q22" s="5">
        <f t="shared" si="31"/>
        <v>25</v>
      </c>
      <c r="R22">
        <f t="shared" si="0"/>
        <v>2000000</v>
      </c>
      <c r="S22">
        <f t="shared" si="1"/>
        <v>7282.238820287921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10657.467475417585</v>
      </c>
      <c r="AC22">
        <f t="shared" si="2"/>
        <v>5540.4871258117455</v>
      </c>
      <c r="AE22">
        <f t="shared" si="3"/>
        <v>9688.5124894564615</v>
      </c>
      <c r="AF22">
        <f t="shared" si="4"/>
        <v>-484.42562447282307</v>
      </c>
      <c r="AG22">
        <f t="shared" si="5"/>
        <v>-19.020548702605886</v>
      </c>
      <c r="AH22">
        <f t="shared" si="6"/>
        <v>-22256.265890698138</v>
      </c>
      <c r="AI22">
        <f t="shared" si="7"/>
        <v>-13071.199574417105</v>
      </c>
      <c r="AJ22">
        <f t="shared" si="8"/>
        <v>5116.9803496058394</v>
      </c>
      <c r="AK22">
        <f t="shared" si="32"/>
        <v>417.09264114842568</v>
      </c>
      <c r="AL22">
        <f t="shared" si="9"/>
        <v>-7537.1265836628399</v>
      </c>
      <c r="AN22">
        <f t="shared" si="10"/>
        <v>2930.3953017672425</v>
      </c>
      <c r="AO22">
        <f t="shared" si="11"/>
        <v>-146.51976508836211</v>
      </c>
      <c r="AP22">
        <f t="shared" si="12"/>
        <v>-5.7529705014890542</v>
      </c>
      <c r="AQ22">
        <f t="shared" si="13"/>
        <v>-6731.6481319459253</v>
      </c>
      <c r="AR22">
        <f t="shared" si="14"/>
        <v>-3953.5255657685339</v>
      </c>
      <c r="AS22">
        <f t="shared" si="15"/>
        <v>1547.6860036087419</v>
      </c>
      <c r="AT22">
        <f t="shared" si="16"/>
        <v>126.15417664508854</v>
      </c>
      <c r="AU22">
        <f t="shared" si="17"/>
        <v>-2279.6853855147033</v>
      </c>
      <c r="AW22">
        <v>19</v>
      </c>
      <c r="AX22">
        <f>(R22*SUMPRODUCT(K23:$K$23, X23:$X$23)-$AZ$3*SUMPRODUCT(K22:$K$22, W23:$W$23))/Z22</f>
        <v>7282.238820287921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1.6820735999999999E-2</v>
      </c>
      <c r="O23">
        <f t="shared" si="29"/>
        <v>12734.270499947643</v>
      </c>
      <c r="P23">
        <f t="shared" si="30"/>
        <v>636.71352499738214</v>
      </c>
      <c r="Q23" s="5">
        <f t="shared" si="31"/>
        <v>25</v>
      </c>
      <c r="R23">
        <f t="shared" si="0"/>
        <v>2000000</v>
      </c>
      <c r="S23">
        <f t="shared" si="1"/>
        <v>7482.9366897483769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5540.4871258117455</v>
      </c>
      <c r="AC23">
        <f t="shared" si="2"/>
        <v>5540.4871258117455</v>
      </c>
      <c r="AE23">
        <f t="shared" si="3"/>
        <v>9428.6594537440451</v>
      </c>
      <c r="AF23">
        <f t="shared" si="4"/>
        <v>-471.43297268720232</v>
      </c>
      <c r="AG23">
        <f t="shared" si="5"/>
        <v>-18.510403587278148</v>
      </c>
      <c r="AH23">
        <f t="shared" si="6"/>
        <v>-25595.170264134085</v>
      </c>
      <c r="AI23">
        <f t="shared" si="7"/>
        <v>-16656.45418666452</v>
      </c>
      <c r="AJ23">
        <f t="shared" si="8"/>
        <v>0</v>
      </c>
      <c r="AK23">
        <f t="shared" si="32"/>
        <v>1014.8399524808013</v>
      </c>
      <c r="AL23">
        <f t="shared" si="9"/>
        <v>-15641.614234183719</v>
      </c>
      <c r="AN23">
        <f t="shared" si="10"/>
        <v>2583.3861246516012</v>
      </c>
      <c r="AO23">
        <f t="shared" si="11"/>
        <v>-129.16930623258006</v>
      </c>
      <c r="AP23">
        <f t="shared" si="12"/>
        <v>-5.0717199007635001</v>
      </c>
      <c r="AQ23">
        <f t="shared" si="13"/>
        <v>-7012.8959522663272</v>
      </c>
      <c r="AR23">
        <f t="shared" si="14"/>
        <v>-4563.7508537480689</v>
      </c>
      <c r="AS23">
        <f t="shared" si="15"/>
        <v>0</v>
      </c>
      <c r="AT23">
        <f t="shared" si="16"/>
        <v>278.05898228087204</v>
      </c>
      <c r="AU23">
        <f t="shared" si="17"/>
        <v>-4285.6918714671974</v>
      </c>
      <c r="AW23">
        <v>20</v>
      </c>
      <c r="AX23">
        <f>(R23*SUMPRODUCT(K$23:$K24, X$23:$X24)-$AZ$3*SUMPRODUCT(K$22:$K23, W$23:$W24))/Z23</f>
        <v>7482.9366897483769</v>
      </c>
    </row>
    <row r="25" spans="5:50" x14ac:dyDescent="0.25">
      <c r="AN25" s="6">
        <f t="shared" ref="AN25:AU25" si="33">SUM(AN3:AN23)</f>
        <v>122074.88802190751</v>
      </c>
      <c r="AO25" s="6">
        <f t="shared" si="33"/>
        <v>-15654.447276056108</v>
      </c>
      <c r="AP25" s="6">
        <f t="shared" si="33"/>
        <v>-1737.0907755519261</v>
      </c>
      <c r="AQ25" s="6">
        <f t="shared" si="33"/>
        <v>-65974.618965514994</v>
      </c>
      <c r="AR25" s="6">
        <f t="shared" si="33"/>
        <v>38708.731004784488</v>
      </c>
      <c r="AS25" s="6">
        <f t="shared" si="33"/>
        <v>-11215.533592245014</v>
      </c>
      <c r="AT25" s="6">
        <f t="shared" si="33"/>
        <v>4219.0354439126968</v>
      </c>
      <c r="AU25" s="7">
        <f t="shared" si="33"/>
        <v>31712.232856452174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48159.119954834023</v>
      </c>
      <c r="K3">
        <v>1</v>
      </c>
      <c r="L3" s="2">
        <v>0</v>
      </c>
      <c r="O3">
        <f>$C$3</f>
        <v>48159.119954834023</v>
      </c>
      <c r="P3">
        <f>O3*B5</f>
        <v>38527.295963867218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48159.119954834023</v>
      </c>
      <c r="AF3">
        <f t="shared" ref="AF3:AF23" si="4">-$Z3*P3</f>
        <v>-38527.295963867218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8109.3914039668043</v>
      </c>
      <c r="AJ3">
        <f t="shared" ref="AJ3:AJ23" si="8">AB3-AC3</f>
        <v>0</v>
      </c>
      <c r="AL3">
        <f t="shared" ref="AL3:AL23" si="9">SUM(AI3:AK3)</f>
        <v>8109.3914039668043</v>
      </c>
      <c r="AN3">
        <f t="shared" ref="AN3:AN23" si="10">AE3*$K3</f>
        <v>48159.119954834023</v>
      </c>
      <c r="AO3">
        <f t="shared" ref="AO3:AO23" si="11">AF3*$K3</f>
        <v>-38527.295963867218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8109.3914039668043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8109.3914039668043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28239.957403695626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2.275947E-3</v>
      </c>
      <c r="R4">
        <f t="shared" si="0"/>
        <v>2000000</v>
      </c>
      <c r="S4">
        <f t="shared" si="1"/>
        <v>24267.392603797362</v>
      </c>
      <c r="U4">
        <f t="shared" ref="U4:U23" si="21">M4</f>
        <v>2.275947E-3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2.275947E-3</v>
      </c>
      <c r="Y4">
        <f t="shared" ref="Y4:Y23" si="25">V4*W4</f>
        <v>0.01</v>
      </c>
      <c r="Z4">
        <f t="shared" ref="Z4:Z23" si="26">MAX(0, W4-X4-Y4)</f>
        <v>0.98772405299999999</v>
      </c>
      <c r="AB4">
        <f t="shared" ref="AB4:AB23" si="27">AC3</f>
        <v>0</v>
      </c>
      <c r="AC4">
        <f t="shared" si="2"/>
        <v>23969.487378364953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-23969.487378364953</v>
      </c>
      <c r="AK4">
        <f>H4*SUM(AB4, AE4:AF4)</f>
        <v>0</v>
      </c>
      <c r="AL4">
        <f t="shared" si="9"/>
        <v>-28521.381378364953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-4270.4700253307064</v>
      </c>
      <c r="AR4">
        <f t="shared" si="14"/>
        <v>-4270.4700253307064</v>
      </c>
      <c r="AS4">
        <f t="shared" si="15"/>
        <v>-22487.557349061779</v>
      </c>
      <c r="AT4">
        <f t="shared" si="16"/>
        <v>0</v>
      </c>
      <c r="AU4">
        <f t="shared" si="17"/>
        <v>-26758.027374392484</v>
      </c>
      <c r="AW4">
        <v>1</v>
      </c>
      <c r="AX4">
        <f>(R4*SUMPRODUCT(K5:$K$23, X5:$X$23)-$AZ$3*SUMPRODUCT(K4:$K$22, W5:$W$23))/Z4</f>
        <v>24267.392603797362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2.4175300000000002E-3</v>
      </c>
      <c r="O5">
        <f t="shared" ref="O5:O23" si="29">$C$3</f>
        <v>48159.119954834023</v>
      </c>
      <c r="P5">
        <f t="shared" ref="P5:P23" si="30">O5*$C$5</f>
        <v>2407.9559977417011</v>
      </c>
      <c r="Q5" s="5">
        <f t="shared" ref="Q5:Q23" si="31">$C$8</f>
        <v>25</v>
      </c>
      <c r="R5">
        <f t="shared" si="0"/>
        <v>2000000</v>
      </c>
      <c r="S5">
        <f t="shared" si="1"/>
        <v>47171.775614842758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23969.487378364953</v>
      </c>
      <c r="AC5">
        <f t="shared" si="2"/>
        <v>46014.131179784687</v>
      </c>
      <c r="AE5">
        <f t="shared" si="3"/>
        <v>46977.245062775364</v>
      </c>
      <c r="AF5">
        <f t="shared" si="4"/>
        <v>-2348.8622531387682</v>
      </c>
      <c r="AG5">
        <f t="shared" si="5"/>
        <v>-24.386473998503771</v>
      </c>
      <c r="AH5">
        <f t="shared" si="6"/>
        <v>-4775.7050596981799</v>
      </c>
      <c r="AI5">
        <f t="shared" si="7"/>
        <v>39828.291275939919</v>
      </c>
      <c r="AJ5">
        <f t="shared" si="8"/>
        <v>-22044.643801419734</v>
      </c>
      <c r="AK5">
        <f>H5*SUM(AB5, AE5:AF5)</f>
        <v>5926.8559842433333</v>
      </c>
      <c r="AL5">
        <f t="shared" si="9"/>
        <v>23710.503458763516</v>
      </c>
      <c r="AN5">
        <f t="shared" si="10"/>
        <v>40567.787742461893</v>
      </c>
      <c r="AO5">
        <f t="shared" si="11"/>
        <v>-2028.3893871230946</v>
      </c>
      <c r="AP5">
        <f t="shared" si="12"/>
        <v>-21.059244739370417</v>
      </c>
      <c r="AQ5">
        <f t="shared" si="13"/>
        <v>-4124.1198568273621</v>
      </c>
      <c r="AR5">
        <f t="shared" si="14"/>
        <v>34394.219253772069</v>
      </c>
      <c r="AS5">
        <f t="shared" si="15"/>
        <v>-19036.927972236856</v>
      </c>
      <c r="AT5">
        <f t="shared" si="16"/>
        <v>5118.2106406543435</v>
      </c>
      <c r="AU5">
        <f t="shared" si="17"/>
        <v>20475.501922189556</v>
      </c>
      <c r="AW5">
        <v>2</v>
      </c>
      <c r="AX5">
        <f>(R5*SUMPRODUCT(K6:$K$23, X6:$X$23)-$AZ$3*SUMPRODUCT(K5:$K$22, W6:$W$23))/Z5</f>
        <v>47171.775614842758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3.6493060000000002E-3</v>
      </c>
      <c r="O6">
        <f t="shared" si="29"/>
        <v>48159.119954834023</v>
      </c>
      <c r="P6">
        <f t="shared" si="30"/>
        <v>2407.9559977417011</v>
      </c>
      <c r="Q6" s="5">
        <f t="shared" si="31"/>
        <v>25</v>
      </c>
      <c r="R6">
        <f t="shared" si="0"/>
        <v>2000000</v>
      </c>
      <c r="S6">
        <f t="shared" si="1"/>
        <v>66785.975996703259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46014.131179784687</v>
      </c>
      <c r="AC6">
        <f t="shared" si="2"/>
        <v>64257.767637294106</v>
      </c>
      <c r="AE6">
        <f t="shared" si="3"/>
        <v>46336.038269876546</v>
      </c>
      <c r="AF6">
        <f t="shared" si="4"/>
        <v>-2316.8019134938272</v>
      </c>
      <c r="AG6">
        <f t="shared" si="5"/>
        <v>-24.053615552637147</v>
      </c>
      <c r="AH6">
        <f t="shared" si="6"/>
        <v>-7119.4964705267048</v>
      </c>
      <c r="AI6">
        <f t="shared" si="7"/>
        <v>36875.686270303377</v>
      </c>
      <c r="AJ6">
        <f t="shared" si="8"/>
        <v>-18243.636457509419</v>
      </c>
      <c r="AK6">
        <f>H6*SUM(AB6, AE6:AF6)</f>
        <v>9795.6303879350144</v>
      </c>
      <c r="AL6">
        <f t="shared" si="9"/>
        <v>28427.680200728973</v>
      </c>
      <c r="AN6">
        <f t="shared" si="10"/>
        <v>36087.721495149686</v>
      </c>
      <c r="AO6">
        <f t="shared" si="11"/>
        <v>-1804.3860747574843</v>
      </c>
      <c r="AP6">
        <f t="shared" si="12"/>
        <v>-18.73358645724554</v>
      </c>
      <c r="AQ6">
        <f t="shared" si="13"/>
        <v>-5544.8505182433546</v>
      </c>
      <c r="AR6">
        <f t="shared" si="14"/>
        <v>28719.751315691603</v>
      </c>
      <c r="AS6">
        <f t="shared" si="15"/>
        <v>-14208.622405368047</v>
      </c>
      <c r="AT6">
        <f t="shared" si="16"/>
        <v>7629.0937790216421</v>
      </c>
      <c r="AU6">
        <f t="shared" si="17"/>
        <v>22140.222689345199</v>
      </c>
      <c r="AW6">
        <v>3</v>
      </c>
      <c r="AX6">
        <f>(R6*SUMPRODUCT(K7:$K$23, X7:$X$23)-$AZ$3*SUMPRODUCT(K6:$K$22, W7:$W$23))/Z6</f>
        <v>66785.975996703259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5.0597569999999998E-3</v>
      </c>
      <c r="O7">
        <f t="shared" si="29"/>
        <v>48159.119954834023</v>
      </c>
      <c r="P7">
        <f t="shared" si="30"/>
        <v>2407.9559977417011</v>
      </c>
      <c r="Q7" s="5">
        <f t="shared" si="31"/>
        <v>25</v>
      </c>
      <c r="R7">
        <f t="shared" si="0"/>
        <v>2000000</v>
      </c>
      <c r="S7">
        <f t="shared" si="1"/>
        <v>82893.984632577005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64257.767637294106</v>
      </c>
      <c r="AC7">
        <f t="shared" si="2"/>
        <v>78554.895516959048</v>
      </c>
      <c r="AE7">
        <f t="shared" si="3"/>
        <v>45638.228793189504</v>
      </c>
      <c r="AF7">
        <f t="shared" si="4"/>
        <v>-2281.9114396594755</v>
      </c>
      <c r="AG7">
        <f t="shared" si="5"/>
        <v>-23.691373947443012</v>
      </c>
      <c r="AH7">
        <f t="shared" si="6"/>
        <v>-9736.4359734211739</v>
      </c>
      <c r="AI7">
        <f t="shared" si="7"/>
        <v>33596.190006161414</v>
      </c>
      <c r="AJ7">
        <f t="shared" si="8"/>
        <v>-14297.127879664942</v>
      </c>
      <c r="AK7">
        <f>H7*SUM(AB7, AE7:AF7)</f>
        <v>11267.194698539288</v>
      </c>
      <c r="AL7">
        <f t="shared" si="9"/>
        <v>30566.256825035758</v>
      </c>
      <c r="AN7">
        <f t="shared" si="10"/>
        <v>32175.476761789676</v>
      </c>
      <c r="AO7">
        <f t="shared" si="11"/>
        <v>-1608.7738380894841</v>
      </c>
      <c r="AP7">
        <f t="shared" si="12"/>
        <v>-16.702691407134004</v>
      </c>
      <c r="AQ7">
        <f t="shared" si="13"/>
        <v>-6864.2994631775746</v>
      </c>
      <c r="AR7">
        <f t="shared" si="14"/>
        <v>23685.700769115487</v>
      </c>
      <c r="AS7">
        <f t="shared" si="15"/>
        <v>-10079.639767289611</v>
      </c>
      <c r="AT7">
        <f t="shared" si="16"/>
        <v>7943.5019890059775</v>
      </c>
      <c r="AU7">
        <f t="shared" si="17"/>
        <v>21549.562990831851</v>
      </c>
      <c r="AW7">
        <v>4</v>
      </c>
      <c r="AX7">
        <f>(R7*SUMPRODUCT(K8:$K$23, X8:$X$23)-$AZ$3*SUMPRODUCT(K7:$K$22, W8:$W$23))/Z7</f>
        <v>82893.984632577005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6.5505219999999996E-3</v>
      </c>
      <c r="O8">
        <f t="shared" si="29"/>
        <v>48159.119954834023</v>
      </c>
      <c r="P8">
        <f t="shared" si="30"/>
        <v>2407.9559977417011</v>
      </c>
      <c r="Q8" s="5">
        <f t="shared" si="31"/>
        <v>25</v>
      </c>
      <c r="R8">
        <f t="shared" si="0"/>
        <v>2000000</v>
      </c>
      <c r="S8">
        <f t="shared" si="1"/>
        <v>95776.61703340587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78554.895516959048</v>
      </c>
      <c r="AC8">
        <f t="shared" si="2"/>
        <v>89261.007875986892</v>
      </c>
      <c r="AE8">
        <f t="shared" si="3"/>
        <v>44882.892283506786</v>
      </c>
      <c r="AF8">
        <f t="shared" si="4"/>
        <v>-2244.1446141753395</v>
      </c>
      <c r="AG8">
        <f t="shared" si="5"/>
        <v>-23.299269341715629</v>
      </c>
      <c r="AH8">
        <f t="shared" si="6"/>
        <v>-12415.269300236183</v>
      </c>
      <c r="AI8">
        <f t="shared" si="7"/>
        <v>30200.179099753543</v>
      </c>
      <c r="AJ8">
        <f t="shared" si="8"/>
        <v>-10706.112359027844</v>
      </c>
      <c r="AK8">
        <f t="shared" ref="AK8:AK23" si="32">H8*SUM(AB8:AB8, AE8:AF8)</f>
        <v>8786.5391310060622</v>
      </c>
      <c r="AL8">
        <f t="shared" si="9"/>
        <v>28280.605871731761</v>
      </c>
      <c r="AN8">
        <f t="shared" si="10"/>
        <v>29503.921515881757</v>
      </c>
      <c r="AO8">
        <f t="shared" si="11"/>
        <v>-1475.1960757940878</v>
      </c>
      <c r="AP8">
        <f t="shared" si="12"/>
        <v>-15.315853748756195</v>
      </c>
      <c r="AQ8">
        <f t="shared" si="13"/>
        <v>-8161.2193955537332</v>
      </c>
      <c r="AR8">
        <f t="shared" si="14"/>
        <v>19852.190190785175</v>
      </c>
      <c r="AS8">
        <f t="shared" si="15"/>
        <v>-7037.6992816268094</v>
      </c>
      <c r="AT8">
        <f t="shared" si="16"/>
        <v>5775.8613076878128</v>
      </c>
      <c r="AU8">
        <f t="shared" si="17"/>
        <v>18590.352216846179</v>
      </c>
      <c r="AW8">
        <v>5</v>
      </c>
      <c r="AX8">
        <f>(R8*SUMPRODUCT(K9:$K$23, X9:$X$23)-$AZ$3*SUMPRODUCT(K8:$K$22, W9:$W$23))/Z8</f>
        <v>95776.61703340587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8.1883779999999996E-3</v>
      </c>
      <c r="O9">
        <f t="shared" si="29"/>
        <v>48159.119954834023</v>
      </c>
      <c r="P9">
        <f t="shared" si="30"/>
        <v>2407.9559977417011</v>
      </c>
      <c r="Q9" s="5">
        <f t="shared" si="31"/>
        <v>25</v>
      </c>
      <c r="R9">
        <f t="shared" si="0"/>
        <v>2000000</v>
      </c>
      <c r="S9">
        <f t="shared" si="1"/>
        <v>106037.65670189181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89261.007875986892</v>
      </c>
      <c r="AC9">
        <f t="shared" si="2"/>
        <v>97026.548742391431</v>
      </c>
      <c r="AE9">
        <f t="shared" si="3"/>
        <v>44066.545272921081</v>
      </c>
      <c r="AF9">
        <f t="shared" si="4"/>
        <v>-2203.3272636460542</v>
      </c>
      <c r="AG9">
        <f t="shared" si="5"/>
        <v>-22.875493423804695</v>
      </c>
      <c r="AH9">
        <f t="shared" si="6"/>
        <v>-15262.657959502298</v>
      </c>
      <c r="AI9">
        <f t="shared" si="7"/>
        <v>26577.684556348926</v>
      </c>
      <c r="AJ9">
        <f t="shared" si="8"/>
        <v>-7765.540866404539</v>
      </c>
      <c r="AK9">
        <f t="shared" si="32"/>
        <v>6844.6845912106719</v>
      </c>
      <c r="AL9">
        <f t="shared" si="9"/>
        <v>25656.82828115506</v>
      </c>
      <c r="AN9">
        <f t="shared" si="10"/>
        <v>27530.215775393051</v>
      </c>
      <c r="AO9">
        <f t="shared" si="11"/>
        <v>-1376.5107887696527</v>
      </c>
      <c r="AP9">
        <f t="shared" si="12"/>
        <v>-14.291278474986791</v>
      </c>
      <c r="AQ9">
        <f t="shared" si="13"/>
        <v>-9535.2214322397085</v>
      </c>
      <c r="AR9">
        <f t="shared" si="14"/>
        <v>16604.192275908707</v>
      </c>
      <c r="AS9">
        <f t="shared" si="15"/>
        <v>-4851.4585007897567</v>
      </c>
      <c r="AT9">
        <f t="shared" si="16"/>
        <v>4276.1610319911233</v>
      </c>
      <c r="AU9">
        <f t="shared" si="17"/>
        <v>16028.894807110071</v>
      </c>
      <c r="AW9">
        <v>6</v>
      </c>
      <c r="AX9">
        <f>(R9*SUMPRODUCT(K10:$K$23, X10:$X$23)-$AZ$3*SUMPRODUCT(K9:$K$22, W10:$W$23))/Z9</f>
        <v>106037.65670189181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9.9453500000000004E-3</v>
      </c>
      <c r="O10">
        <f t="shared" si="29"/>
        <v>48159.119954834023</v>
      </c>
      <c r="P10">
        <f t="shared" si="30"/>
        <v>2407.9559977417011</v>
      </c>
      <c r="Q10" s="5">
        <f t="shared" si="31"/>
        <v>25</v>
      </c>
      <c r="R10">
        <f t="shared" si="0"/>
        <v>2000000</v>
      </c>
      <c r="S10">
        <f t="shared" si="1"/>
        <v>114150.40903827547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97026.548742391431</v>
      </c>
      <c r="AC10">
        <f t="shared" si="2"/>
        <v>102366.58789195548</v>
      </c>
      <c r="AE10">
        <f t="shared" si="3"/>
        <v>43187.622604161828</v>
      </c>
      <c r="AF10">
        <f t="shared" si="4"/>
        <v>-2159.3811302080912</v>
      </c>
      <c r="AG10">
        <f t="shared" si="5"/>
        <v>-22.41923370104421</v>
      </c>
      <c r="AH10">
        <f t="shared" si="6"/>
        <v>-18200.38308179488</v>
      </c>
      <c r="AI10">
        <f t="shared" si="7"/>
        <v>22805.439158457808</v>
      </c>
      <c r="AJ10">
        <f t="shared" si="8"/>
        <v>-5340.0391495640506</v>
      </c>
      <c r="AK10">
        <f t="shared" si="32"/>
        <v>7247.8764863581218</v>
      </c>
      <c r="AL10">
        <f t="shared" si="9"/>
        <v>24713.276495251877</v>
      </c>
      <c r="AN10">
        <f t="shared" si="10"/>
        <v>25635.264594942819</v>
      </c>
      <c r="AO10">
        <f t="shared" si="11"/>
        <v>-1281.7632297471409</v>
      </c>
      <c r="AP10">
        <f t="shared" si="12"/>
        <v>-13.30758567587241</v>
      </c>
      <c r="AQ10">
        <f t="shared" si="13"/>
        <v>-10803.364665555146</v>
      </c>
      <c r="AR10">
        <f t="shared" si="14"/>
        <v>13536.829113964657</v>
      </c>
      <c r="AS10">
        <f t="shared" si="15"/>
        <v>-3169.7349446884341</v>
      </c>
      <c r="AT10">
        <f t="shared" si="16"/>
        <v>4302.1870683233665</v>
      </c>
      <c r="AU10">
        <f t="shared" si="17"/>
        <v>14669.281237599589</v>
      </c>
      <c r="AW10">
        <v>7</v>
      </c>
      <c r="AX10">
        <f>(R10*SUMPRODUCT(K11:$K$23, X11:$X$23)-$AZ$3*SUMPRODUCT(K10:$K$22, W11:$W$23))/Z10</f>
        <v>114150.40903827547</v>
      </c>
    </row>
    <row r="11" spans="1:52" x14ac:dyDescent="0.25">
      <c r="A11" t="s">
        <v>33</v>
      </c>
      <c r="C11" s="24">
        <f>AU25</f>
        <v>118251.93319485868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1.1968530999999999E-2</v>
      </c>
      <c r="O11">
        <f t="shared" si="29"/>
        <v>48159.119954834023</v>
      </c>
      <c r="P11">
        <f t="shared" si="30"/>
        <v>2407.9559977417011</v>
      </c>
      <c r="Q11" s="5">
        <f t="shared" si="31"/>
        <v>25</v>
      </c>
      <c r="R11">
        <f t="shared" si="0"/>
        <v>2000000</v>
      </c>
      <c r="S11">
        <f t="shared" si="1"/>
        <v>120037.46477967835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102366.58789195548</v>
      </c>
      <c r="AC11">
        <f t="shared" si="2"/>
        <v>105281.0963218016</v>
      </c>
      <c r="AE11">
        <f t="shared" si="3"/>
        <v>42238.853978166</v>
      </c>
      <c r="AF11">
        <f t="shared" si="4"/>
        <v>-2111.9426989082999</v>
      </c>
      <c r="AG11">
        <f t="shared" si="5"/>
        <v>-21.926716070486577</v>
      </c>
      <c r="AH11">
        <f t="shared" si="6"/>
        <v>-21466.023483775389</v>
      </c>
      <c r="AI11">
        <f t="shared" si="7"/>
        <v>18638.961079411827</v>
      </c>
      <c r="AJ11">
        <f t="shared" si="8"/>
        <v>-2914.5084298461152</v>
      </c>
      <c r="AK11">
        <f t="shared" si="32"/>
        <v>7338.4152073174801</v>
      </c>
      <c r="AL11">
        <f t="shared" si="9"/>
        <v>23062.867856883193</v>
      </c>
      <c r="AN11">
        <f t="shared" si="10"/>
        <v>23844.123147879804</v>
      </c>
      <c r="AO11">
        <f t="shared" si="11"/>
        <v>-1192.2061573939902</v>
      </c>
      <c r="AP11">
        <f t="shared" si="12"/>
        <v>-12.377781804485831</v>
      </c>
      <c r="AQ11">
        <f t="shared" si="13"/>
        <v>-12117.717675460572</v>
      </c>
      <c r="AR11">
        <f t="shared" si="14"/>
        <v>10521.821533220758</v>
      </c>
      <c r="AS11">
        <f t="shared" si="15"/>
        <v>-1645.260024164178</v>
      </c>
      <c r="AT11">
        <f t="shared" si="16"/>
        <v>4142.5857814229785</v>
      </c>
      <c r="AU11">
        <f t="shared" si="17"/>
        <v>13019.147290479559</v>
      </c>
      <c r="AW11">
        <v>8</v>
      </c>
      <c r="AX11">
        <f>(R11*SUMPRODUCT(K12:$K$23, X12:$X$23)-$AZ$3*SUMPRODUCT(K11:$K$22, W12:$W$23))/Z11</f>
        <v>120037.46477967835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1.4271456E-2</v>
      </c>
      <c r="O12">
        <f t="shared" si="29"/>
        <v>48159.119954834023</v>
      </c>
      <c r="P12">
        <f t="shared" si="30"/>
        <v>2407.9559977417011</v>
      </c>
      <c r="Q12" s="5">
        <f t="shared" si="31"/>
        <v>25</v>
      </c>
      <c r="R12">
        <f t="shared" si="0"/>
        <v>2000000</v>
      </c>
      <c r="S12">
        <f t="shared" si="1"/>
        <v>123662.91144661694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105281.0963218016</v>
      </c>
      <c r="AC12">
        <f t="shared" si="2"/>
        <v>105828.35887202712</v>
      </c>
      <c r="AE12">
        <f t="shared" si="3"/>
        <v>41213.655492344515</v>
      </c>
      <c r="AF12">
        <f t="shared" si="4"/>
        <v>-2060.6827746172257</v>
      </c>
      <c r="AG12">
        <f t="shared" si="5"/>
        <v>-21.394522746157268</v>
      </c>
      <c r="AH12">
        <f t="shared" si="6"/>
        <v>-25034.093089955368</v>
      </c>
      <c r="AI12">
        <f t="shared" si="7"/>
        <v>14097.48510502576</v>
      </c>
      <c r="AJ12">
        <f t="shared" si="8"/>
        <v>-547.26255022552505</v>
      </c>
      <c r="AK12">
        <f t="shared" si="32"/>
        <v>7496.1281831515498</v>
      </c>
      <c r="AL12">
        <f t="shared" si="9"/>
        <v>21046.350737951783</v>
      </c>
      <c r="AN12">
        <f t="shared" si="10"/>
        <v>22117.493642016783</v>
      </c>
      <c r="AO12">
        <f t="shared" si="11"/>
        <v>-1105.8746821008392</v>
      </c>
      <c r="AP12">
        <f t="shared" si="12"/>
        <v>-11.481466886624824</v>
      </c>
      <c r="AQ12">
        <f t="shared" si="13"/>
        <v>-13434.658686211249</v>
      </c>
      <c r="AR12">
        <f t="shared" si="14"/>
        <v>7565.4788068180696</v>
      </c>
      <c r="AS12">
        <f t="shared" si="15"/>
        <v>-293.69090973682955</v>
      </c>
      <c r="AT12">
        <f t="shared" si="16"/>
        <v>4022.830914898921</v>
      </c>
      <c r="AU12">
        <f t="shared" si="17"/>
        <v>11294.618811980161</v>
      </c>
      <c r="AW12">
        <v>9</v>
      </c>
      <c r="AX12">
        <f>(R12*SUMPRODUCT(K13:$K$23, X13:$X$23)-$AZ$3*SUMPRODUCT(K12:$K$22, W13:$W$23))/Z12</f>
        <v>123662.91144661694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1.6820735999999999E-2</v>
      </c>
      <c r="O13">
        <f t="shared" si="29"/>
        <v>48159.119954834023</v>
      </c>
      <c r="P13">
        <f t="shared" si="30"/>
        <v>2407.9559977417011</v>
      </c>
      <c r="Q13" s="5">
        <f t="shared" si="31"/>
        <v>25</v>
      </c>
      <c r="R13">
        <f t="shared" si="0"/>
        <v>2000000</v>
      </c>
      <c r="S13">
        <f t="shared" si="1"/>
        <v>125004.37379314004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105828.35887202712</v>
      </c>
      <c r="AC13">
        <f t="shared" si="2"/>
        <v>104107.17211710835</v>
      </c>
      <c r="AE13">
        <f t="shared" si="3"/>
        <v>40108.274918789393</v>
      </c>
      <c r="AF13">
        <f t="shared" si="4"/>
        <v>-2005.4137459394697</v>
      </c>
      <c r="AG13">
        <f t="shared" si="5"/>
        <v>-20.820705899736588</v>
      </c>
      <c r="AH13">
        <f t="shared" si="6"/>
        <v>-28789.729516728516</v>
      </c>
      <c r="AI13">
        <f t="shared" si="7"/>
        <v>9292.3109502216721</v>
      </c>
      <c r="AJ13">
        <f t="shared" si="8"/>
        <v>1721.1867549187737</v>
      </c>
      <c r="AK13">
        <f t="shared" si="32"/>
        <v>7441.2440763201448</v>
      </c>
      <c r="AL13">
        <f t="shared" si="9"/>
        <v>18454.741781460591</v>
      </c>
      <c r="AN13">
        <f t="shared" si="10"/>
        <v>20466.184448096006</v>
      </c>
      <c r="AO13">
        <f t="shared" si="11"/>
        <v>-1023.3092224048004</v>
      </c>
      <c r="AP13">
        <f t="shared" si="12"/>
        <v>-10.624251682386532</v>
      </c>
      <c r="AQ13">
        <f t="shared" si="13"/>
        <v>-14690.632187327799</v>
      </c>
      <c r="AR13">
        <f t="shared" si="14"/>
        <v>4741.6187866810214</v>
      </c>
      <c r="AS13">
        <f t="shared" si="15"/>
        <v>878.27575898272232</v>
      </c>
      <c r="AT13">
        <f t="shared" si="16"/>
        <v>3797.0686622057951</v>
      </c>
      <c r="AU13">
        <f t="shared" si="17"/>
        <v>9416.9632078695395</v>
      </c>
      <c r="AW13">
        <v>10</v>
      </c>
      <c r="AX13">
        <f>(R13*SUMPRODUCT(K14:$K$23, X14:$X$23)-$AZ$3*SUMPRODUCT(K13:$K$22, W14:$W$23))/Z13</f>
        <v>125004.37379314004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1.9715634999999999E-2</v>
      </c>
      <c r="O14">
        <f t="shared" si="29"/>
        <v>48159.119954834023</v>
      </c>
      <c r="P14">
        <f t="shared" si="30"/>
        <v>2407.9559977417011</v>
      </c>
      <c r="Q14" s="5">
        <f t="shared" si="31"/>
        <v>25</v>
      </c>
      <c r="R14">
        <f t="shared" si="0"/>
        <v>2000000</v>
      </c>
      <c r="S14">
        <f t="shared" si="1"/>
        <v>123960.9699402265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104107.17211710835</v>
      </c>
      <c r="AC14">
        <f t="shared" si="2"/>
        <v>100170.40737864062</v>
      </c>
      <c r="AE14">
        <f t="shared" si="3"/>
        <v>38916.43206082299</v>
      </c>
      <c r="AF14">
        <f t="shared" si="4"/>
        <v>-1945.8216030411495</v>
      </c>
      <c r="AG14">
        <f t="shared" si="5"/>
        <v>-20.202005402777669</v>
      </c>
      <c r="AH14">
        <f t="shared" si="6"/>
        <v>-32839.475036924254</v>
      </c>
      <c r="AI14">
        <f t="shared" si="7"/>
        <v>4110.9334154548123</v>
      </c>
      <c r="AJ14">
        <f t="shared" si="8"/>
        <v>3936.7647384677257</v>
      </c>
      <c r="AK14">
        <f t="shared" si="32"/>
        <v>7251.3980243493552</v>
      </c>
      <c r="AL14">
        <f t="shared" si="9"/>
        <v>15299.096178271893</v>
      </c>
      <c r="AN14">
        <f t="shared" si="10"/>
        <v>18887.215884719142</v>
      </c>
      <c r="AO14">
        <f t="shared" si="11"/>
        <v>-944.36079423595697</v>
      </c>
      <c r="AP14">
        <f t="shared" si="12"/>
        <v>-9.8045894019826854</v>
      </c>
      <c r="AQ14">
        <f t="shared" si="13"/>
        <v>-15937.901336737208</v>
      </c>
      <c r="AR14">
        <f t="shared" si="14"/>
        <v>1995.1491643439949</v>
      </c>
      <c r="AS14">
        <f t="shared" si="15"/>
        <v>1910.6203103763517</v>
      </c>
      <c r="AT14">
        <f t="shared" si="16"/>
        <v>3519.3030989546419</v>
      </c>
      <c r="AU14">
        <f t="shared" si="17"/>
        <v>7425.0725736749882</v>
      </c>
      <c r="AW14">
        <v>11</v>
      </c>
      <c r="AX14">
        <f>(R14*SUMPRODUCT(K15:$K$23, X15:$X$23)-$AZ$3*SUMPRODUCT(K14:$K$22, W15:$W$23))/Z14</f>
        <v>123960.9699402265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2.2996762E-2</v>
      </c>
      <c r="O15">
        <f t="shared" si="29"/>
        <v>48159.119954834023</v>
      </c>
      <c r="P15">
        <f t="shared" si="30"/>
        <v>2407.9559977417011</v>
      </c>
      <c r="Q15" s="5">
        <f t="shared" si="31"/>
        <v>25</v>
      </c>
      <c r="R15">
        <f t="shared" si="0"/>
        <v>2000000</v>
      </c>
      <c r="S15">
        <f t="shared" si="1"/>
        <v>120419.47595928372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100170.40737864062</v>
      </c>
      <c r="AC15">
        <f t="shared" si="2"/>
        <v>94097.727569212148</v>
      </c>
      <c r="AE15">
        <f t="shared" si="3"/>
        <v>37632.315814222842</v>
      </c>
      <c r="AF15">
        <f t="shared" si="4"/>
        <v>-1881.6157907111422</v>
      </c>
      <c r="AG15">
        <f t="shared" si="5"/>
        <v>-19.535404638579497</v>
      </c>
      <c r="AH15">
        <f t="shared" si="6"/>
        <v>-37166.456813631368</v>
      </c>
      <c r="AI15">
        <f t="shared" si="7"/>
        <v>-1435.2921947582436</v>
      </c>
      <c r="AJ15">
        <f t="shared" si="8"/>
        <v>6072.679809428475</v>
      </c>
      <c r="AK15">
        <f t="shared" si="32"/>
        <v>7054.305474171706</v>
      </c>
      <c r="AL15">
        <f t="shared" si="9"/>
        <v>11691.693088841937</v>
      </c>
      <c r="AN15">
        <f t="shared" si="10"/>
        <v>17362.866163445615</v>
      </c>
      <c r="AO15">
        <f t="shared" si="11"/>
        <v>-868.14330817228074</v>
      </c>
      <c r="AP15">
        <f t="shared" si="12"/>
        <v>-9.0132804439373881</v>
      </c>
      <c r="AQ15">
        <f t="shared" si="13"/>
        <v>-17147.92729233715</v>
      </c>
      <c r="AR15">
        <f t="shared" si="14"/>
        <v>-662.21771750775122</v>
      </c>
      <c r="AS15">
        <f t="shared" si="15"/>
        <v>2801.8240308430641</v>
      </c>
      <c r="AT15">
        <f t="shared" si="16"/>
        <v>3254.7282614431506</v>
      </c>
      <c r="AU15">
        <f t="shared" si="17"/>
        <v>5394.3345747784633</v>
      </c>
      <c r="AW15">
        <v>12</v>
      </c>
      <c r="AX15">
        <f>(R15*SUMPRODUCT(K16:$K$23, X16:$X$23)-$AZ$3*SUMPRODUCT(K15:$K$22, W16:$W$23))/Z15</f>
        <v>120419.47595928372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2.6417759999999998E-2</v>
      </c>
      <c r="O16">
        <f t="shared" si="29"/>
        <v>48159.119954834023</v>
      </c>
      <c r="P16">
        <f t="shared" si="30"/>
        <v>2407.9559977417011</v>
      </c>
      <c r="Q16" s="5">
        <f t="shared" si="31"/>
        <v>25</v>
      </c>
      <c r="R16">
        <f t="shared" si="0"/>
        <v>2000000</v>
      </c>
      <c r="S16">
        <f t="shared" si="1"/>
        <v>114505.86223836108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94097.727569212148</v>
      </c>
      <c r="AC16">
        <f t="shared" si="2"/>
        <v>86218.191864863635</v>
      </c>
      <c r="AE16">
        <f t="shared" si="3"/>
        <v>36261.831168656267</v>
      </c>
      <c r="AF16">
        <f t="shared" si="4"/>
        <v>-1813.0915584328134</v>
      </c>
      <c r="AG16">
        <f t="shared" si="5"/>
        <v>-18.823968960948822</v>
      </c>
      <c r="AH16">
        <f t="shared" si="6"/>
        <v>-41286.530499590393</v>
      </c>
      <c r="AI16">
        <f t="shared" si="7"/>
        <v>-6856.6148583278846</v>
      </c>
      <c r="AJ16">
        <f t="shared" si="8"/>
        <v>7879.5357043485128</v>
      </c>
      <c r="AK16">
        <f t="shared" si="32"/>
        <v>7031.4917547151281</v>
      </c>
      <c r="AL16">
        <f t="shared" si="9"/>
        <v>8054.4126007357563</v>
      </c>
      <c r="AN16">
        <f t="shared" si="10"/>
        <v>15862.851493878004</v>
      </c>
      <c r="AO16">
        <f t="shared" si="11"/>
        <v>-793.1425746939002</v>
      </c>
      <c r="AP16">
        <f t="shared" si="12"/>
        <v>-8.2346041148358626</v>
      </c>
      <c r="AQ16">
        <f t="shared" si="13"/>
        <v>-18060.921936522722</v>
      </c>
      <c r="AR16">
        <f t="shared" si="14"/>
        <v>-2999.4476214534498</v>
      </c>
      <c r="AS16">
        <f t="shared" si="15"/>
        <v>3446.9275458661741</v>
      </c>
      <c r="AT16">
        <f t="shared" si="16"/>
        <v>3075.9480668997608</v>
      </c>
      <c r="AU16">
        <f t="shared" si="17"/>
        <v>3523.4279913124851</v>
      </c>
      <c r="AW16">
        <v>13</v>
      </c>
      <c r="AX16">
        <f>(R16*SUMPRODUCT(K17:$K$23, X17:$X$23)-$AZ$3*SUMPRODUCT(K16:$K$22, W17:$W$23))/Z16</f>
        <v>114505.86223836108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3.0077894000000001E-2</v>
      </c>
      <c r="O17">
        <f t="shared" si="29"/>
        <v>48159.119954834023</v>
      </c>
      <c r="P17">
        <f t="shared" si="30"/>
        <v>2407.9559977417011</v>
      </c>
      <c r="Q17" s="5">
        <f t="shared" si="31"/>
        <v>25</v>
      </c>
      <c r="R17">
        <f t="shared" si="0"/>
        <v>2000000</v>
      </c>
      <c r="S17">
        <f t="shared" si="1"/>
        <v>106335.17059715677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86218.191864863635</v>
      </c>
      <c r="AC17">
        <f t="shared" si="2"/>
        <v>76857.121449027531</v>
      </c>
      <c r="AE17">
        <f t="shared" si="3"/>
        <v>34808.533342832969</v>
      </c>
      <c r="AF17">
        <f t="shared" si="4"/>
        <v>-1740.4266671416485</v>
      </c>
      <c r="AG17">
        <f t="shared" si="5"/>
        <v>-18.069543928272626</v>
      </c>
      <c r="AH17">
        <f t="shared" si="6"/>
        <v>-45294.827445336705</v>
      </c>
      <c r="AI17">
        <f t="shared" si="7"/>
        <v>-12244.790313573656</v>
      </c>
      <c r="AJ17">
        <f t="shared" si="8"/>
        <v>9361.0704158361041</v>
      </c>
      <c r="AK17">
        <f t="shared" si="32"/>
        <v>7359.9646199522413</v>
      </c>
      <c r="AL17">
        <f t="shared" si="9"/>
        <v>4476.2447222146893</v>
      </c>
      <c r="AN17">
        <f t="shared" si="10"/>
        <v>14342.188766288615</v>
      </c>
      <c r="AO17">
        <f t="shared" si="11"/>
        <v>-717.1094383144308</v>
      </c>
      <c r="AP17">
        <f t="shared" si="12"/>
        <v>-7.4452091212108007</v>
      </c>
      <c r="AQ17">
        <f t="shared" si="13"/>
        <v>-18662.865193406567</v>
      </c>
      <c r="AR17">
        <f t="shared" si="14"/>
        <v>-5045.2310745535924</v>
      </c>
      <c r="AS17">
        <f t="shared" si="15"/>
        <v>3857.0495813804478</v>
      </c>
      <c r="AT17">
        <f t="shared" si="16"/>
        <v>3032.5323061706918</v>
      </c>
      <c r="AU17">
        <f t="shared" si="17"/>
        <v>1844.3508129975473</v>
      </c>
      <c r="AW17">
        <v>14</v>
      </c>
      <c r="AX17">
        <f>(R17*SUMPRODUCT(K18:$K$23, X18:$X$23)-$AZ$3*SUMPRODUCT(K17:$K$22, W18:$W$23))/Z17</f>
        <v>106335.17059715677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3.4111622000000001E-2</v>
      </c>
      <c r="O18">
        <f t="shared" si="29"/>
        <v>48159.119954834023</v>
      </c>
      <c r="P18">
        <f t="shared" si="30"/>
        <v>2407.9559977417011</v>
      </c>
      <c r="Q18" s="5">
        <f t="shared" si="31"/>
        <v>25</v>
      </c>
      <c r="R18">
        <f t="shared" si="0"/>
        <v>2000000</v>
      </c>
      <c r="S18">
        <f t="shared" si="1"/>
        <v>95934.063292351973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76857.121449027531</v>
      </c>
      <c r="AC18">
        <f t="shared" si="2"/>
        <v>66280.717836923053</v>
      </c>
      <c r="AE18">
        <f t="shared" si="3"/>
        <v>33273.072477639522</v>
      </c>
      <c r="AF18">
        <f t="shared" si="4"/>
        <v>-1663.653623881976</v>
      </c>
      <c r="AG18">
        <f t="shared" si="5"/>
        <v>-17.272467036796268</v>
      </c>
      <c r="AH18">
        <f t="shared" si="6"/>
        <v>-49310.516175490484</v>
      </c>
      <c r="AI18">
        <f t="shared" si="7"/>
        <v>-17718.369788769734</v>
      </c>
      <c r="AJ18">
        <f t="shared" si="8"/>
        <v>10576.403612104477</v>
      </c>
      <c r="AK18">
        <f t="shared" si="32"/>
        <v>7603.5044752252334</v>
      </c>
      <c r="AL18">
        <f t="shared" si="9"/>
        <v>461.53829855997628</v>
      </c>
      <c r="AN18">
        <f t="shared" si="10"/>
        <v>12811.448983064614</v>
      </c>
      <c r="AO18">
        <f t="shared" si="11"/>
        <v>-640.57244915323076</v>
      </c>
      <c r="AP18">
        <f t="shared" si="12"/>
        <v>-6.6505830022848311</v>
      </c>
      <c r="AQ18">
        <f t="shared" si="13"/>
        <v>-18986.499149888426</v>
      </c>
      <c r="AR18">
        <f t="shared" si="14"/>
        <v>-6822.2731989793274</v>
      </c>
      <c r="AS18">
        <f t="shared" si="15"/>
        <v>4072.3337284777699</v>
      </c>
      <c r="AT18">
        <f t="shared" si="16"/>
        <v>2927.6499710784215</v>
      </c>
      <c r="AU18">
        <f t="shared" si="17"/>
        <v>177.71050057686355</v>
      </c>
      <c r="AW18">
        <v>15</v>
      </c>
      <c r="AX18">
        <f>(R18*SUMPRODUCT(K19:$K$23, X19:$X$23)-$AZ$3*SUMPRODUCT(K18:$K$22, W19:$W$23))/Z18</f>
        <v>95934.063292351973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3.8936755000000003E-2</v>
      </c>
      <c r="O19">
        <f t="shared" si="29"/>
        <v>48159.119954834023</v>
      </c>
      <c r="P19">
        <f t="shared" si="30"/>
        <v>2407.9559977417011</v>
      </c>
      <c r="Q19" s="5">
        <f t="shared" si="31"/>
        <v>25</v>
      </c>
      <c r="R19">
        <f t="shared" si="0"/>
        <v>2000000</v>
      </c>
      <c r="S19">
        <f t="shared" si="1"/>
        <v>82931.960763094874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66280.717836923053</v>
      </c>
      <c r="AC19">
        <f t="shared" si="2"/>
        <v>54493.624593881017</v>
      </c>
      <c r="AE19">
        <f t="shared" si="3"/>
        <v>31644.796281704035</v>
      </c>
      <c r="AF19">
        <f t="shared" si="4"/>
        <v>-1582.2398140852017</v>
      </c>
      <c r="AG19">
        <f t="shared" si="5"/>
        <v>-16.427208549170995</v>
      </c>
      <c r="AH19">
        <f t="shared" si="6"/>
        <v>-53802.705380584986</v>
      </c>
      <c r="AI19">
        <f t="shared" si="7"/>
        <v>-23756.576121515325</v>
      </c>
      <c r="AJ19">
        <f t="shared" si="8"/>
        <v>11787.093243042036</v>
      </c>
      <c r="AK19">
        <f t="shared" si="32"/>
        <v>7071.5963339533755</v>
      </c>
      <c r="AL19">
        <f t="shared" si="9"/>
        <v>-4897.8865445199135</v>
      </c>
      <c r="AN19">
        <f t="shared" si="10"/>
        <v>11351.311946138796</v>
      </c>
      <c r="AO19">
        <f t="shared" si="11"/>
        <v>-567.56559730693971</v>
      </c>
      <c r="AP19">
        <f t="shared" si="12"/>
        <v>-5.8926076497995661</v>
      </c>
      <c r="AQ19">
        <f t="shared" si="13"/>
        <v>-19299.580470812663</v>
      </c>
      <c r="AR19">
        <f t="shared" si="14"/>
        <v>-8521.726729630609</v>
      </c>
      <c r="AS19">
        <f t="shared" si="15"/>
        <v>4228.1508513724593</v>
      </c>
      <c r="AT19">
        <f t="shared" si="16"/>
        <v>2536.6539013015163</v>
      </c>
      <c r="AU19">
        <f t="shared" si="17"/>
        <v>-1756.921976956633</v>
      </c>
      <c r="AW19">
        <v>16</v>
      </c>
      <c r="AX19">
        <f>(R19*SUMPRODUCT(K20:$K$23, X20:$X$23)-$AZ$3*SUMPRODUCT(K19:$K$22, W20:$W$23))/Z19</f>
        <v>82931.960763094874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4.4081337999999998E-2</v>
      </c>
      <c r="O20">
        <f t="shared" si="29"/>
        <v>48159.119954834023</v>
      </c>
      <c r="P20">
        <f t="shared" si="30"/>
        <v>2407.9559977417011</v>
      </c>
      <c r="Q20" s="5">
        <f t="shared" si="31"/>
        <v>25</v>
      </c>
      <c r="R20">
        <f t="shared" si="0"/>
        <v>2000000</v>
      </c>
      <c r="S20">
        <f t="shared" si="1"/>
        <v>66671.541585838931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54493.624593881017</v>
      </c>
      <c r="AC20">
        <f t="shared" si="2"/>
        <v>41439.838366310039</v>
      </c>
      <c r="AE20">
        <f t="shared" si="3"/>
        <v>29933.403358052059</v>
      </c>
      <c r="AF20">
        <f t="shared" si="4"/>
        <v>-1496.6701679026028</v>
      </c>
      <c r="AG20">
        <f t="shared" si="5"/>
        <v>-15.538803131226789</v>
      </c>
      <c r="AH20">
        <f t="shared" si="6"/>
        <v>-57930.666596199691</v>
      </c>
      <c r="AI20">
        <f t="shared" si="7"/>
        <v>-29509.472209181462</v>
      </c>
      <c r="AJ20">
        <f t="shared" si="8"/>
        <v>13053.786227570978</v>
      </c>
      <c r="AK20">
        <f t="shared" si="32"/>
        <v>4503.1184276728554</v>
      </c>
      <c r="AL20">
        <f t="shared" si="9"/>
        <v>-11952.567553937628</v>
      </c>
      <c r="AN20">
        <f t="shared" si="10"/>
        <v>10184.404636285901</v>
      </c>
      <c r="AO20">
        <f t="shared" si="11"/>
        <v>-509.220231814295</v>
      </c>
      <c r="AP20">
        <f t="shared" si="12"/>
        <v>-5.2868515069613675</v>
      </c>
      <c r="AQ20">
        <f t="shared" si="13"/>
        <v>-19710.065788652206</v>
      </c>
      <c r="AR20">
        <f t="shared" si="14"/>
        <v>-10040.168235687561</v>
      </c>
      <c r="AS20">
        <f t="shared" si="15"/>
        <v>4441.3606894919558</v>
      </c>
      <c r="AT20">
        <f t="shared" si="16"/>
        <v>1532.120475709261</v>
      </c>
      <c r="AU20">
        <f t="shared" si="17"/>
        <v>-4066.6870704863436</v>
      </c>
      <c r="AW20">
        <v>17</v>
      </c>
      <c r="AX20">
        <f>(R20*SUMPRODUCT(K21:$K$23, X21:$X$23)-$AZ$3*SUMPRODUCT(K20:$K$22, W21:$W$23))/Z20</f>
        <v>66671.541585838931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4.9206066999999999E-2</v>
      </c>
      <c r="O21">
        <f t="shared" si="29"/>
        <v>48159.119954834023</v>
      </c>
      <c r="P21">
        <f t="shared" si="30"/>
        <v>2407.9559977417011</v>
      </c>
      <c r="Q21" s="5">
        <f t="shared" si="31"/>
        <v>25</v>
      </c>
      <c r="R21">
        <f t="shared" si="0"/>
        <v>2000000</v>
      </c>
      <c r="S21">
        <f t="shared" si="1"/>
        <v>47226.447761608666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41439.838366310039</v>
      </c>
      <c r="AC21">
        <f t="shared" si="2"/>
        <v>27615.781906028275</v>
      </c>
      <c r="AE21">
        <f t="shared" si="3"/>
        <v>28161.164273297203</v>
      </c>
      <c r="AF21">
        <f t="shared" si="4"/>
        <v>-1408.0582136648602</v>
      </c>
      <c r="AG21">
        <f t="shared" si="5"/>
        <v>-14.618811711939566</v>
      </c>
      <c r="AH21">
        <f t="shared" si="6"/>
        <v>-61168.271037996412</v>
      </c>
      <c r="AI21">
        <f t="shared" si="7"/>
        <v>-34429.783790076006</v>
      </c>
      <c r="AJ21">
        <f t="shared" si="8"/>
        <v>13824.056460281765</v>
      </c>
      <c r="AK21">
        <f t="shared" si="32"/>
        <v>3498.2980490508444</v>
      </c>
      <c r="AL21">
        <f t="shared" si="9"/>
        <v>-17107.429280743396</v>
      </c>
      <c r="AN21">
        <f t="shared" si="10"/>
        <v>9113.8838514551971</v>
      </c>
      <c r="AO21">
        <f t="shared" si="11"/>
        <v>-455.6941925727599</v>
      </c>
      <c r="AP21">
        <f t="shared" si="12"/>
        <v>-4.7311308117770023</v>
      </c>
      <c r="AQ21">
        <f t="shared" si="13"/>
        <v>-19796.07491453188</v>
      </c>
      <c r="AR21">
        <f t="shared" si="14"/>
        <v>-11142.616386461219</v>
      </c>
      <c r="AS21">
        <f t="shared" si="15"/>
        <v>4473.9217353464719</v>
      </c>
      <c r="AT21">
        <f t="shared" si="16"/>
        <v>1132.1649129064483</v>
      </c>
      <c r="AU21">
        <f t="shared" si="17"/>
        <v>-5536.5297382082981</v>
      </c>
      <c r="AW21">
        <v>18</v>
      </c>
      <c r="AX21">
        <f>(R21*SUMPRODUCT(K22:$K$23, X22:$X$23)-$AZ$3*SUMPRODUCT(K21:$K$22, W22:$W$23))/Z21</f>
        <v>47226.447761608666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5.4843360000000001E-2</v>
      </c>
      <c r="O22">
        <f t="shared" si="29"/>
        <v>48159.119954834023</v>
      </c>
      <c r="P22">
        <f t="shared" si="30"/>
        <v>2407.9559977417011</v>
      </c>
      <c r="Q22" s="5">
        <f t="shared" si="31"/>
        <v>25</v>
      </c>
      <c r="R22">
        <f t="shared" si="0"/>
        <v>2000000</v>
      </c>
      <c r="S22">
        <f t="shared" si="1"/>
        <v>24797.875441373275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27615.781906028275</v>
      </c>
      <c r="AC22">
        <f t="shared" si="2"/>
        <v>13560.350027256321</v>
      </c>
      <c r="AE22">
        <f t="shared" si="3"/>
        <v>26335.099760304656</v>
      </c>
      <c r="AF22">
        <f t="shared" si="4"/>
        <v>-1316.7549880152328</v>
      </c>
      <c r="AG22">
        <f t="shared" si="5"/>
        <v>-13.670878841330053</v>
      </c>
      <c r="AH22">
        <f t="shared" si="6"/>
        <v>-64139.580279209433</v>
      </c>
      <c r="AI22">
        <f t="shared" si="7"/>
        <v>-39134.906385761336</v>
      </c>
      <c r="AJ22">
        <f t="shared" si="8"/>
        <v>14055.431878771953</v>
      </c>
      <c r="AK22">
        <f t="shared" si="32"/>
        <v>3684.3888674822392</v>
      </c>
      <c r="AL22">
        <f t="shared" si="9"/>
        <v>-21395.085639507146</v>
      </c>
      <c r="AN22">
        <f t="shared" si="10"/>
        <v>7965.335513903834</v>
      </c>
      <c r="AO22">
        <f t="shared" si="11"/>
        <v>-398.26677569519171</v>
      </c>
      <c r="AP22">
        <f t="shared" si="12"/>
        <v>-4.1349050405064061</v>
      </c>
      <c r="AQ22">
        <f t="shared" si="13"/>
        <v>-19399.70918260773</v>
      </c>
      <c r="AR22">
        <f t="shared" si="14"/>
        <v>-11836.775349439593</v>
      </c>
      <c r="AS22">
        <f t="shared" si="15"/>
        <v>4251.2172623698143</v>
      </c>
      <c r="AT22">
        <f t="shared" si="16"/>
        <v>1114.3832284783682</v>
      </c>
      <c r="AU22">
        <f t="shared" si="17"/>
        <v>-6471.1748585914111</v>
      </c>
      <c r="AW22">
        <v>19</v>
      </c>
      <c r="AX22">
        <f>(R22*SUMPRODUCT(K23:$K$23, X23:$X$23)-$AZ$3*SUMPRODUCT(K22:$K$22, W23:$W$23))/Z22</f>
        <v>24797.875441373275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6.0839808000000002E-2</v>
      </c>
      <c r="O23">
        <f t="shared" si="29"/>
        <v>48159.119954834023</v>
      </c>
      <c r="P23">
        <f t="shared" si="30"/>
        <v>2407.9559977417011</v>
      </c>
      <c r="Q23" s="5">
        <f t="shared" si="31"/>
        <v>25</v>
      </c>
      <c r="R23">
        <f t="shared" si="0"/>
        <v>2000000</v>
      </c>
      <c r="S23">
        <f t="shared" si="1"/>
        <v>26688.482411193607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13560.350027256321</v>
      </c>
      <c r="AC23">
        <f t="shared" si="2"/>
        <v>13560.350027256321</v>
      </c>
      <c r="AE23">
        <f t="shared" si="3"/>
        <v>24469.526349623826</v>
      </c>
      <c r="AF23">
        <f t="shared" si="4"/>
        <v>-1223.4763174811912</v>
      </c>
      <c r="AG23">
        <f t="shared" si="5"/>
        <v>-12.702436409018969</v>
      </c>
      <c r="AH23">
        <f t="shared" si="6"/>
        <v>-66538.691511822632</v>
      </c>
      <c r="AI23">
        <f t="shared" si="7"/>
        <v>-43305.343916089012</v>
      </c>
      <c r="AJ23">
        <f t="shared" si="8"/>
        <v>0</v>
      </c>
      <c r="AK23">
        <f t="shared" si="32"/>
        <v>3824.1849661715514</v>
      </c>
      <c r="AL23">
        <f t="shared" si="9"/>
        <v>-39481.158949917459</v>
      </c>
      <c r="AN23">
        <f t="shared" si="10"/>
        <v>6704.4774666575813</v>
      </c>
      <c r="AO23">
        <f t="shared" si="11"/>
        <v>-335.22387333287907</v>
      </c>
      <c r="AP23">
        <f t="shared" si="12"/>
        <v>-3.4803778977613007</v>
      </c>
      <c r="AQ23">
        <f t="shared" si="13"/>
        <v>-18231.13171574541</v>
      </c>
      <c r="AR23">
        <f t="shared" si="14"/>
        <v>-11865.358500318467</v>
      </c>
      <c r="AS23">
        <f t="shared" si="15"/>
        <v>0</v>
      </c>
      <c r="AT23">
        <f t="shared" si="16"/>
        <v>1047.799682253433</v>
      </c>
      <c r="AU23">
        <f t="shared" si="17"/>
        <v>-10817.558818065034</v>
      </c>
      <c r="AW23">
        <v>20</v>
      </c>
      <c r="AX23">
        <f>(R23*SUMPRODUCT(K$23:$K24, X$23:$X24)-$AZ$3*SUMPRODUCT(K$22:$K23, W$23:$W24))/Z23</f>
        <v>26688.482411193607</v>
      </c>
    </row>
    <row r="25" spans="5:50" x14ac:dyDescent="0.25">
      <c r="AN25" s="6">
        <f t="shared" ref="AN25:AU25" si="33">SUM(AN3:AN23)</f>
        <v>430673.29378428287</v>
      </c>
      <c r="AO25" s="6">
        <f t="shared" si="33"/>
        <v>-57653.004655339661</v>
      </c>
      <c r="AP25" s="6">
        <f t="shared" si="33"/>
        <v>-1721.0004668679194</v>
      </c>
      <c r="AQ25" s="6">
        <f t="shared" si="33"/>
        <v>-274779.23088716913</v>
      </c>
      <c r="AR25" s="6">
        <f t="shared" si="33"/>
        <v>96520.05777490609</v>
      </c>
      <c r="AS25" s="6">
        <f t="shared" si="33"/>
        <v>-48448.909660455065</v>
      </c>
      <c r="AT25" s="6">
        <f t="shared" si="33"/>
        <v>70180.785080407659</v>
      </c>
      <c r="AU25" s="7">
        <f t="shared" si="33"/>
        <v>118251.93319485868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157859.34428710843</v>
      </c>
      <c r="K3">
        <v>1</v>
      </c>
      <c r="L3" s="2">
        <v>0</v>
      </c>
      <c r="O3">
        <f>$C$3</f>
        <v>157859.34428710843</v>
      </c>
      <c r="P3">
        <f>O3*B5</f>
        <v>126287.47542968675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157859.34428710843</v>
      </c>
      <c r="AF3">
        <f t="shared" ref="AF3:AF23" si="4">-$Z3*P3</f>
        <v>-126287.47542968675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30049.43627042168</v>
      </c>
      <c r="AJ3">
        <f t="shared" ref="AJ3:AJ23" si="8">AB3-AC3</f>
        <v>0</v>
      </c>
      <c r="AL3">
        <f t="shared" ref="AL3:AL23" si="9">SUM(AI3:AK3)</f>
        <v>30049.43627042168</v>
      </c>
      <c r="AN3">
        <f t="shared" ref="AN3:AN23" si="10">AE3*$K3</f>
        <v>157859.34428710843</v>
      </c>
      <c r="AO3">
        <f t="shared" ref="AO3:AO23" si="11">AF3*$K3</f>
        <v>-126287.47542968675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30049.43627042168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30049.43627042168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88906.459961000932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1.9715634999999999E-2</v>
      </c>
      <c r="R4">
        <f t="shared" si="0"/>
        <v>2000000</v>
      </c>
      <c r="S4">
        <f t="shared" si="1"/>
        <v>53502.928830992758</v>
      </c>
      <c r="U4">
        <f t="shared" ref="U4:U23" si="21">M4</f>
        <v>1.9715634999999999E-2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1.9715634999999999E-2</v>
      </c>
      <c r="Y4">
        <f t="shared" ref="Y4:Y23" si="25">V4*W4</f>
        <v>0.01</v>
      </c>
      <c r="Z4">
        <f t="shared" ref="Z4:Z23" si="26">MAX(0, W4-X4-Y4)</f>
        <v>0.97028436500000004</v>
      </c>
      <c r="AB4">
        <f t="shared" ref="AB4:AB23" si="27">AC3</f>
        <v>0</v>
      </c>
      <c r="AC4">
        <f t="shared" si="2"/>
        <v>51913.055326419999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-51913.055326419999</v>
      </c>
      <c r="AK4">
        <f>H4*SUM(AB4, AE4:AF4)</f>
        <v>0</v>
      </c>
      <c r="AL4">
        <f t="shared" si="9"/>
        <v>-91344.325326419988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-36993.4046345811</v>
      </c>
      <c r="AR4">
        <f t="shared" si="14"/>
        <v>-36993.4046345811</v>
      </c>
      <c r="AS4">
        <f t="shared" si="15"/>
        <v>-48703.495005553988</v>
      </c>
      <c r="AT4">
        <f t="shared" si="16"/>
        <v>0</v>
      </c>
      <c r="AU4">
        <f t="shared" si="17"/>
        <v>-85696.899640135074</v>
      </c>
      <c r="AW4">
        <v>1</v>
      </c>
      <c r="AX4">
        <f>(R4*SUMPRODUCT(K5:$K$23, X5:$X$23)-$AZ$3*SUMPRODUCT(K4:$K$22, W5:$W$23))/Z4</f>
        <v>53502.928830992758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2.2996762E-2</v>
      </c>
      <c r="O5">
        <f t="shared" ref="O5:O23" si="29">$C$3</f>
        <v>157859.34428710843</v>
      </c>
      <c r="P5">
        <f t="shared" ref="P5:P23" si="30">O5*$C$5</f>
        <v>7892.9672143554217</v>
      </c>
      <c r="Q5" s="5">
        <f t="shared" ref="Q5:Q23" si="31">$C$8</f>
        <v>25</v>
      </c>
      <c r="R5">
        <f t="shared" si="0"/>
        <v>2000000</v>
      </c>
      <c r="S5">
        <f t="shared" si="1"/>
        <v>100510.93820292615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51913.055326419999</v>
      </c>
      <c r="AC5">
        <f t="shared" si="2"/>
        <v>94306.2093020709</v>
      </c>
      <c r="AE5">
        <f t="shared" si="3"/>
        <v>148114.39062056545</v>
      </c>
      <c r="AF5">
        <f t="shared" si="4"/>
        <v>-7405.7195310282732</v>
      </c>
      <c r="AG5">
        <f t="shared" si="5"/>
        <v>-23.456703068394351</v>
      </c>
      <c r="AH5">
        <f t="shared" si="6"/>
        <v>-44626.797228452262</v>
      </c>
      <c r="AI5">
        <f t="shared" si="7"/>
        <v>96058.417158016528</v>
      </c>
      <c r="AJ5">
        <f t="shared" si="8"/>
        <v>-42393.153975650901</v>
      </c>
      <c r="AK5">
        <f>H5*SUM(AB5, AE5:AF5)</f>
        <v>16642.5171623387</v>
      </c>
      <c r="AL5">
        <f t="shared" si="9"/>
        <v>70307.780344704326</v>
      </c>
      <c r="AN5">
        <f t="shared" si="10"/>
        <v>127906.03519363129</v>
      </c>
      <c r="AO5">
        <f t="shared" si="11"/>
        <v>-6395.3017596815653</v>
      </c>
      <c r="AP5">
        <f t="shared" si="12"/>
        <v>-20.256329419594064</v>
      </c>
      <c r="AQ5">
        <f t="shared" si="13"/>
        <v>-38538.029106868635</v>
      </c>
      <c r="AR5">
        <f t="shared" si="14"/>
        <v>82952.447997661497</v>
      </c>
      <c r="AS5">
        <f t="shared" si="15"/>
        <v>-36609.138529080585</v>
      </c>
      <c r="AT5">
        <f t="shared" si="16"/>
        <v>14371.853922890481</v>
      </c>
      <c r="AU5">
        <f t="shared" si="17"/>
        <v>60715.163391471397</v>
      </c>
      <c r="AW5">
        <v>2</v>
      </c>
      <c r="AX5">
        <f>(R5*SUMPRODUCT(K6:$K$23, X6:$X$23)-$AZ$3*SUMPRODUCT(K5:$K$22, W6:$W$23))/Z5</f>
        <v>100510.93820292615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2.6417759999999998E-2</v>
      </c>
      <c r="O6">
        <f t="shared" si="29"/>
        <v>157859.34428710843</v>
      </c>
      <c r="P6">
        <f t="shared" si="30"/>
        <v>7892.9672143554217</v>
      </c>
      <c r="Q6" s="5">
        <f t="shared" si="31"/>
        <v>25</v>
      </c>
      <c r="R6">
        <f t="shared" si="0"/>
        <v>2000000</v>
      </c>
      <c r="S6">
        <f t="shared" si="1"/>
        <v>141282.73659562087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94306.2093020709</v>
      </c>
      <c r="AC6">
        <f t="shared" si="2"/>
        <v>127733.51015094655</v>
      </c>
      <c r="AE6">
        <f t="shared" si="3"/>
        <v>142720.39629039945</v>
      </c>
      <c r="AF6">
        <f t="shared" si="4"/>
        <v>-7136.0198145199729</v>
      </c>
      <c r="AG6">
        <f t="shared" si="5"/>
        <v>-22.6024624856583</v>
      </c>
      <c r="AH6">
        <f t="shared" si="6"/>
        <v>-49573.884164168441</v>
      </c>
      <c r="AI6">
        <f t="shared" si="7"/>
        <v>85987.889849225379</v>
      </c>
      <c r="AJ6">
        <f t="shared" si="8"/>
        <v>-33427.300848875646</v>
      </c>
      <c r="AK6">
        <f>H6*SUM(AB6, AE6:AF6)</f>
        <v>25012.095732641003</v>
      </c>
      <c r="AL6">
        <f t="shared" si="9"/>
        <v>77572.684732990732</v>
      </c>
      <c r="AN6">
        <f t="shared" si="10"/>
        <v>111154.38663546003</v>
      </c>
      <c r="AO6">
        <f t="shared" si="11"/>
        <v>-5557.7193317730016</v>
      </c>
      <c r="AP6">
        <f t="shared" si="12"/>
        <v>-17.603390400712794</v>
      </c>
      <c r="AQ6">
        <f t="shared" si="13"/>
        <v>-38609.440771123758</v>
      </c>
      <c r="AR6">
        <f t="shared" si="14"/>
        <v>66969.623142162556</v>
      </c>
      <c r="AS6">
        <f t="shared" si="15"/>
        <v>-26034.058335821101</v>
      </c>
      <c r="AT6">
        <f t="shared" si="16"/>
        <v>19480.075951948133</v>
      </c>
      <c r="AU6">
        <f t="shared" si="17"/>
        <v>60415.640758289584</v>
      </c>
      <c r="AW6">
        <v>3</v>
      </c>
      <c r="AX6">
        <f>(R6*SUMPRODUCT(K7:$K$23, X7:$X$23)-$AZ$3*SUMPRODUCT(K6:$K$22, W7:$W$23))/Z6</f>
        <v>141282.73659562087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3.0077894000000001E-2</v>
      </c>
      <c r="O7">
        <f t="shared" si="29"/>
        <v>157859.34428710843</v>
      </c>
      <c r="P7">
        <f t="shared" si="30"/>
        <v>7892.9672143554217</v>
      </c>
      <c r="Q7" s="5">
        <f t="shared" si="31"/>
        <v>25</v>
      </c>
      <c r="R7">
        <f t="shared" si="0"/>
        <v>2000000</v>
      </c>
      <c r="S7">
        <f t="shared" si="1"/>
        <v>175133.89311456785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127733.51015094655</v>
      </c>
      <c r="AC7">
        <f t="shared" si="2"/>
        <v>151992.42476227111</v>
      </c>
      <c r="AE7">
        <f t="shared" si="3"/>
        <v>137000.46337623484</v>
      </c>
      <c r="AF7">
        <f t="shared" si="4"/>
        <v>-6850.0231688117419</v>
      </c>
      <c r="AG7">
        <f t="shared" si="5"/>
        <v>-21.696603390019114</v>
      </c>
      <c r="AH7">
        <f t="shared" si="6"/>
        <v>-54386.75766260855</v>
      </c>
      <c r="AI7">
        <f t="shared" si="7"/>
        <v>75741.985941424515</v>
      </c>
      <c r="AJ7">
        <f t="shared" si="8"/>
        <v>-24258.914611324566</v>
      </c>
      <c r="AK7">
        <f>H7*SUM(AB7, AE7:AF7)</f>
        <v>27000.449602521301</v>
      </c>
      <c r="AL7">
        <f t="shared" si="9"/>
        <v>78483.52093262125</v>
      </c>
      <c r="AN7">
        <f t="shared" si="10"/>
        <v>96586.904055625098</v>
      </c>
      <c r="AO7">
        <f t="shared" si="11"/>
        <v>-4829.3452027812555</v>
      </c>
      <c r="AP7">
        <f t="shared" si="12"/>
        <v>-15.296355197060208</v>
      </c>
      <c r="AQ7">
        <f t="shared" si="13"/>
        <v>-38343.290342229164</v>
      </c>
      <c r="AR7">
        <f t="shared" si="14"/>
        <v>53398.972155417614</v>
      </c>
      <c r="AS7">
        <f t="shared" si="15"/>
        <v>-17102.814109635041</v>
      </c>
      <c r="AT7">
        <f t="shared" si="16"/>
        <v>19035.627843502978</v>
      </c>
      <c r="AU7">
        <f t="shared" si="17"/>
        <v>55331.785889285551</v>
      </c>
      <c r="AW7">
        <v>4</v>
      </c>
      <c r="AX7">
        <f>(R7*SUMPRODUCT(K8:$K$23, X8:$X$23)-$AZ$3*SUMPRODUCT(K7:$K$22, W8:$W$23))/Z7</f>
        <v>175133.89311456785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3.4111622000000001E-2</v>
      </c>
      <c r="O8">
        <f t="shared" si="29"/>
        <v>157859.34428710843</v>
      </c>
      <c r="P8">
        <f t="shared" si="30"/>
        <v>7892.9672143554217</v>
      </c>
      <c r="Q8" s="5">
        <f t="shared" si="31"/>
        <v>25</v>
      </c>
      <c r="R8">
        <f t="shared" si="0"/>
        <v>2000000</v>
      </c>
      <c r="S8">
        <f t="shared" si="1"/>
        <v>201872.09569970847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151992.42476227111</v>
      </c>
      <c r="AC8">
        <f t="shared" si="2"/>
        <v>167469.30365441216</v>
      </c>
      <c r="AE8">
        <f t="shared" si="3"/>
        <v>130957.15072195751</v>
      </c>
      <c r="AF8">
        <f t="shared" si="4"/>
        <v>-6547.8575360978766</v>
      </c>
      <c r="AG8">
        <f t="shared" si="5"/>
        <v>-20.739531022594669</v>
      </c>
      <c r="AH8">
        <f t="shared" si="6"/>
        <v>-59208.506681940038</v>
      </c>
      <c r="AI8">
        <f t="shared" si="7"/>
        <v>65180.046972897006</v>
      </c>
      <c r="AJ8">
        <f t="shared" si="8"/>
        <v>-15476.878892141045</v>
      </c>
      <c r="AK8">
        <f t="shared" ref="AK8:AK23" si="32">H8*SUM(AB8:AB8, AE8:AF8)</f>
        <v>20039.124551239482</v>
      </c>
      <c r="AL8">
        <f t="shared" si="9"/>
        <v>69742.292631995442</v>
      </c>
      <c r="AN8">
        <f t="shared" si="10"/>
        <v>86085.127322865344</v>
      </c>
      <c r="AO8">
        <f t="shared" si="11"/>
        <v>-4304.2563661432678</v>
      </c>
      <c r="AP8">
        <f t="shared" si="12"/>
        <v>-13.633201080307458</v>
      </c>
      <c r="AQ8">
        <f t="shared" si="13"/>
        <v>-38920.912742926113</v>
      </c>
      <c r="AR8">
        <f t="shared" si="14"/>
        <v>42846.325012715657</v>
      </c>
      <c r="AS8">
        <f t="shared" si="15"/>
        <v>-10173.778847855905</v>
      </c>
      <c r="AT8">
        <f t="shared" si="16"/>
        <v>13172.786510106669</v>
      </c>
      <c r="AU8">
        <f t="shared" si="17"/>
        <v>45845.332674966419</v>
      </c>
      <c r="AW8">
        <v>5</v>
      </c>
      <c r="AX8">
        <f>(R8*SUMPRODUCT(K9:$K$23, X9:$X$23)-$AZ$3*SUMPRODUCT(K8:$K$22, W9:$W$23))/Z8</f>
        <v>201872.09569970847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3.8936755000000003E-2</v>
      </c>
      <c r="O9">
        <f t="shared" si="29"/>
        <v>157859.34428710843</v>
      </c>
      <c r="P9">
        <f t="shared" si="30"/>
        <v>7892.9672143554217</v>
      </c>
      <c r="Q9" s="5">
        <f t="shared" si="31"/>
        <v>25</v>
      </c>
      <c r="R9">
        <f t="shared" si="0"/>
        <v>2000000</v>
      </c>
      <c r="S9">
        <f t="shared" si="1"/>
        <v>222555.35355330911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167469.30365441216</v>
      </c>
      <c r="AC9">
        <f t="shared" si="2"/>
        <v>175592.66358019813</v>
      </c>
      <c r="AE9">
        <f t="shared" si="3"/>
        <v>124548.532721579</v>
      </c>
      <c r="AF9">
        <f t="shared" si="4"/>
        <v>-6227.4266360789507</v>
      </c>
      <c r="AG9">
        <f t="shared" si="5"/>
        <v>-19.724605674127055</v>
      </c>
      <c r="AH9">
        <f t="shared" si="6"/>
        <v>-64602.403059333461</v>
      </c>
      <c r="AI9">
        <f t="shared" si="7"/>
        <v>53698.978420492465</v>
      </c>
      <c r="AJ9">
        <f t="shared" si="8"/>
        <v>-8123.3599257859751</v>
      </c>
      <c r="AK9">
        <f t="shared" si="32"/>
        <v>14918.259388423417</v>
      </c>
      <c r="AL9">
        <f t="shared" si="9"/>
        <v>60493.877883129906</v>
      </c>
      <c r="AN9">
        <f t="shared" si="10"/>
        <v>77810.682891011675</v>
      </c>
      <c r="AO9">
        <f t="shared" si="11"/>
        <v>-3890.5341445505842</v>
      </c>
      <c r="AP9">
        <f t="shared" si="12"/>
        <v>-12.322786978877323</v>
      </c>
      <c r="AQ9">
        <f t="shared" si="13"/>
        <v>-40359.825913679299</v>
      </c>
      <c r="AR9">
        <f t="shared" si="14"/>
        <v>33548.000045802917</v>
      </c>
      <c r="AS9">
        <f t="shared" si="15"/>
        <v>-5075.0030480718069</v>
      </c>
      <c r="AT9">
        <f t="shared" si="16"/>
        <v>9320.061225878695</v>
      </c>
      <c r="AU9">
        <f t="shared" si="17"/>
        <v>37793.058223609805</v>
      </c>
      <c r="AW9">
        <v>6</v>
      </c>
      <c r="AX9">
        <f>(R9*SUMPRODUCT(K10:$K$23, X10:$X$23)-$AZ$3*SUMPRODUCT(K9:$K$22, W10:$W$23))/Z9</f>
        <v>222555.35355330911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4.4081337999999998E-2</v>
      </c>
      <c r="O10">
        <f t="shared" si="29"/>
        <v>157859.34428710843</v>
      </c>
      <c r="P10">
        <f t="shared" si="30"/>
        <v>7892.9672143554217</v>
      </c>
      <c r="Q10" s="5">
        <f t="shared" si="31"/>
        <v>25</v>
      </c>
      <c r="R10">
        <f t="shared" si="0"/>
        <v>2000000</v>
      </c>
      <c r="S10">
        <f t="shared" si="1"/>
        <v>238675.31100282405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175592.66358019813</v>
      </c>
      <c r="AC10">
        <f t="shared" si="2"/>
        <v>178126.94189221179</v>
      </c>
      <c r="AE10">
        <f t="shared" si="3"/>
        <v>117812.78142605923</v>
      </c>
      <c r="AF10">
        <f t="shared" si="4"/>
        <v>-5890.6390713029623</v>
      </c>
      <c r="AG10">
        <f t="shared" si="5"/>
        <v>-18.657872607747873</v>
      </c>
      <c r="AH10">
        <f t="shared" si="6"/>
        <v>-69558.960771033002</v>
      </c>
      <c r="AI10">
        <f t="shared" si="7"/>
        <v>42344.523711115515</v>
      </c>
      <c r="AJ10">
        <f t="shared" si="8"/>
        <v>-2534.2783120136592</v>
      </c>
      <c r="AK10">
        <f t="shared" si="32"/>
        <v>15094.527311585109</v>
      </c>
      <c r="AL10">
        <f t="shared" si="9"/>
        <v>54904.772710686964</v>
      </c>
      <c r="AN10">
        <f t="shared" si="10"/>
        <v>69931.189595792923</v>
      </c>
      <c r="AO10">
        <f t="shared" si="11"/>
        <v>-3496.559479789647</v>
      </c>
      <c r="AP10">
        <f t="shared" si="12"/>
        <v>-11.074920827715591</v>
      </c>
      <c r="AQ10">
        <f t="shared" si="13"/>
        <v>-41288.736373806372</v>
      </c>
      <c r="AR10">
        <f t="shared" si="14"/>
        <v>25134.81882136919</v>
      </c>
      <c r="AS10">
        <f t="shared" si="15"/>
        <v>-1504.2943132376681</v>
      </c>
      <c r="AT10">
        <f t="shared" si="16"/>
        <v>8959.7939927072075</v>
      </c>
      <c r="AU10">
        <f t="shared" si="17"/>
        <v>32590.31850083873</v>
      </c>
      <c r="AW10">
        <v>7</v>
      </c>
      <c r="AX10">
        <f>(R10*SUMPRODUCT(K11:$K$23, X11:$X$23)-$AZ$3*SUMPRODUCT(K10:$K$22, W11:$W$23))/Z10</f>
        <v>238675.31100282405</v>
      </c>
    </row>
    <row r="11" spans="1:52" x14ac:dyDescent="0.25">
      <c r="A11" t="s">
        <v>33</v>
      </c>
      <c r="C11" s="24">
        <f>AU25</f>
        <v>298032.71945829748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4.9206066999999999E-2</v>
      </c>
      <c r="O11">
        <f t="shared" si="29"/>
        <v>157859.34428710843</v>
      </c>
      <c r="P11">
        <f t="shared" si="30"/>
        <v>7892.9672143554217</v>
      </c>
      <c r="Q11" s="5">
        <f t="shared" si="31"/>
        <v>25</v>
      </c>
      <c r="R11">
        <f t="shared" si="0"/>
        <v>2000000</v>
      </c>
      <c r="S11">
        <f t="shared" si="1"/>
        <v>250739.27698133697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178126.94189221179</v>
      </c>
      <c r="AC11">
        <f t="shared" si="2"/>
        <v>176051.20098374772</v>
      </c>
      <c r="AE11">
        <f t="shared" si="3"/>
        <v>110837.5499954916</v>
      </c>
      <c r="AF11">
        <f t="shared" si="4"/>
        <v>-5541.8774997745804</v>
      </c>
      <c r="AG11">
        <f t="shared" si="5"/>
        <v>-17.553213352056083</v>
      </c>
      <c r="AH11">
        <f t="shared" si="6"/>
        <v>-73446.442369144526</v>
      </c>
      <c r="AI11">
        <f t="shared" si="7"/>
        <v>31831.676913220435</v>
      </c>
      <c r="AJ11">
        <f t="shared" si="8"/>
        <v>2075.7409084640676</v>
      </c>
      <c r="AK11">
        <f t="shared" si="32"/>
        <v>14596.264640978337</v>
      </c>
      <c r="AL11">
        <f t="shared" si="9"/>
        <v>48503.682462662837</v>
      </c>
      <c r="AN11">
        <f t="shared" si="10"/>
        <v>62568.558154250786</v>
      </c>
      <c r="AO11">
        <f t="shared" si="11"/>
        <v>-3128.4279077125393</v>
      </c>
      <c r="AP11">
        <f t="shared" si="12"/>
        <v>-9.9089094847077153</v>
      </c>
      <c r="AQ11">
        <f t="shared" si="13"/>
        <v>-41461.02111408607</v>
      </c>
      <c r="AR11">
        <f t="shared" si="14"/>
        <v>17969.200222967462</v>
      </c>
      <c r="AS11">
        <f t="shared" si="15"/>
        <v>1171.7699980708178</v>
      </c>
      <c r="AT11">
        <f t="shared" si="16"/>
        <v>8239.6916303277667</v>
      </c>
      <c r="AU11">
        <f t="shared" si="17"/>
        <v>27380.661851366043</v>
      </c>
      <c r="AW11">
        <v>8</v>
      </c>
      <c r="AX11">
        <f>(R11*SUMPRODUCT(K12:$K$23, X12:$X$23)-$AZ$3*SUMPRODUCT(K11:$K$22, W12:$W$23))/Z11</f>
        <v>250739.27698133697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5.4843360000000001E-2</v>
      </c>
      <c r="O12">
        <f t="shared" si="29"/>
        <v>157859.34428710843</v>
      </c>
      <c r="P12">
        <f t="shared" si="30"/>
        <v>7892.9672143554217</v>
      </c>
      <c r="Q12" s="5">
        <f t="shared" si="31"/>
        <v>25</v>
      </c>
      <c r="R12">
        <f t="shared" si="0"/>
        <v>2000000</v>
      </c>
      <c r="S12">
        <f t="shared" si="1"/>
        <v>258848.30633828574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176051.20098374772</v>
      </c>
      <c r="AC12">
        <f t="shared" si="2"/>
        <v>169959.83955947237</v>
      </c>
      <c r="AE12">
        <f t="shared" si="3"/>
        <v>103650.47083961594</v>
      </c>
      <c r="AF12">
        <f t="shared" si="4"/>
        <v>-5182.5235419807977</v>
      </c>
      <c r="AG12">
        <f t="shared" si="5"/>
        <v>-16.415004019511905</v>
      </c>
      <c r="AH12">
        <f t="shared" si="6"/>
        <v>-77014.175921889488</v>
      </c>
      <c r="AI12">
        <f t="shared" si="7"/>
        <v>21437.356371726142</v>
      </c>
      <c r="AJ12">
        <f t="shared" si="8"/>
        <v>6091.3614242753538</v>
      </c>
      <c r="AK12">
        <f t="shared" si="32"/>
        <v>14247.543795803771</v>
      </c>
      <c r="AL12">
        <f t="shared" si="9"/>
        <v>41776.261591805269</v>
      </c>
      <c r="AN12">
        <f t="shared" si="10"/>
        <v>55624.491504110432</v>
      </c>
      <c r="AO12">
        <f t="shared" si="11"/>
        <v>-2781.2245752055219</v>
      </c>
      <c r="AP12">
        <f t="shared" si="12"/>
        <v>-8.8091857588966622</v>
      </c>
      <c r="AQ12">
        <f t="shared" si="13"/>
        <v>-41330.003998649285</v>
      </c>
      <c r="AR12">
        <f t="shared" si="14"/>
        <v>11504.453744496726</v>
      </c>
      <c r="AS12">
        <f t="shared" si="15"/>
        <v>3268.9565136405308</v>
      </c>
      <c r="AT12">
        <f t="shared" si="16"/>
        <v>7646.0084783447437</v>
      </c>
      <c r="AU12">
        <f t="shared" si="17"/>
        <v>22419.418736482003</v>
      </c>
      <c r="AW12">
        <v>9</v>
      </c>
      <c r="AX12">
        <f>(R12*SUMPRODUCT(K13:$K$23, X13:$X$23)-$AZ$3*SUMPRODUCT(K12:$K$22, W13:$W$23))/Z12</f>
        <v>258848.30633828574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6.0839808000000002E-2</v>
      </c>
      <c r="O13">
        <f t="shared" si="29"/>
        <v>157859.34428710843</v>
      </c>
      <c r="P13">
        <f t="shared" si="30"/>
        <v>7892.9672143554217</v>
      </c>
      <c r="Q13" s="5">
        <f t="shared" si="31"/>
        <v>25</v>
      </c>
      <c r="R13">
        <f t="shared" si="0"/>
        <v>2000000</v>
      </c>
      <c r="S13">
        <f t="shared" si="1"/>
        <v>263109.08812374307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169959.83955947237</v>
      </c>
      <c r="AC13">
        <f t="shared" si="2"/>
        <v>160519.36359031408</v>
      </c>
      <c r="AE13">
        <f t="shared" si="3"/>
        <v>96307.891386227959</v>
      </c>
      <c r="AF13">
        <f t="shared" si="4"/>
        <v>-4815.3945693113983</v>
      </c>
      <c r="AG13">
        <f t="shared" si="5"/>
        <v>-15.252168286450454</v>
      </c>
      <c r="AH13">
        <f t="shared" si="6"/>
        <v>-79894.855429306612</v>
      </c>
      <c r="AI13">
        <f t="shared" si="7"/>
        <v>11582.389219323508</v>
      </c>
      <c r="AJ13">
        <f t="shared" si="8"/>
        <v>9440.4759691582876</v>
      </c>
      <c r="AK13">
        <f t="shared" si="32"/>
        <v>13517.085790659306</v>
      </c>
      <c r="AL13">
        <f t="shared" si="9"/>
        <v>34539.950979141104</v>
      </c>
      <c r="AN13">
        <f t="shared" si="10"/>
        <v>49143.351912010665</v>
      </c>
      <c r="AO13">
        <f t="shared" si="11"/>
        <v>-2457.1675956005333</v>
      </c>
      <c r="AP13">
        <f t="shared" si="12"/>
        <v>-7.782775250641901</v>
      </c>
      <c r="AQ13">
        <f t="shared" si="13"/>
        <v>-40768.21680765292</v>
      </c>
      <c r="AR13">
        <f t="shared" si="14"/>
        <v>5910.1847335065722</v>
      </c>
      <c r="AS13">
        <f t="shared" si="15"/>
        <v>4817.2234496203355</v>
      </c>
      <c r="AT13">
        <f t="shared" si="16"/>
        <v>6897.4088651908805</v>
      </c>
      <c r="AU13">
        <f t="shared" si="17"/>
        <v>17624.817048317789</v>
      </c>
      <c r="AW13">
        <v>10</v>
      </c>
      <c r="AX13">
        <f>(R13*SUMPRODUCT(K14:$K$23, X14:$X$23)-$AZ$3*SUMPRODUCT(K13:$K$22, W14:$W$23))/Z13</f>
        <v>263109.08812374307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6.7515763000000006E-2</v>
      </c>
      <c r="O14">
        <f t="shared" si="29"/>
        <v>157859.34428710843</v>
      </c>
      <c r="P14">
        <f t="shared" si="30"/>
        <v>7892.9672143554217</v>
      </c>
      <c r="Q14" s="5">
        <f t="shared" si="31"/>
        <v>25</v>
      </c>
      <c r="R14">
        <f t="shared" si="0"/>
        <v>2000000</v>
      </c>
      <c r="S14">
        <f t="shared" si="1"/>
        <v>263355.36137472285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160519.36359031408</v>
      </c>
      <c r="AC14">
        <f t="shared" si="2"/>
        <v>148215.18409640033</v>
      </c>
      <c r="AE14">
        <f t="shared" si="3"/>
        <v>88842.511702503369</v>
      </c>
      <c r="AF14">
        <f t="shared" si="4"/>
        <v>-4442.125585125169</v>
      </c>
      <c r="AG14">
        <f t="shared" si="5"/>
        <v>-14.069884824321846</v>
      </c>
      <c r="AH14">
        <f t="shared" si="6"/>
        <v>-82380.942341128408</v>
      </c>
      <c r="AI14">
        <f t="shared" si="7"/>
        <v>2005.3738914254791</v>
      </c>
      <c r="AJ14">
        <f t="shared" si="8"/>
        <v>12304.179493913747</v>
      </c>
      <c r="AK14">
        <f t="shared" si="32"/>
        <v>12588.875134975384</v>
      </c>
      <c r="AL14">
        <f t="shared" si="9"/>
        <v>26898.42852031461</v>
      </c>
      <c r="AN14">
        <f t="shared" si="10"/>
        <v>43117.7168462751</v>
      </c>
      <c r="AO14">
        <f t="shared" si="11"/>
        <v>-2155.8858423137553</v>
      </c>
      <c r="AP14">
        <f t="shared" si="12"/>
        <v>-6.8285024622701904</v>
      </c>
      <c r="AQ14">
        <f t="shared" si="13"/>
        <v>-39981.73934218027</v>
      </c>
      <c r="AR14">
        <f t="shared" si="14"/>
        <v>973.26315931880833</v>
      </c>
      <c r="AS14">
        <f t="shared" si="15"/>
        <v>5971.557053911707</v>
      </c>
      <c r="AT14">
        <f t="shared" si="16"/>
        <v>6109.7276864549394</v>
      </c>
      <c r="AU14">
        <f t="shared" si="17"/>
        <v>13054.547899685454</v>
      </c>
      <c r="AW14">
        <v>11</v>
      </c>
      <c r="AX14">
        <f>(R14*SUMPRODUCT(K15:$K$23, X15:$X$23)-$AZ$3*SUMPRODUCT(K14:$K$22, W15:$W$23))/Z14</f>
        <v>263355.36137472285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7.5215941999999994E-2</v>
      </c>
      <c r="O15">
        <f t="shared" si="29"/>
        <v>157859.34428710843</v>
      </c>
      <c r="P15">
        <f t="shared" si="30"/>
        <v>7892.9672143554217</v>
      </c>
      <c r="Q15" s="5">
        <f t="shared" si="31"/>
        <v>25</v>
      </c>
      <c r="R15">
        <f t="shared" si="0"/>
        <v>2000000</v>
      </c>
      <c r="S15">
        <f t="shared" si="1"/>
        <v>259184.20458075218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148215.18409640033</v>
      </c>
      <c r="AC15">
        <f t="shared" si="2"/>
        <v>133437.42482873937</v>
      </c>
      <c r="AE15">
        <f t="shared" si="3"/>
        <v>81271.713378128523</v>
      </c>
      <c r="AF15">
        <f t="shared" si="4"/>
        <v>-4063.5856689064267</v>
      </c>
      <c r="AG15">
        <f t="shared" si="5"/>
        <v>-12.870906335185756</v>
      </c>
      <c r="AH15">
        <f t="shared" si="6"/>
        <v>-84662.371271429773</v>
      </c>
      <c r="AI15">
        <f t="shared" si="7"/>
        <v>-7467.114468542859</v>
      </c>
      <c r="AJ15">
        <f t="shared" si="8"/>
        <v>14777.759267660964</v>
      </c>
      <c r="AK15">
        <f t="shared" si="32"/>
        <v>11699.469882711806</v>
      </c>
      <c r="AL15">
        <f t="shared" si="9"/>
        <v>19010.114681829909</v>
      </c>
      <c r="AN15">
        <f t="shared" si="10"/>
        <v>37497.290605885064</v>
      </c>
      <c r="AO15">
        <f t="shared" si="11"/>
        <v>-1874.8645302942534</v>
      </c>
      <c r="AP15">
        <f t="shared" si="12"/>
        <v>-5.9384021223486227</v>
      </c>
      <c r="AQ15">
        <f t="shared" si="13"/>
        <v>-39061.678497877881</v>
      </c>
      <c r="AR15">
        <f t="shared" si="14"/>
        <v>-3445.1908244094184</v>
      </c>
      <c r="AS15">
        <f t="shared" si="15"/>
        <v>6818.1893887870001</v>
      </c>
      <c r="AT15">
        <f t="shared" si="16"/>
        <v>5397.9226460470463</v>
      </c>
      <c r="AU15">
        <f t="shared" si="17"/>
        <v>8770.9212104246271</v>
      </c>
      <c r="AW15">
        <v>12</v>
      </c>
      <c r="AX15">
        <f>(R15*SUMPRODUCT(K16:$K$23, X16:$X$23)-$AZ$3*SUMPRODUCT(K15:$K$22, W16:$W$23))/Z15</f>
        <v>259184.20458075218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8.3448538000000003E-2</v>
      </c>
      <c r="O16">
        <f t="shared" si="29"/>
        <v>157859.34428710843</v>
      </c>
      <c r="P16">
        <f t="shared" si="30"/>
        <v>7892.9672143554217</v>
      </c>
      <c r="Q16" s="5">
        <f t="shared" si="31"/>
        <v>25</v>
      </c>
      <c r="R16">
        <f t="shared" si="0"/>
        <v>2000000</v>
      </c>
      <c r="S16">
        <f t="shared" si="1"/>
        <v>250613.88116541898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133437.42482873937</v>
      </c>
      <c r="AC16">
        <f t="shared" si="2"/>
        <v>116967.90358388623</v>
      </c>
      <c r="AE16">
        <f t="shared" si="3"/>
        <v>73676.990582187384</v>
      </c>
      <c r="AF16">
        <f t="shared" si="4"/>
        <v>-3683.8495291093691</v>
      </c>
      <c r="AG16">
        <f t="shared" si="5"/>
        <v>-11.668138955427709</v>
      </c>
      <c r="AH16">
        <f t="shared" si="6"/>
        <v>-85924.665312495141</v>
      </c>
      <c r="AI16">
        <f t="shared" si="7"/>
        <v>-15943.192398372557</v>
      </c>
      <c r="AJ16">
        <f t="shared" si="8"/>
        <v>16469.521244853138</v>
      </c>
      <c r="AK16">
        <f t="shared" si="32"/>
        <v>11127.651953735411</v>
      </c>
      <c r="AL16">
        <f t="shared" si="9"/>
        <v>11653.980800215992</v>
      </c>
      <c r="AN16">
        <f t="shared" si="10"/>
        <v>32230.230036791483</v>
      </c>
      <c r="AO16">
        <f t="shared" si="11"/>
        <v>-1611.5115018395741</v>
      </c>
      <c r="AP16">
        <f t="shared" si="12"/>
        <v>-5.1042638911150542</v>
      </c>
      <c r="AQ16">
        <f t="shared" si="13"/>
        <v>-37588.013665769584</v>
      </c>
      <c r="AR16">
        <f t="shared" si="14"/>
        <v>-6974.3993947087893</v>
      </c>
      <c r="AS16">
        <f t="shared" si="15"/>
        <v>7204.6435952797265</v>
      </c>
      <c r="AT16">
        <f t="shared" si="16"/>
        <v>4867.8261612513961</v>
      </c>
      <c r="AU16">
        <f t="shared" si="17"/>
        <v>5098.0703618223333</v>
      </c>
      <c r="AW16">
        <v>13</v>
      </c>
      <c r="AX16">
        <f>(R16*SUMPRODUCT(K17:$K$23, X17:$X$23)-$AZ$3*SUMPRODUCT(K16:$K$22, W17:$W$23))/Z16</f>
        <v>250613.88116541898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9.2193696000000006E-2</v>
      </c>
      <c r="O17">
        <f t="shared" si="29"/>
        <v>157859.34428710843</v>
      </c>
      <c r="P17">
        <f t="shared" si="30"/>
        <v>7892.9672143554217</v>
      </c>
      <c r="Q17" s="5">
        <f t="shared" si="31"/>
        <v>25</v>
      </c>
      <c r="R17">
        <f t="shared" si="0"/>
        <v>2000000</v>
      </c>
      <c r="S17">
        <f t="shared" si="1"/>
        <v>237838.60698648493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116967.90358388623</v>
      </c>
      <c r="AC17">
        <f t="shared" si="2"/>
        <v>99661.308943435084</v>
      </c>
      <c r="AE17">
        <f t="shared" si="3"/>
        <v>66147.666604436454</v>
      </c>
      <c r="AF17">
        <f t="shared" si="4"/>
        <v>-3307.3833302218231</v>
      </c>
      <c r="AG17">
        <f t="shared" si="5"/>
        <v>-10.475728710130973</v>
      </c>
      <c r="AH17">
        <f t="shared" si="6"/>
        <v>-86058.30845939678</v>
      </c>
      <c r="AI17">
        <f t="shared" si="7"/>
        <v>-23228.500913892283</v>
      </c>
      <c r="AJ17">
        <f t="shared" si="8"/>
        <v>17306.594640451149</v>
      </c>
      <c r="AK17">
        <f t="shared" si="32"/>
        <v>11094.165129144825</v>
      </c>
      <c r="AL17">
        <f t="shared" si="9"/>
        <v>5172.2588557036906</v>
      </c>
      <c r="AN17">
        <f t="shared" si="10"/>
        <v>27254.877749271491</v>
      </c>
      <c r="AO17">
        <f t="shared" si="11"/>
        <v>-1362.7438874635748</v>
      </c>
      <c r="AP17">
        <f t="shared" si="12"/>
        <v>-4.3163231597651555</v>
      </c>
      <c r="AQ17">
        <f t="shared" si="13"/>
        <v>-35458.675971083234</v>
      </c>
      <c r="AR17">
        <f t="shared" si="14"/>
        <v>-9570.858432435085</v>
      </c>
      <c r="AS17">
        <f t="shared" si="15"/>
        <v>7130.8504954890959</v>
      </c>
      <c r="AT17">
        <f t="shared" si="16"/>
        <v>4571.1380286964395</v>
      </c>
      <c r="AU17">
        <f t="shared" si="17"/>
        <v>2131.1300917504514</v>
      </c>
      <c r="AW17">
        <v>14</v>
      </c>
      <c r="AX17">
        <f>(R17*SUMPRODUCT(K18:$K$23, X18:$X$23)-$AZ$3*SUMPRODUCT(K17:$K$22, W18:$W$23))/Z17</f>
        <v>237838.60698648493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0.10204429399999999</v>
      </c>
      <c r="O18">
        <f t="shared" si="29"/>
        <v>157859.34428710843</v>
      </c>
      <c r="P18">
        <f t="shared" si="30"/>
        <v>7892.9672143554217</v>
      </c>
      <c r="Q18" s="5">
        <f t="shared" si="31"/>
        <v>25</v>
      </c>
      <c r="R18">
        <f t="shared" si="0"/>
        <v>2000000</v>
      </c>
      <c r="S18">
        <f t="shared" si="1"/>
        <v>220606.30837278516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99661.308943435084</v>
      </c>
      <c r="AC18">
        <f t="shared" si="2"/>
        <v>82083.045936546725</v>
      </c>
      <c r="AE18">
        <f t="shared" si="3"/>
        <v>58736.197999995013</v>
      </c>
      <c r="AF18">
        <f t="shared" si="4"/>
        <v>-2936.8098999997505</v>
      </c>
      <c r="AG18">
        <f t="shared" si="5"/>
        <v>-9.3019830826688192</v>
      </c>
      <c r="AH18">
        <f t="shared" si="6"/>
        <v>-85519.067228867658</v>
      </c>
      <c r="AI18">
        <f t="shared" si="7"/>
        <v>-29728.981111955065</v>
      </c>
      <c r="AJ18">
        <f t="shared" si="8"/>
        <v>17578.263006888359</v>
      </c>
      <c r="AK18">
        <f t="shared" si="32"/>
        <v>10897.794862744468</v>
      </c>
      <c r="AL18">
        <f t="shared" si="9"/>
        <v>-1252.9232423222384</v>
      </c>
      <c r="AN18">
        <f t="shared" si="10"/>
        <v>22615.759474626731</v>
      </c>
      <c r="AO18">
        <f t="shared" si="11"/>
        <v>-1130.7879737313365</v>
      </c>
      <c r="AP18">
        <f t="shared" si="12"/>
        <v>-3.5816314163661529</v>
      </c>
      <c r="AQ18">
        <f t="shared" si="13"/>
        <v>-32928.223494184429</v>
      </c>
      <c r="AR18">
        <f t="shared" si="14"/>
        <v>-11446.833624705399</v>
      </c>
      <c r="AS18">
        <f t="shared" si="15"/>
        <v>6768.3265461879191</v>
      </c>
      <c r="AT18">
        <f t="shared" si="16"/>
        <v>4196.082072245681</v>
      </c>
      <c r="AU18">
        <f t="shared" si="17"/>
        <v>-482.42500627179874</v>
      </c>
      <c r="AW18">
        <v>15</v>
      </c>
      <c r="AX18">
        <f>(R18*SUMPRODUCT(K19:$K$23, X19:$X$23)-$AZ$3*SUMPRODUCT(K18:$K$22, W19:$W$23))/Z18</f>
        <v>220606.30837278516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0.11315193599999999</v>
      </c>
      <c r="O19">
        <f t="shared" si="29"/>
        <v>157859.34428710843</v>
      </c>
      <c r="P19">
        <f t="shared" si="30"/>
        <v>7892.9672143554217</v>
      </c>
      <c r="Q19" s="5">
        <f t="shared" si="31"/>
        <v>25</v>
      </c>
      <c r="R19">
        <f t="shared" si="0"/>
        <v>2000000</v>
      </c>
      <c r="S19">
        <f t="shared" si="1"/>
        <v>198051.75683688684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82083.045936546725</v>
      </c>
      <c r="AC19">
        <f t="shared" si="2"/>
        <v>64615.778822706576</v>
      </c>
      <c r="AE19">
        <f t="shared" si="3"/>
        <v>51502.721503016299</v>
      </c>
      <c r="AF19">
        <f t="shared" si="4"/>
        <v>-2575.136075150815</v>
      </c>
      <c r="AG19">
        <f t="shared" si="5"/>
        <v>-8.1564258573989061</v>
      </c>
      <c r="AH19">
        <f t="shared" si="6"/>
        <v>-84202.991555457993</v>
      </c>
      <c r="AI19">
        <f t="shared" si="7"/>
        <v>-35283.562553449912</v>
      </c>
      <c r="AJ19">
        <f t="shared" si="8"/>
        <v>17467.267113840149</v>
      </c>
      <c r="AK19">
        <f t="shared" si="32"/>
        <v>9616.180342147858</v>
      </c>
      <c r="AL19">
        <f t="shared" si="9"/>
        <v>-8200.115097461905</v>
      </c>
      <c r="AN19">
        <f t="shared" si="10"/>
        <v>18474.552740093262</v>
      </c>
      <c r="AO19">
        <f t="shared" si="11"/>
        <v>-923.72763700466317</v>
      </c>
      <c r="AP19">
        <f t="shared" si="12"/>
        <v>-2.9257933420926392</v>
      </c>
      <c r="AQ19">
        <f t="shared" si="13"/>
        <v>-30204.473918408963</v>
      </c>
      <c r="AR19">
        <f t="shared" si="14"/>
        <v>-12656.574608662459</v>
      </c>
      <c r="AS19">
        <f t="shared" si="15"/>
        <v>6265.6872899626724</v>
      </c>
      <c r="AT19">
        <f t="shared" si="16"/>
        <v>3449.4221995405464</v>
      </c>
      <c r="AU19">
        <f t="shared" si="17"/>
        <v>-2941.4651191592393</v>
      </c>
      <c r="AW19">
        <v>16</v>
      </c>
      <c r="AX19">
        <f>(R19*SUMPRODUCT(K20:$K$23, X20:$X$23)-$AZ$3*SUMPRODUCT(K19:$K$22, W20:$W$23))/Z19</f>
        <v>198051.75683688684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0.12586404500000001</v>
      </c>
      <c r="O20">
        <f t="shared" si="29"/>
        <v>157859.34428710843</v>
      </c>
      <c r="P20">
        <f t="shared" si="30"/>
        <v>7892.9672143554217</v>
      </c>
      <c r="Q20" s="5">
        <f t="shared" si="31"/>
        <v>25</v>
      </c>
      <c r="R20">
        <f t="shared" si="0"/>
        <v>2000000</v>
      </c>
      <c r="S20">
        <f t="shared" si="1"/>
        <v>166983.67297399859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64615.778822706576</v>
      </c>
      <c r="AC20">
        <f t="shared" si="2"/>
        <v>47077.779376911261</v>
      </c>
      <c r="AE20">
        <f t="shared" si="3"/>
        <v>44505.353431108022</v>
      </c>
      <c r="AF20">
        <f t="shared" si="4"/>
        <v>-2225.2676715554012</v>
      </c>
      <c r="AG20">
        <f t="shared" si="5"/>
        <v>-7.0482608476700976</v>
      </c>
      <c r="AH20">
        <f t="shared" si="6"/>
        <v>-82128.060092385567</v>
      </c>
      <c r="AI20">
        <f t="shared" si="7"/>
        <v>-39855.022593680616</v>
      </c>
      <c r="AJ20">
        <f t="shared" si="8"/>
        <v>17537.999445795314</v>
      </c>
      <c r="AK20">
        <f t="shared" si="32"/>
        <v>5804.445446816675</v>
      </c>
      <c r="AL20">
        <f t="shared" si="9"/>
        <v>-16512.577701068629</v>
      </c>
      <c r="AN20">
        <f t="shared" si="10"/>
        <v>15142.298468422987</v>
      </c>
      <c r="AO20">
        <f t="shared" si="11"/>
        <v>-757.11492342114934</v>
      </c>
      <c r="AP20">
        <f t="shared" si="12"/>
        <v>-2.3980681246342259</v>
      </c>
      <c r="AQ20">
        <f t="shared" si="13"/>
        <v>-27942.876590712196</v>
      </c>
      <c r="AR20">
        <f t="shared" si="14"/>
        <v>-13560.091113834991</v>
      </c>
      <c r="AS20">
        <f t="shared" si="15"/>
        <v>5967.0489429625895</v>
      </c>
      <c r="AT20">
        <f t="shared" si="16"/>
        <v>1974.878045523898</v>
      </c>
      <c r="AU20">
        <f t="shared" si="17"/>
        <v>-5618.164125348505</v>
      </c>
      <c r="AW20">
        <v>17</v>
      </c>
      <c r="AX20">
        <f>(R20*SUMPRODUCT(K21:$K$23, X21:$X$23)-$AZ$3*SUMPRODUCT(K20:$K$22, W21:$W$23))/Z20</f>
        <v>166983.67297399859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0.140533459</v>
      </c>
      <c r="O21">
        <f t="shared" si="29"/>
        <v>157859.34428710843</v>
      </c>
      <c r="P21">
        <f t="shared" si="30"/>
        <v>7892.9672143554217</v>
      </c>
      <c r="Q21" s="5">
        <f t="shared" si="31"/>
        <v>25</v>
      </c>
      <c r="R21">
        <f t="shared" si="0"/>
        <v>2000000</v>
      </c>
      <c r="S21">
        <f t="shared" si="1"/>
        <v>125102.34212968699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47077.779376911261</v>
      </c>
      <c r="AC21">
        <f t="shared" si="2"/>
        <v>29960.818776470267</v>
      </c>
      <c r="AE21">
        <f t="shared" si="3"/>
        <v>37805.808635105815</v>
      </c>
      <c r="AF21">
        <f t="shared" si="4"/>
        <v>-1890.2904317552909</v>
      </c>
      <c r="AG21">
        <f t="shared" si="5"/>
        <v>-5.987261762336046</v>
      </c>
      <c r="AH21">
        <f t="shared" si="6"/>
        <v>-79241.318148588063</v>
      </c>
      <c r="AI21">
        <f t="shared" si="7"/>
        <v>-43331.78720699987</v>
      </c>
      <c r="AJ21">
        <f t="shared" si="8"/>
        <v>17116.960600440994</v>
      </c>
      <c r="AK21">
        <f t="shared" si="32"/>
        <v>4257.5561658674305</v>
      </c>
      <c r="AL21">
        <f t="shared" si="9"/>
        <v>-21957.270440691445</v>
      </c>
      <c r="AN21">
        <f t="shared" si="10"/>
        <v>12235.209647827334</v>
      </c>
      <c r="AO21">
        <f t="shared" si="11"/>
        <v>-611.76048239136674</v>
      </c>
      <c r="AP21">
        <f t="shared" si="12"/>
        <v>-1.9376758631364912</v>
      </c>
      <c r="AQ21">
        <f t="shared" si="13"/>
        <v>-25645.110508702815</v>
      </c>
      <c r="AR21">
        <f t="shared" si="14"/>
        <v>-14023.599019129984</v>
      </c>
      <c r="AS21">
        <f t="shared" si="15"/>
        <v>5539.6143883964787</v>
      </c>
      <c r="AT21">
        <f t="shared" si="16"/>
        <v>1377.8859428605404</v>
      </c>
      <c r="AU21">
        <f t="shared" si="17"/>
        <v>-7106.0986878729664</v>
      </c>
      <c r="AW21">
        <v>18</v>
      </c>
      <c r="AX21">
        <f>(R21*SUMPRODUCT(K22:$K$23, X22:$X$23)-$AZ$3*SUMPRODUCT(K21:$K$22, W22:$W$23))/Z21</f>
        <v>125102.34212968699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0.15744443499999999</v>
      </c>
      <c r="O22">
        <f t="shared" si="29"/>
        <v>157859.34428710843</v>
      </c>
      <c r="P22">
        <f t="shared" si="30"/>
        <v>7892.9672143554217</v>
      </c>
      <c r="Q22" s="5">
        <f t="shared" si="31"/>
        <v>25</v>
      </c>
      <c r="R22">
        <f t="shared" si="0"/>
        <v>2000000</v>
      </c>
      <c r="S22">
        <f t="shared" si="1"/>
        <v>70426.375080119396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29960.818776470267</v>
      </c>
      <c r="AC22">
        <f t="shared" si="2"/>
        <v>14042.253231874087</v>
      </c>
      <c r="AE22">
        <f t="shared" si="3"/>
        <v>31475.436368482398</v>
      </c>
      <c r="AF22">
        <f t="shared" si="4"/>
        <v>-1573.7718184241201</v>
      </c>
      <c r="AG22">
        <f t="shared" si="5"/>
        <v>-4.9847280993445819</v>
      </c>
      <c r="AH22">
        <f t="shared" si="6"/>
        <v>-75412.883629448232</v>
      </c>
      <c r="AI22">
        <f t="shared" si="7"/>
        <v>-45516.203807489299</v>
      </c>
      <c r="AJ22">
        <f t="shared" si="8"/>
        <v>15918.56554459618</v>
      </c>
      <c r="AK22">
        <f t="shared" si="32"/>
        <v>4190.3738328569989</v>
      </c>
      <c r="AL22">
        <f t="shared" si="9"/>
        <v>-25407.264430036117</v>
      </c>
      <c r="AN22">
        <f t="shared" si="10"/>
        <v>9520.0858703180711</v>
      </c>
      <c r="AO22">
        <f t="shared" si="11"/>
        <v>-476.00429351590356</v>
      </c>
      <c r="AP22">
        <f t="shared" si="12"/>
        <v>-1.5076848813275363</v>
      </c>
      <c r="AQ22">
        <f t="shared" si="13"/>
        <v>-22809.441606329878</v>
      </c>
      <c r="AR22">
        <f t="shared" si="14"/>
        <v>-13766.86771440904</v>
      </c>
      <c r="AS22">
        <f t="shared" si="15"/>
        <v>4814.7421736332562</v>
      </c>
      <c r="AT22">
        <f t="shared" si="16"/>
        <v>1267.4238492044753</v>
      </c>
      <c r="AU22">
        <f t="shared" si="17"/>
        <v>-7684.7016915713075</v>
      </c>
      <c r="AW22">
        <v>19</v>
      </c>
      <c r="AX22">
        <f>(R22*SUMPRODUCT(K23:$K$23, X23:$X$23)-$AZ$3*SUMPRODUCT(K22:$K$22, W23:$W$23))/Z22</f>
        <v>70426.375080119396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0.177590515</v>
      </c>
      <c r="O23">
        <f t="shared" si="29"/>
        <v>157859.34428710843</v>
      </c>
      <c r="P23">
        <f t="shared" si="30"/>
        <v>7892.9672143554217</v>
      </c>
      <c r="Q23" s="5">
        <f t="shared" si="31"/>
        <v>25</v>
      </c>
      <c r="R23">
        <f t="shared" si="0"/>
        <v>2000000</v>
      </c>
      <c r="S23">
        <f t="shared" si="1"/>
        <v>86688.272823549574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14042.253231874087</v>
      </c>
      <c r="AC23">
        <f t="shared" si="2"/>
        <v>14042.253231874089</v>
      </c>
      <c r="AE23">
        <f t="shared" si="3"/>
        <v>25570.943050269052</v>
      </c>
      <c r="AF23">
        <f t="shared" si="4"/>
        <v>-1278.5471525134528</v>
      </c>
      <c r="AG23">
        <f t="shared" si="5"/>
        <v>-4.0496403880535601</v>
      </c>
      <c r="AH23">
        <f t="shared" si="6"/>
        <v>-70819.234423806047</v>
      </c>
      <c r="AI23">
        <f t="shared" si="7"/>
        <v>-46530.888166438497</v>
      </c>
      <c r="AJ23">
        <f t="shared" si="8"/>
        <v>0</v>
      </c>
      <c r="AK23">
        <f t="shared" si="32"/>
        <v>3982.9700445685239</v>
      </c>
      <c r="AL23">
        <f t="shared" si="9"/>
        <v>-42547.918121869974</v>
      </c>
      <c r="AN23">
        <f t="shared" si="10"/>
        <v>7006.2578667097378</v>
      </c>
      <c r="AO23">
        <f t="shared" si="11"/>
        <v>-350.31289333548693</v>
      </c>
      <c r="AP23">
        <f t="shared" si="12"/>
        <v>-1.109572876149642</v>
      </c>
      <c r="AQ23">
        <f t="shared" si="13"/>
        <v>-19403.970253296211</v>
      </c>
      <c r="AR23">
        <f t="shared" si="14"/>
        <v>-12749.13485279811</v>
      </c>
      <c r="AS23">
        <f t="shared" si="15"/>
        <v>0</v>
      </c>
      <c r="AT23">
        <f t="shared" si="16"/>
        <v>1091.3056727226897</v>
      </c>
      <c r="AU23">
        <f t="shared" si="17"/>
        <v>-11657.82918007542</v>
      </c>
      <c r="AW23">
        <v>20</v>
      </c>
      <c r="AX23">
        <f>(R23*SUMPRODUCT(K$23:$K24, X$23:$X24)-$AZ$3*SUMPRODUCT(K$22:$K23, W$23:$W24))/Z23</f>
        <v>86688.272823549574</v>
      </c>
    </row>
    <row r="25" spans="5:50" x14ac:dyDescent="0.25">
      <c r="AN25" s="6">
        <f t="shared" ref="AN25:AU25" si="33">SUM(AN3:AN23)</f>
        <v>1119764.3508580881</v>
      </c>
      <c r="AO25" s="6">
        <f t="shared" si="33"/>
        <v>-174382.72575823576</v>
      </c>
      <c r="AP25" s="6">
        <f t="shared" si="33"/>
        <v>-1674.7683595377198</v>
      </c>
      <c r="AQ25" s="6">
        <f t="shared" si="33"/>
        <v>-707637.08565414825</v>
      </c>
      <c r="AR25" s="6">
        <f t="shared" si="33"/>
        <v>236069.77108616638</v>
      </c>
      <c r="AS25" s="6">
        <f t="shared" si="33"/>
        <v>-79463.972353313991</v>
      </c>
      <c r="AT25" s="6">
        <f t="shared" si="33"/>
        <v>141426.92072544518</v>
      </c>
      <c r="AU25" s="7">
        <f t="shared" si="33"/>
        <v>298032.71945829748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3952.5827939937085</v>
      </c>
      <c r="K3">
        <v>1</v>
      </c>
      <c r="L3" s="2">
        <v>0</v>
      </c>
      <c r="O3">
        <f>$C$3</f>
        <v>3952.5827939937085</v>
      </c>
      <c r="P3">
        <f>O3*C5</f>
        <v>395.25827939937085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3952.5827939937085</v>
      </c>
      <c r="AF3">
        <f t="shared" ref="AF3:AF34" si="3">-$Z3*P3</f>
        <v>-395.25827939937085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2034.8919275943374</v>
      </c>
      <c r="AJ3">
        <f t="shared" ref="AJ3:AJ34" si="7">AB3-AC3</f>
        <v>0</v>
      </c>
      <c r="AL3">
        <f t="shared" ref="AL3:AL23" si="8">SUM(AI3:AK3)</f>
        <v>2034.8919275943374</v>
      </c>
      <c r="AN3">
        <f t="shared" ref="AN3:AN34" si="9">AE3*$K3</f>
        <v>3952.5827939937085</v>
      </c>
      <c r="AO3">
        <f t="shared" ref="AO3:AO34" si="10">AF3*$K3</f>
        <v>-395.25827939937085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2034.8919275943374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2034.8919275943374</v>
      </c>
      <c r="AW3">
        <v>0</v>
      </c>
      <c r="AX3">
        <f>IF(Z3&gt;0, (R3*SUMPRODUCT(K3:$K$98, X3:$X$98)-K3*$AZ$3)/Z3, 0)</f>
        <v>0</v>
      </c>
      <c r="AZ3">
        <f>C6*SUMPRODUCT(X4:X98, K4:K98)/1</f>
        <v>1831.4994098877578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</v>
      </c>
      <c r="S4">
        <f t="shared" si="1"/>
        <v>124.23106675716288</v>
      </c>
      <c r="U4">
        <f t="shared" ref="U4:U23" si="20">M4</f>
        <v>1.1027070000000001E-3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1.1027070000000001E-3</v>
      </c>
      <c r="Y4">
        <f t="shared" ref="Y4:Y23" si="24">V4*W4</f>
        <v>0.01</v>
      </c>
      <c r="Z4">
        <f t="shared" ref="Z4:Z23" si="25">MAX(0, W4-X4-Y4)</f>
        <v>0.98889729299999996</v>
      </c>
      <c r="AB4">
        <f t="shared" ref="AB4:AB35" si="26">AC3</f>
        <v>0</v>
      </c>
      <c r="AC4">
        <f t="shared" ref="AC4:AC67" si="27">S4*Z4</f>
        <v>122.85176562266065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-55.135350000000003</v>
      </c>
      <c r="AI4">
        <f t="shared" si="6"/>
        <v>-55.135350000000003</v>
      </c>
      <c r="AJ4">
        <f t="shared" si="7"/>
        <v>-122.85176562266065</v>
      </c>
      <c r="AK4">
        <f t="shared" ref="AK4:AK35" si="28">G4*SUM(AB4:AB4, AE4:AF4)</f>
        <v>0</v>
      </c>
      <c r="AL4">
        <f t="shared" si="8"/>
        <v>-177.98711562266067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-51.437027707808568</v>
      </c>
      <c r="AR4">
        <f t="shared" si="13"/>
        <v>-51.437027707808568</v>
      </c>
      <c r="AS4">
        <f t="shared" si="14"/>
        <v>-114.6112189781329</v>
      </c>
      <c r="AT4">
        <f t="shared" si="15"/>
        <v>0</v>
      </c>
      <c r="AU4">
        <f t="shared" si="16"/>
        <v>-166.04824668594148</v>
      </c>
      <c r="AW4">
        <v>1</v>
      </c>
      <c r="AX4">
        <f>IF(Z4&gt;0, (R4*SUMPRODUCT(K4:$K$98, X4:$X$98)-K4*$AZ$3)/Z4, 0)</f>
        <v>124.23106675716288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1.113529E-3</v>
      </c>
      <c r="Q5" s="5">
        <f t="shared" ref="Q5:Q36" si="30">$C$8</f>
        <v>25</v>
      </c>
      <c r="R5">
        <f t="shared" si="0"/>
        <v>50000</v>
      </c>
      <c r="S5">
        <f t="shared" si="1"/>
        <v>218.76570949669426</v>
      </c>
      <c r="U5">
        <f t="shared" si="20"/>
        <v>1.113529E-3</v>
      </c>
      <c r="V5">
        <f t="shared" si="21"/>
        <v>0.01</v>
      </c>
      <c r="W5">
        <f t="shared" si="22"/>
        <v>0.98889729299999996</v>
      </c>
      <c r="X5">
        <f t="shared" si="23"/>
        <v>1.101165813776997E-3</v>
      </c>
      <c r="Y5">
        <f t="shared" si="24"/>
        <v>9.88897293E-3</v>
      </c>
      <c r="Z5">
        <f t="shared" si="25"/>
        <v>0.97790715425622299</v>
      </c>
      <c r="AB5">
        <f t="shared" si="26"/>
        <v>122.85176562266065</v>
      </c>
      <c r="AC5">
        <f t="shared" si="27"/>
        <v>213.93255242275586</v>
      </c>
      <c r="AE5">
        <f t="shared" si="2"/>
        <v>0</v>
      </c>
      <c r="AF5">
        <f t="shared" si="3"/>
        <v>0</v>
      </c>
      <c r="AG5">
        <f t="shared" si="4"/>
        <v>-24.447678856405574</v>
      </c>
      <c r="AH5">
        <f t="shared" si="5"/>
        <v>-55.058290688849851</v>
      </c>
      <c r="AI5">
        <f t="shared" si="6"/>
        <v>-79.505969545255425</v>
      </c>
      <c r="AJ5">
        <f t="shared" si="7"/>
        <v>-91.080786800095211</v>
      </c>
      <c r="AK5">
        <f t="shared" si="28"/>
        <v>5.036922390529087</v>
      </c>
      <c r="AL5">
        <f t="shared" si="8"/>
        <v>-165.54983395482154</v>
      </c>
      <c r="AN5">
        <f t="shared" si="9"/>
        <v>0</v>
      </c>
      <c r="AO5">
        <f t="shared" si="10"/>
        <v>0</v>
      </c>
      <c r="AP5">
        <f t="shared" si="11"/>
        <v>-20.905406203591109</v>
      </c>
      <c r="AQ5">
        <f t="shared" si="12"/>
        <v>-47.080785807370205</v>
      </c>
      <c r="AR5">
        <f t="shared" si="13"/>
        <v>-67.986192010961318</v>
      </c>
      <c r="AS5">
        <f t="shared" si="14"/>
        <v>-77.883911048667031</v>
      </c>
      <c r="AT5">
        <f t="shared" si="15"/>
        <v>4.3071127205347839</v>
      </c>
      <c r="AU5">
        <f t="shared" si="16"/>
        <v>-141.56299033909355</v>
      </c>
      <c r="AW5">
        <v>2</v>
      </c>
      <c r="AX5">
        <f>IF(Z5&gt;0, (R5*SUMPRODUCT(K5:$K$98, X5:$X$98)-K5*$AZ$3)/Z5, 0)</f>
        <v>218.76570949669426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1.127056E-3</v>
      </c>
      <c r="Q6" s="5">
        <f t="shared" si="30"/>
        <v>25</v>
      </c>
      <c r="R6">
        <f t="shared" si="0"/>
        <v>50000</v>
      </c>
      <c r="S6">
        <f t="shared" si="1"/>
        <v>331.06101274692406</v>
      </c>
      <c r="U6">
        <f t="shared" si="20"/>
        <v>1.127056E-3</v>
      </c>
      <c r="V6">
        <f t="shared" si="21"/>
        <v>0.01</v>
      </c>
      <c r="W6">
        <f t="shared" si="22"/>
        <v>0.97790715425622299</v>
      </c>
      <c r="X6">
        <f t="shared" si="23"/>
        <v>1.1021561256474017E-3</v>
      </c>
      <c r="Y6">
        <f t="shared" si="24"/>
        <v>9.7790715425622298E-3</v>
      </c>
      <c r="Z6">
        <f t="shared" si="25"/>
        <v>0.96702592658801345</v>
      </c>
      <c r="AB6">
        <f t="shared" si="26"/>
        <v>213.93255242275586</v>
      </c>
      <c r="AC6">
        <f t="shared" si="27"/>
        <v>320.1445826087604</v>
      </c>
      <c r="AE6">
        <f t="shared" si="2"/>
        <v>0</v>
      </c>
      <c r="AF6">
        <f t="shared" si="3"/>
        <v>0</v>
      </c>
      <c r="AG6">
        <f t="shared" si="4"/>
        <v>-24.175648164700338</v>
      </c>
      <c r="AH6">
        <f t="shared" si="5"/>
        <v>-55.107806282370085</v>
      </c>
      <c r="AI6">
        <f t="shared" si="6"/>
        <v>-79.283454447070426</v>
      </c>
      <c r="AJ6">
        <f t="shared" si="7"/>
        <v>-106.21203018600454</v>
      </c>
      <c r="AK6">
        <f t="shared" si="28"/>
        <v>12.515054316731218</v>
      </c>
      <c r="AL6">
        <f t="shared" si="8"/>
        <v>-172.98043031634376</v>
      </c>
      <c r="AN6">
        <f t="shared" si="9"/>
        <v>0</v>
      </c>
      <c r="AO6">
        <f t="shared" si="10"/>
        <v>0</v>
      </c>
      <c r="AP6">
        <f t="shared" si="11"/>
        <v>-18.649337463293644</v>
      </c>
      <c r="AQ6">
        <f t="shared" si="12"/>
        <v>-42.510714468551342</v>
      </c>
      <c r="AR6">
        <f t="shared" si="13"/>
        <v>-61.16005193184499</v>
      </c>
      <c r="AS6">
        <f t="shared" si="14"/>
        <v>-81.933025336319133</v>
      </c>
      <c r="AT6">
        <f t="shared" si="15"/>
        <v>9.6542384193430522</v>
      </c>
      <c r="AU6">
        <f t="shared" si="16"/>
        <v>-133.43883884882106</v>
      </c>
      <c r="AW6">
        <v>3</v>
      </c>
      <c r="AX6">
        <f>IF(Z6&gt;0, (R6*SUMPRODUCT(K6:$K$98, X6:$X$98)-K6*$AZ$3)/Z6, 0)</f>
        <v>331.06101274692406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1.1414839999999999E-3</v>
      </c>
      <c r="Q7" s="5">
        <f t="shared" si="30"/>
        <v>25</v>
      </c>
      <c r="R7">
        <f t="shared" si="0"/>
        <v>50000</v>
      </c>
      <c r="S7">
        <f t="shared" si="1"/>
        <v>423.5514704772873</v>
      </c>
      <c r="U7">
        <f t="shared" si="20"/>
        <v>1.1414839999999999E-3</v>
      </c>
      <c r="V7">
        <f t="shared" si="21"/>
        <v>0.01</v>
      </c>
      <c r="W7">
        <f t="shared" si="22"/>
        <v>0.96702592658801345</v>
      </c>
      <c r="X7">
        <f t="shared" si="23"/>
        <v>1.1038446227853919E-3</v>
      </c>
      <c r="Y7">
        <f t="shared" si="24"/>
        <v>9.6702592658801344E-3</v>
      </c>
      <c r="Z7">
        <f t="shared" si="25"/>
        <v>0.95625182269934794</v>
      </c>
      <c r="AB7">
        <f t="shared" si="26"/>
        <v>320.1445826087604</v>
      </c>
      <c r="AC7">
        <f t="shared" si="27"/>
        <v>405.02186565089505</v>
      </c>
      <c r="AE7">
        <f t="shared" si="2"/>
        <v>0</v>
      </c>
      <c r="AF7">
        <f t="shared" si="3"/>
        <v>0</v>
      </c>
      <c r="AG7">
        <f t="shared" si="4"/>
        <v>-23.906295567483699</v>
      </c>
      <c r="AH7">
        <f t="shared" si="5"/>
        <v>-55.192231139269595</v>
      </c>
      <c r="AI7">
        <f t="shared" si="6"/>
        <v>-79.09852670675329</v>
      </c>
      <c r="AJ7">
        <f t="shared" si="7"/>
        <v>-84.87728304213465</v>
      </c>
      <c r="AK7">
        <f t="shared" si="28"/>
        <v>15.719099006090135</v>
      </c>
      <c r="AL7">
        <f t="shared" si="8"/>
        <v>-148.25671074279779</v>
      </c>
      <c r="AN7">
        <f t="shared" si="9"/>
        <v>0</v>
      </c>
      <c r="AO7">
        <f t="shared" si="10"/>
        <v>0</v>
      </c>
      <c r="AP7">
        <f t="shared" si="11"/>
        <v>-16.778779154158638</v>
      </c>
      <c r="AQ7">
        <f t="shared" si="12"/>
        <v>-38.737003593759042</v>
      </c>
      <c r="AR7">
        <f t="shared" si="13"/>
        <v>-55.515782747917683</v>
      </c>
      <c r="AS7">
        <f t="shared" si="14"/>
        <v>-59.571638079554269</v>
      </c>
      <c r="AT7">
        <f t="shared" si="15"/>
        <v>11.032545380400904</v>
      </c>
      <c r="AU7">
        <f t="shared" si="16"/>
        <v>-104.05487544707104</v>
      </c>
      <c r="AW7">
        <v>4</v>
      </c>
      <c r="AX7">
        <f>IF(Z7&gt;0, (R7*SUMPRODUCT(K7:$K$98, X7:$X$98)-K7*$AZ$3)/Z7, 0)</f>
        <v>423.5514704772873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1.15952E-3</v>
      </c>
      <c r="Q8" s="5">
        <f t="shared" si="30"/>
        <v>25</v>
      </c>
      <c r="R8">
        <f t="shared" si="0"/>
        <v>50000</v>
      </c>
      <c r="S8">
        <f t="shared" si="1"/>
        <v>477.84135792203637</v>
      </c>
      <c r="U8">
        <f t="shared" si="20"/>
        <v>1.15952E-3</v>
      </c>
      <c r="V8">
        <f t="shared" si="21"/>
        <v>0.01</v>
      </c>
      <c r="W8">
        <f t="shared" si="22"/>
        <v>0.95625182269934794</v>
      </c>
      <c r="X8">
        <f t="shared" si="23"/>
        <v>1.1087931134563479E-3</v>
      </c>
      <c r="Y8">
        <f t="shared" si="24"/>
        <v>9.5625182269934803E-3</v>
      </c>
      <c r="Z8">
        <f t="shared" si="25"/>
        <v>0.94558051135889809</v>
      </c>
      <c r="AB8">
        <f t="shared" si="26"/>
        <v>405.02186565089505</v>
      </c>
      <c r="AC8">
        <f t="shared" si="27"/>
        <v>451.83747557234938</v>
      </c>
      <c r="AE8">
        <f t="shared" si="2"/>
        <v>0</v>
      </c>
      <c r="AF8">
        <f t="shared" si="3"/>
        <v>0</v>
      </c>
      <c r="AG8">
        <f t="shared" si="4"/>
        <v>-23.639512783972453</v>
      </c>
      <c r="AH8">
        <f t="shared" si="5"/>
        <v>-55.439655672817395</v>
      </c>
      <c r="AI8">
        <f t="shared" si="6"/>
        <v>-79.079168456789844</v>
      </c>
      <c r="AJ8">
        <f t="shared" si="7"/>
        <v>-46.815609921454325</v>
      </c>
      <c r="AK8">
        <f t="shared" si="28"/>
        <v>8.6269657383640652</v>
      </c>
      <c r="AL8">
        <f t="shared" si="8"/>
        <v>-117.26781263988011</v>
      </c>
      <c r="AN8">
        <f t="shared" si="9"/>
        <v>0</v>
      </c>
      <c r="AO8">
        <f t="shared" si="10"/>
        <v>0</v>
      </c>
      <c r="AP8">
        <f t="shared" si="11"/>
        <v>-15.487292105490733</v>
      </c>
      <c r="AQ8">
        <f t="shared" si="12"/>
        <v>-36.320974525959159</v>
      </c>
      <c r="AR8">
        <f t="shared" si="13"/>
        <v>-51.808266631449889</v>
      </c>
      <c r="AS8">
        <f t="shared" si="14"/>
        <v>-30.670980090666411</v>
      </c>
      <c r="AT8">
        <f t="shared" si="15"/>
        <v>5.6519074481387381</v>
      </c>
      <c r="AU8">
        <f t="shared" si="16"/>
        <v>-76.827339273977572</v>
      </c>
      <c r="AW8">
        <v>5</v>
      </c>
      <c r="AX8">
        <f>IF(Z8&gt;0, (R8*SUMPRODUCT(K8:$K$98, X8:$X$98)-K8*$AZ$3)/Z8, 0)</f>
        <v>477.84135792203637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1.187476E-3</v>
      </c>
      <c r="Q9" s="5">
        <f t="shared" si="30"/>
        <v>25</v>
      </c>
      <c r="R9">
        <f t="shared" si="0"/>
        <v>50000</v>
      </c>
      <c r="S9">
        <f t="shared" si="1"/>
        <v>512.34097422232503</v>
      </c>
      <c r="U9">
        <f t="shared" si="20"/>
        <v>1.187476E-3</v>
      </c>
      <c r="V9">
        <f t="shared" si="21"/>
        <v>0.01</v>
      </c>
      <c r="W9">
        <f t="shared" si="22"/>
        <v>0.94558051135889809</v>
      </c>
      <c r="X9">
        <f t="shared" si="23"/>
        <v>1.1228541633064189E-3</v>
      </c>
      <c r="Y9">
        <f t="shared" si="24"/>
        <v>9.4558051135889814E-3</v>
      </c>
      <c r="Z9">
        <f t="shared" si="25"/>
        <v>0.9350018520820027</v>
      </c>
      <c r="AB9">
        <f t="shared" si="26"/>
        <v>451.83747557234938</v>
      </c>
      <c r="AC9">
        <f t="shared" si="27"/>
        <v>479.03975979537148</v>
      </c>
      <c r="AE9">
        <f t="shared" si="2"/>
        <v>0</v>
      </c>
      <c r="AF9">
        <f t="shared" si="3"/>
        <v>0</v>
      </c>
      <c r="AG9">
        <f t="shared" si="4"/>
        <v>-23.375046302050066</v>
      </c>
      <c r="AH9">
        <f t="shared" si="5"/>
        <v>-56.142708165320947</v>
      </c>
      <c r="AI9">
        <f t="shared" si="6"/>
        <v>-79.51775446737102</v>
      </c>
      <c r="AJ9">
        <f t="shared" si="7"/>
        <v>-27.202284223022104</v>
      </c>
      <c r="AK9">
        <f t="shared" si="28"/>
        <v>2.6658411058768614</v>
      </c>
      <c r="AL9">
        <f t="shared" si="8"/>
        <v>-104.05419758451626</v>
      </c>
      <c r="AN9">
        <f t="shared" si="9"/>
        <v>0</v>
      </c>
      <c r="AO9">
        <f t="shared" si="10"/>
        <v>0</v>
      </c>
      <c r="AP9">
        <f t="shared" si="11"/>
        <v>-14.503294248276886</v>
      </c>
      <c r="AQ9">
        <f t="shared" si="12"/>
        <v>-34.834335979277796</v>
      </c>
      <c r="AR9">
        <f t="shared" si="13"/>
        <v>-49.337630227554691</v>
      </c>
      <c r="AS9">
        <f t="shared" si="14"/>
        <v>-16.877944420462974</v>
      </c>
      <c r="AT9">
        <f t="shared" si="15"/>
        <v>1.6540492574037411</v>
      </c>
      <c r="AU9">
        <f t="shared" si="16"/>
        <v>-64.561525390613923</v>
      </c>
      <c r="AW9">
        <v>6</v>
      </c>
      <c r="AX9">
        <f>IF(Z9&gt;0, (R9*SUMPRODUCT(K9:$K$98, X9:$X$98)-K9*$AZ$3)/Z9, 0)</f>
        <v>512.34097422232503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1.2208430000000001E-3</v>
      </c>
      <c r="Q10" s="5">
        <f t="shared" si="30"/>
        <v>25</v>
      </c>
      <c r="R10">
        <f t="shared" si="0"/>
        <v>50000</v>
      </c>
      <c r="S10">
        <f t="shared" si="1"/>
        <v>543.56121093119998</v>
      </c>
      <c r="U10">
        <f t="shared" si="20"/>
        <v>1.2208430000000001E-3</v>
      </c>
      <c r="V10">
        <f t="shared" si="21"/>
        <v>0.01</v>
      </c>
      <c r="W10">
        <f t="shared" si="22"/>
        <v>0.9350018520820027</v>
      </c>
      <c r="X10">
        <f t="shared" si="23"/>
        <v>1.1414904661013485E-3</v>
      </c>
      <c r="Y10">
        <f t="shared" si="24"/>
        <v>9.3500185208200276E-3</v>
      </c>
      <c r="Z10">
        <f t="shared" si="25"/>
        <v>0.92451034309508129</v>
      </c>
      <c r="AB10">
        <f t="shared" si="26"/>
        <v>479.03975979537148</v>
      </c>
      <c r="AC10">
        <f t="shared" si="27"/>
        <v>502.52796161118152</v>
      </c>
      <c r="AE10">
        <f t="shared" si="2"/>
        <v>0</v>
      </c>
      <c r="AF10">
        <f t="shared" si="3"/>
        <v>0</v>
      </c>
      <c r="AG10">
        <f t="shared" si="4"/>
        <v>-23.112758577377033</v>
      </c>
      <c r="AH10">
        <f t="shared" si="5"/>
        <v>-57.074523305067423</v>
      </c>
      <c r="AI10">
        <f t="shared" si="6"/>
        <v>-80.187281882444452</v>
      </c>
      <c r="AJ10">
        <f t="shared" si="7"/>
        <v>-23.488201815810044</v>
      </c>
      <c r="AK10">
        <f t="shared" si="28"/>
        <v>1.9640630151610232</v>
      </c>
      <c r="AL10">
        <f t="shared" si="8"/>
        <v>-101.71142068309348</v>
      </c>
      <c r="AN10">
        <f t="shared" si="9"/>
        <v>0</v>
      </c>
      <c r="AO10">
        <f t="shared" si="10"/>
        <v>0</v>
      </c>
      <c r="AP10">
        <f t="shared" si="11"/>
        <v>-13.604548961705881</v>
      </c>
      <c r="AQ10">
        <f t="shared" si="12"/>
        <v>-33.595000967553553</v>
      </c>
      <c r="AR10">
        <f t="shared" si="13"/>
        <v>-47.199549929259433</v>
      </c>
      <c r="AS10">
        <f t="shared" si="14"/>
        <v>-13.825541012589968</v>
      </c>
      <c r="AT10">
        <f t="shared" si="15"/>
        <v>1.1560797195271955</v>
      </c>
      <c r="AU10">
        <f t="shared" si="16"/>
        <v>-59.869011222322207</v>
      </c>
      <c r="AW10">
        <v>7</v>
      </c>
      <c r="AX10">
        <f>IF(Z10&gt;0, (R10*SUMPRODUCT(K10:$K$98, X10:$X$98)-K10*$AZ$3)/Z10, 0)</f>
        <v>543.56121093119998</v>
      </c>
    </row>
    <row r="11" spans="1:52" x14ac:dyDescent="0.25">
      <c r="A11" t="s">
        <v>33</v>
      </c>
      <c r="C11" s="25">
        <f>AU100</f>
        <v>-337.62897073548157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1.2533069999999999E-3</v>
      </c>
      <c r="Q11" s="5">
        <f t="shared" si="30"/>
        <v>25</v>
      </c>
      <c r="R11">
        <f t="shared" si="0"/>
        <v>50000</v>
      </c>
      <c r="S11">
        <f t="shared" si="1"/>
        <v>571.71686605927073</v>
      </c>
      <c r="U11">
        <f t="shared" si="20"/>
        <v>1.2533069999999999E-3</v>
      </c>
      <c r="V11">
        <f t="shared" si="21"/>
        <v>0.01</v>
      </c>
      <c r="W11">
        <f t="shared" si="22"/>
        <v>0.92451034309508129</v>
      </c>
      <c r="X11">
        <f t="shared" si="23"/>
        <v>1.158695284573467E-3</v>
      </c>
      <c r="Y11">
        <f t="shared" si="24"/>
        <v>9.2451034309508125E-3</v>
      </c>
      <c r="Z11">
        <f t="shared" si="25"/>
        <v>0.91410654437955696</v>
      </c>
      <c r="AB11">
        <f t="shared" si="26"/>
        <v>502.52796161118152</v>
      </c>
      <c r="AC11">
        <f t="shared" si="27"/>
        <v>522.61012879694999</v>
      </c>
      <c r="AE11">
        <f t="shared" si="2"/>
        <v>0</v>
      </c>
      <c r="AF11">
        <f t="shared" si="3"/>
        <v>0</v>
      </c>
      <c r="AG11">
        <f t="shared" si="4"/>
        <v>-22.852663609488925</v>
      </c>
      <c r="AH11">
        <f t="shared" si="5"/>
        <v>-57.934764228673345</v>
      </c>
      <c r="AI11">
        <f t="shared" si="6"/>
        <v>-80.787427838162273</v>
      </c>
      <c r="AJ11">
        <f t="shared" si="7"/>
        <v>-20.082167185768469</v>
      </c>
      <c r="AK11">
        <f t="shared" si="28"/>
        <v>1.2060671078668355</v>
      </c>
      <c r="AL11">
        <f t="shared" si="8"/>
        <v>-99.663527916063913</v>
      </c>
      <c r="AN11">
        <f t="shared" si="9"/>
        <v>0</v>
      </c>
      <c r="AO11">
        <f t="shared" si="10"/>
        <v>0</v>
      </c>
      <c r="AP11">
        <f t="shared" si="11"/>
        <v>-12.781692128129299</v>
      </c>
      <c r="AQ11">
        <f t="shared" si="12"/>
        <v>-32.403413997622025</v>
      </c>
      <c r="AR11">
        <f t="shared" si="13"/>
        <v>-45.185106125751325</v>
      </c>
      <c r="AS11">
        <f t="shared" si="14"/>
        <v>-11.232129550427221</v>
      </c>
      <c r="AT11">
        <f t="shared" si="15"/>
        <v>0.67456374985611367</v>
      </c>
      <c r="AU11">
        <f t="shared" si="16"/>
        <v>-55.742671926322437</v>
      </c>
      <c r="AW11">
        <v>8</v>
      </c>
      <c r="AX11">
        <f>IF(Z11&gt;0, (R11*SUMPRODUCT(K11:$K$98, X11:$X$98)-K11*$AZ$3)/Z11, 0)</f>
        <v>571.71686605927073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1.2947900000000001E-3</v>
      </c>
      <c r="Q12" s="5">
        <f t="shared" si="30"/>
        <v>25</v>
      </c>
      <c r="R12">
        <f t="shared" si="0"/>
        <v>50000</v>
      </c>
      <c r="S12">
        <f t="shared" si="1"/>
        <v>598.72713163223921</v>
      </c>
      <c r="U12">
        <f t="shared" si="20"/>
        <v>1.2947900000000001E-3</v>
      </c>
      <c r="V12">
        <f t="shared" si="21"/>
        <v>0.01</v>
      </c>
      <c r="W12">
        <f t="shared" si="22"/>
        <v>0.91410654437955696</v>
      </c>
      <c r="X12">
        <f t="shared" si="23"/>
        <v>1.1835760125972067E-3</v>
      </c>
      <c r="Y12">
        <f t="shared" si="24"/>
        <v>9.14106544379557E-3</v>
      </c>
      <c r="Z12">
        <f t="shared" si="25"/>
        <v>0.90378190292316418</v>
      </c>
      <c r="AB12">
        <f t="shared" si="26"/>
        <v>522.61012879694999</v>
      </c>
      <c r="AC12">
        <f t="shared" si="27"/>
        <v>541.11874635831293</v>
      </c>
      <c r="AE12">
        <f t="shared" si="2"/>
        <v>0</v>
      </c>
      <c r="AF12">
        <f t="shared" si="3"/>
        <v>0</v>
      </c>
      <c r="AG12">
        <f t="shared" si="4"/>
        <v>-22.594547573079105</v>
      </c>
      <c r="AH12">
        <f t="shared" si="5"/>
        <v>-59.178800629860334</v>
      </c>
      <c r="AI12">
        <f t="shared" si="6"/>
        <v>-81.773348202939445</v>
      </c>
      <c r="AJ12">
        <f t="shared" si="7"/>
        <v>-18.508617561362939</v>
      </c>
      <c r="AK12">
        <f t="shared" si="28"/>
        <v>1.202003296232985</v>
      </c>
      <c r="AL12">
        <f t="shared" si="8"/>
        <v>-99.079962468069397</v>
      </c>
      <c r="AN12">
        <f t="shared" si="9"/>
        <v>0</v>
      </c>
      <c r="AO12">
        <f t="shared" si="10"/>
        <v>0</v>
      </c>
      <c r="AP12">
        <f t="shared" si="11"/>
        <v>-12.009242231015321</v>
      </c>
      <c r="AQ12">
        <f t="shared" si="12"/>
        <v>-31.454161647021827</v>
      </c>
      <c r="AR12">
        <f t="shared" si="13"/>
        <v>-43.463403878037148</v>
      </c>
      <c r="AS12">
        <f t="shared" si="14"/>
        <v>-9.8375269934799086</v>
      </c>
      <c r="AT12">
        <f t="shared" si="15"/>
        <v>0.63887753008783132</v>
      </c>
      <c r="AU12">
        <f t="shared" si="16"/>
        <v>-52.662053341429228</v>
      </c>
      <c r="AW12">
        <v>9</v>
      </c>
      <c r="AX12">
        <f>IF(Z12&gt;0, (R12*SUMPRODUCT(K12:$K$98, X12:$X$98)-K12*$AZ$3)/Z12, 0)</f>
        <v>598.72713163223921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1.338077E-3</v>
      </c>
      <c r="Q13" s="5">
        <f t="shared" si="30"/>
        <v>25</v>
      </c>
      <c r="R13">
        <f t="shared" si="0"/>
        <v>50000</v>
      </c>
      <c r="S13">
        <f t="shared" si="1"/>
        <v>624.24258971487382</v>
      </c>
      <c r="U13">
        <f t="shared" si="20"/>
        <v>1.338077E-3</v>
      </c>
      <c r="V13">
        <f t="shared" si="21"/>
        <v>0.01</v>
      </c>
      <c r="W13">
        <f t="shared" si="22"/>
        <v>0.90378190292316418</v>
      </c>
      <c r="X13">
        <f t="shared" si="23"/>
        <v>1.2093297773177187E-3</v>
      </c>
      <c r="Y13">
        <f t="shared" si="24"/>
        <v>9.0378190292316422E-3</v>
      </c>
      <c r="Z13">
        <f t="shared" si="25"/>
        <v>0.89353475411661487</v>
      </c>
      <c r="AB13">
        <f t="shared" si="26"/>
        <v>541.11874635831293</v>
      </c>
      <c r="AC13">
        <f t="shared" si="27"/>
        <v>557.78244890999872</v>
      </c>
      <c r="AE13">
        <f t="shared" si="2"/>
        <v>0</v>
      </c>
      <c r="AF13">
        <f t="shared" si="3"/>
        <v>0</v>
      </c>
      <c r="AG13">
        <f t="shared" si="4"/>
        <v>-22.338368852915373</v>
      </c>
      <c r="AH13">
        <f t="shared" si="5"/>
        <v>-60.466488865885935</v>
      </c>
      <c r="AI13">
        <f t="shared" si="6"/>
        <v>-82.804857718801316</v>
      </c>
      <c r="AJ13">
        <f t="shared" si="7"/>
        <v>-16.663702551685788</v>
      </c>
      <c r="AK13">
        <f t="shared" si="28"/>
        <v>1.0822374927166258</v>
      </c>
      <c r="AL13">
        <f t="shared" si="8"/>
        <v>-98.386322777770474</v>
      </c>
      <c r="AN13">
        <f t="shared" si="9"/>
        <v>0</v>
      </c>
      <c r="AO13">
        <f t="shared" si="10"/>
        <v>0</v>
      </c>
      <c r="AP13">
        <f t="shared" si="11"/>
        <v>-11.286198210920549</v>
      </c>
      <c r="AQ13">
        <f t="shared" si="12"/>
        <v>-30.549982541350353</v>
      </c>
      <c r="AR13">
        <f t="shared" si="13"/>
        <v>-41.836180752270906</v>
      </c>
      <c r="AS13">
        <f t="shared" si="14"/>
        <v>-8.4191397843089781</v>
      </c>
      <c r="AT13">
        <f t="shared" si="15"/>
        <v>0.54678776836901566</v>
      </c>
      <c r="AU13">
        <f t="shared" si="16"/>
        <v>-49.708532768210866</v>
      </c>
      <c r="AW13">
        <v>10</v>
      </c>
      <c r="AX13">
        <f>IF(Z13&gt;0, (R13*SUMPRODUCT(K13:$K$98, X13:$X$98)-K13*$AZ$3)/Z13, 0)</f>
        <v>624.24258971487382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1.388577E-3</v>
      </c>
      <c r="Q14" s="5">
        <f t="shared" si="30"/>
        <v>25</v>
      </c>
      <c r="R14">
        <f t="shared" si="0"/>
        <v>50000</v>
      </c>
      <c r="S14">
        <f t="shared" si="1"/>
        <v>648.43946964617624</v>
      </c>
      <c r="U14">
        <f t="shared" si="20"/>
        <v>1.388577E-3</v>
      </c>
      <c r="V14">
        <f t="shared" si="21"/>
        <v>0.01</v>
      </c>
      <c r="W14">
        <f t="shared" si="22"/>
        <v>0.89353475411661487</v>
      </c>
      <c r="X14">
        <f t="shared" si="23"/>
        <v>1.2407418082669868E-3</v>
      </c>
      <c r="Y14">
        <f t="shared" si="24"/>
        <v>8.9353475411661481E-3</v>
      </c>
      <c r="Z14">
        <f t="shared" si="25"/>
        <v>0.88335866476718183</v>
      </c>
      <c r="AB14">
        <f t="shared" si="26"/>
        <v>557.78244890999872</v>
      </c>
      <c r="AC14">
        <f t="shared" si="27"/>
        <v>572.80462408898575</v>
      </c>
      <c r="AE14">
        <f t="shared" si="2"/>
        <v>0</v>
      </c>
      <c r="AF14">
        <f t="shared" si="3"/>
        <v>0</v>
      </c>
      <c r="AG14">
        <f t="shared" si="4"/>
        <v>-22.083966619179545</v>
      </c>
      <c r="AH14">
        <f t="shared" si="5"/>
        <v>-62.03709041334934</v>
      </c>
      <c r="AI14">
        <f t="shared" si="6"/>
        <v>-84.121057032528881</v>
      </c>
      <c r="AJ14">
        <f t="shared" si="7"/>
        <v>-15.022175178987027</v>
      </c>
      <c r="AK14">
        <f t="shared" si="28"/>
        <v>1.0040084080379976</v>
      </c>
      <c r="AL14">
        <f t="shared" si="8"/>
        <v>-98.139223803477904</v>
      </c>
      <c r="AN14">
        <f t="shared" si="9"/>
        <v>0</v>
      </c>
      <c r="AO14">
        <f t="shared" si="10"/>
        <v>0</v>
      </c>
      <c r="AP14">
        <f t="shared" si="11"/>
        <v>-10.608161697621428</v>
      </c>
      <c r="AQ14">
        <f t="shared" si="12"/>
        <v>-29.799876883676408</v>
      </c>
      <c r="AR14">
        <f t="shared" si="13"/>
        <v>-40.408038581297838</v>
      </c>
      <c r="AS14">
        <f t="shared" si="14"/>
        <v>-7.2159891425614688</v>
      </c>
      <c r="AT14">
        <f t="shared" si="15"/>
        <v>0.48228127319249875</v>
      </c>
      <c r="AU14">
        <f t="shared" si="16"/>
        <v>-47.141746450666801</v>
      </c>
      <c r="AW14">
        <v>11</v>
      </c>
      <c r="AX14">
        <f>IF(Z14&gt;0, (R14*SUMPRODUCT(K14:$K$98, X14:$X$98)-K14*$AZ$3)/Z14, 0)</f>
        <v>648.43946964617624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1.4580159999999999E-3</v>
      </c>
      <c r="Q15" s="5">
        <f t="shared" si="30"/>
        <v>25</v>
      </c>
      <c r="R15">
        <f t="shared" si="0"/>
        <v>50000</v>
      </c>
      <c r="S15">
        <f t="shared" si="1"/>
        <v>673.53710813641032</v>
      </c>
      <c r="U15">
        <f t="shared" si="20"/>
        <v>1.4580159999999999E-3</v>
      </c>
      <c r="V15">
        <f t="shared" si="21"/>
        <v>0.01</v>
      </c>
      <c r="W15">
        <f t="shared" si="22"/>
        <v>0.88335866476718183</v>
      </c>
      <c r="X15">
        <f t="shared" si="23"/>
        <v>1.2879510669691872E-3</v>
      </c>
      <c r="Y15">
        <f t="shared" si="24"/>
        <v>8.8335866476718181E-3</v>
      </c>
      <c r="Z15">
        <f t="shared" si="25"/>
        <v>0.87323712705254075</v>
      </c>
      <c r="AB15">
        <f t="shared" si="26"/>
        <v>572.80462408898575</v>
      </c>
      <c r="AC15">
        <f t="shared" si="27"/>
        <v>588.15760927231543</v>
      </c>
      <c r="AE15">
        <f t="shared" si="2"/>
        <v>0</v>
      </c>
      <c r="AF15">
        <f t="shared" si="3"/>
        <v>0</v>
      </c>
      <c r="AG15">
        <f t="shared" si="4"/>
        <v>-21.83092817631352</v>
      </c>
      <c r="AH15">
        <f t="shared" si="5"/>
        <v>-64.397553348459354</v>
      </c>
      <c r="AI15">
        <f t="shared" si="6"/>
        <v>-86.228481524772874</v>
      </c>
      <c r="AJ15">
        <f t="shared" si="7"/>
        <v>-15.352985183329679</v>
      </c>
      <c r="AK15">
        <f t="shared" si="28"/>
        <v>2.3484989587648419</v>
      </c>
      <c r="AL15">
        <f t="shared" si="8"/>
        <v>-99.232967749337718</v>
      </c>
      <c r="AN15">
        <f t="shared" si="9"/>
        <v>0</v>
      </c>
      <c r="AO15">
        <f t="shared" si="10"/>
        <v>0</v>
      </c>
      <c r="AP15">
        <f t="shared" si="11"/>
        <v>-9.9484045262873497</v>
      </c>
      <c r="AQ15">
        <f t="shared" si="12"/>
        <v>-29.346114193566457</v>
      </c>
      <c r="AR15">
        <f t="shared" si="13"/>
        <v>-39.294518719853805</v>
      </c>
      <c r="AS15">
        <f t="shared" si="14"/>
        <v>-6.996390902681795</v>
      </c>
      <c r="AT15">
        <f t="shared" si="15"/>
        <v>1.0702164141929127</v>
      </c>
      <c r="AU15">
        <f t="shared" si="16"/>
        <v>-45.220693208342695</v>
      </c>
      <c r="AW15">
        <v>12</v>
      </c>
      <c r="AX15">
        <f>IF(Z15&gt;0, (R15*SUMPRODUCT(K15:$K$98, X15:$X$98)-K15*$AZ$3)/Z15, 0)</f>
        <v>673.53710813641032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1.5382760000000001E-3</v>
      </c>
      <c r="Q16" s="5">
        <f t="shared" si="30"/>
        <v>25</v>
      </c>
      <c r="R16">
        <f t="shared" si="0"/>
        <v>50000</v>
      </c>
      <c r="S16">
        <f t="shared" si="1"/>
        <v>699.63039168859109</v>
      </c>
      <c r="U16">
        <f t="shared" si="20"/>
        <v>1.5382760000000001E-3</v>
      </c>
      <c r="V16">
        <f t="shared" si="21"/>
        <v>0.01</v>
      </c>
      <c r="W16">
        <f t="shared" si="22"/>
        <v>0.87323712705254075</v>
      </c>
      <c r="X16">
        <f t="shared" si="23"/>
        <v>1.3432797148538742E-3</v>
      </c>
      <c r="Y16">
        <f t="shared" si="24"/>
        <v>8.7323712705254086E-3</v>
      </c>
      <c r="Z16">
        <f t="shared" si="25"/>
        <v>0.86316147606716143</v>
      </c>
      <c r="AB16">
        <f t="shared" si="26"/>
        <v>588.15760927231543</v>
      </c>
      <c r="AC16">
        <f t="shared" si="27"/>
        <v>603.89400159137062</v>
      </c>
      <c r="AE16">
        <f t="shared" si="2"/>
        <v>0</v>
      </c>
      <c r="AF16">
        <f t="shared" si="3"/>
        <v>0</v>
      </c>
      <c r="AG16">
        <f t="shared" si="4"/>
        <v>-21.579036901679036</v>
      </c>
      <c r="AH16">
        <f t="shared" si="5"/>
        <v>-67.163985742693711</v>
      </c>
      <c r="AI16">
        <f t="shared" si="6"/>
        <v>-88.743022644372743</v>
      </c>
      <c r="AJ16">
        <f t="shared" si="7"/>
        <v>-15.736392319055199</v>
      </c>
      <c r="AK16">
        <f t="shared" si="28"/>
        <v>4.1759190258334398</v>
      </c>
      <c r="AL16">
        <f t="shared" si="8"/>
        <v>-100.3034959375945</v>
      </c>
      <c r="AN16">
        <f t="shared" si="9"/>
        <v>0</v>
      </c>
      <c r="AO16">
        <f t="shared" si="10"/>
        <v>0</v>
      </c>
      <c r="AP16">
        <f t="shared" si="11"/>
        <v>-9.3024473456658754</v>
      </c>
      <c r="AQ16">
        <f t="shared" si="12"/>
        <v>-28.953536885969537</v>
      </c>
      <c r="AR16">
        <f t="shared" si="13"/>
        <v>-38.255984231635409</v>
      </c>
      <c r="AS16">
        <f t="shared" si="14"/>
        <v>-6.7837578491448669</v>
      </c>
      <c r="AT16">
        <f t="shared" si="15"/>
        <v>1.8001853852225134</v>
      </c>
      <c r="AU16">
        <f t="shared" si="16"/>
        <v>-43.239556695557766</v>
      </c>
      <c r="AW16">
        <v>13</v>
      </c>
      <c r="AX16">
        <f>IF(Z16&gt;0, (R16*SUMPRODUCT(K16:$K$98, X16:$X$98)-K16*$AZ$3)/Z16, 0)</f>
        <v>699.63039168859109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1.6203400000000001E-3</v>
      </c>
      <c r="Q17" s="5">
        <f t="shared" si="30"/>
        <v>25</v>
      </c>
      <c r="R17">
        <f t="shared" si="0"/>
        <v>50000</v>
      </c>
      <c r="S17">
        <f t="shared" si="1"/>
        <v>729.42099734000021</v>
      </c>
      <c r="U17">
        <f t="shared" si="20"/>
        <v>1.6203400000000001E-3</v>
      </c>
      <c r="V17">
        <f t="shared" si="21"/>
        <v>0.01</v>
      </c>
      <c r="W17">
        <f t="shared" si="22"/>
        <v>0.86316147606716143</v>
      </c>
      <c r="X17">
        <f t="shared" si="23"/>
        <v>1.3986150661306645E-3</v>
      </c>
      <c r="Y17">
        <f t="shared" si="24"/>
        <v>8.6316147606716152E-3</v>
      </c>
      <c r="Z17">
        <f t="shared" si="25"/>
        <v>0.85313124624035908</v>
      </c>
      <c r="AB17">
        <f t="shared" si="26"/>
        <v>603.89400159137062</v>
      </c>
      <c r="AC17">
        <f t="shared" si="27"/>
        <v>622.29184449456</v>
      </c>
      <c r="AE17">
        <f t="shared" si="2"/>
        <v>0</v>
      </c>
      <c r="AF17">
        <f t="shared" si="3"/>
        <v>0</v>
      </c>
      <c r="AG17">
        <f t="shared" si="4"/>
        <v>-21.328281156008977</v>
      </c>
      <c r="AH17">
        <f t="shared" si="5"/>
        <v>-69.930753306533219</v>
      </c>
      <c r="AI17">
        <f t="shared" si="6"/>
        <v>-91.259034462542189</v>
      </c>
      <c r="AJ17">
        <f t="shared" si="7"/>
        <v>-18.397842903189371</v>
      </c>
      <c r="AK17">
        <f t="shared" si="28"/>
        <v>8.3337372219609147</v>
      </c>
      <c r="AL17">
        <f t="shared" si="8"/>
        <v>-101.32314014377064</v>
      </c>
      <c r="AN17">
        <f t="shared" si="9"/>
        <v>0</v>
      </c>
      <c r="AO17">
        <f t="shared" si="10"/>
        <v>0</v>
      </c>
      <c r="AP17">
        <f t="shared" si="11"/>
        <v>-8.6429307620578477</v>
      </c>
      <c r="AQ17">
        <f t="shared" si="12"/>
        <v>-28.338273231953831</v>
      </c>
      <c r="AR17">
        <f t="shared" si="13"/>
        <v>-36.981203994011672</v>
      </c>
      <c r="AS17">
        <f t="shared" si="14"/>
        <v>-7.4554194602167287</v>
      </c>
      <c r="AT17">
        <f t="shared" si="15"/>
        <v>3.3771082288222525</v>
      </c>
      <c r="AU17">
        <f t="shared" si="16"/>
        <v>-41.059515225406152</v>
      </c>
      <c r="AW17">
        <v>14</v>
      </c>
      <c r="AX17">
        <f>IF(Z17&gt;0, (R17*SUMPRODUCT(K17:$K$98, X17:$X$98)-K17*$AZ$3)/Z17, 0)</f>
        <v>729.42099734000021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1.7069120000000001E-3</v>
      </c>
      <c r="Q18" s="5">
        <f t="shared" si="30"/>
        <v>25</v>
      </c>
      <c r="R18">
        <f t="shared" si="0"/>
        <v>50000</v>
      </c>
      <c r="S18">
        <f t="shared" si="1"/>
        <v>763.26651274115534</v>
      </c>
      <c r="U18">
        <f t="shared" si="20"/>
        <v>1.7069120000000001E-3</v>
      </c>
      <c r="V18">
        <f t="shared" si="21"/>
        <v>0.01</v>
      </c>
      <c r="W18">
        <f t="shared" si="22"/>
        <v>0.85313124624035908</v>
      </c>
      <c r="X18">
        <f t="shared" si="23"/>
        <v>1.4562199617826239E-3</v>
      </c>
      <c r="Y18">
        <f t="shared" si="24"/>
        <v>8.5313124624035903E-3</v>
      </c>
      <c r="Z18">
        <f t="shared" si="25"/>
        <v>0.84314371381617292</v>
      </c>
      <c r="AB18">
        <f t="shared" si="26"/>
        <v>622.29184449456</v>
      </c>
      <c r="AC18">
        <f t="shared" si="27"/>
        <v>643.54336218409696</v>
      </c>
      <c r="AE18">
        <f t="shared" si="2"/>
        <v>0</v>
      </c>
      <c r="AF18">
        <f t="shared" si="3"/>
        <v>0</v>
      </c>
      <c r="AG18">
        <f t="shared" si="4"/>
        <v>-21.078592845404323</v>
      </c>
      <c r="AH18">
        <f t="shared" si="5"/>
        <v>-72.810998089131203</v>
      </c>
      <c r="AI18">
        <f t="shared" si="6"/>
        <v>-93.889590934535534</v>
      </c>
      <c r="AJ18">
        <f t="shared" si="7"/>
        <v>-21.251517689536968</v>
      </c>
      <c r="AK18">
        <f t="shared" si="28"/>
        <v>13.441503841082497</v>
      </c>
      <c r="AL18">
        <f t="shared" si="8"/>
        <v>-101.69960478299001</v>
      </c>
      <c r="AN18">
        <f t="shared" si="9"/>
        <v>0</v>
      </c>
      <c r="AO18">
        <f t="shared" si="10"/>
        <v>0</v>
      </c>
      <c r="AP18">
        <f t="shared" si="11"/>
        <v>-7.9710234529715782</v>
      </c>
      <c r="AQ18">
        <f t="shared" si="12"/>
        <v>-27.53400939329169</v>
      </c>
      <c r="AR18">
        <f t="shared" si="13"/>
        <v>-35.505032846263269</v>
      </c>
      <c r="AS18">
        <f t="shared" si="14"/>
        <v>-8.0364162426275207</v>
      </c>
      <c r="AT18">
        <f t="shared" si="15"/>
        <v>5.0830026058326743</v>
      </c>
      <c r="AU18">
        <f t="shared" si="16"/>
        <v>-38.458446483058118</v>
      </c>
      <c r="AW18">
        <v>15</v>
      </c>
      <c r="AX18">
        <f>IF(Z18&gt;0, (R18*SUMPRODUCT(K18:$K$98, X18:$X$98)-K18*$AZ$3)/Z18, 0)</f>
        <v>763.26651274115534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1.807012E-3</v>
      </c>
      <c r="Q19" s="5">
        <f t="shared" si="30"/>
        <v>25</v>
      </c>
      <c r="R19">
        <f t="shared" si="0"/>
        <v>50000</v>
      </c>
      <c r="S19">
        <f t="shared" si="1"/>
        <v>795.38724778909398</v>
      </c>
      <c r="U19">
        <f t="shared" si="20"/>
        <v>1.807012E-3</v>
      </c>
      <c r="V19">
        <f t="shared" si="21"/>
        <v>0.01</v>
      </c>
      <c r="W19">
        <f t="shared" si="22"/>
        <v>0.84314371381617292</v>
      </c>
      <c r="X19">
        <f t="shared" si="23"/>
        <v>1.5235708085903903E-3</v>
      </c>
      <c r="Y19">
        <f t="shared" si="24"/>
        <v>8.4314371381617303E-3</v>
      </c>
      <c r="Z19">
        <f t="shared" si="25"/>
        <v>0.83318870586942084</v>
      </c>
      <c r="AB19">
        <f t="shared" si="26"/>
        <v>643.54336218409696</v>
      </c>
      <c r="AC19">
        <f t="shared" si="27"/>
        <v>662.7076716504356</v>
      </c>
      <c r="AE19">
        <f t="shared" si="2"/>
        <v>0</v>
      </c>
      <c r="AF19">
        <f t="shared" si="3"/>
        <v>0</v>
      </c>
      <c r="AG19">
        <f t="shared" si="4"/>
        <v>-20.829717646735521</v>
      </c>
      <c r="AH19">
        <f t="shared" si="5"/>
        <v>-76.178540429519515</v>
      </c>
      <c r="AI19">
        <f t="shared" si="6"/>
        <v>-97.008258076255032</v>
      </c>
      <c r="AJ19">
        <f t="shared" si="7"/>
        <v>-19.164309466338636</v>
      </c>
      <c r="AK19">
        <f t="shared" si="28"/>
        <v>14.351016976705363</v>
      </c>
      <c r="AL19">
        <f t="shared" si="8"/>
        <v>-101.8215505658883</v>
      </c>
      <c r="AN19">
        <f t="shared" si="9"/>
        <v>0</v>
      </c>
      <c r="AO19">
        <f t="shared" si="10"/>
        <v>0</v>
      </c>
      <c r="AP19">
        <f t="shared" si="11"/>
        <v>-7.3458075943393286</v>
      </c>
      <c r="AQ19">
        <f t="shared" si="12"/>
        <v>-26.865121760330279</v>
      </c>
      <c r="AR19">
        <f t="shared" si="13"/>
        <v>-34.210929354669602</v>
      </c>
      <c r="AS19">
        <f t="shared" si="14"/>
        <v>-6.7584847958878775</v>
      </c>
      <c r="AT19">
        <f t="shared" si="15"/>
        <v>5.0610292122945078</v>
      </c>
      <c r="AU19">
        <f t="shared" si="16"/>
        <v>-35.908384938262977</v>
      </c>
      <c r="AW19">
        <v>16</v>
      </c>
      <c r="AX19">
        <f>IF(Z19&gt;0, (R19*SUMPRODUCT(K19:$K$98, X19:$X$98)-K19*$AZ$3)/Z19, 0)</f>
        <v>795.38724778909398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1.90621E-3</v>
      </c>
      <c r="Q20" s="5">
        <f t="shared" si="30"/>
        <v>25</v>
      </c>
      <c r="R20">
        <f t="shared" si="0"/>
        <v>50000</v>
      </c>
      <c r="S20">
        <f t="shared" si="1"/>
        <v>812.74617674159947</v>
      </c>
      <c r="U20">
        <f t="shared" si="20"/>
        <v>1.90621E-3</v>
      </c>
      <c r="V20">
        <f t="shared" si="21"/>
        <v>0.01</v>
      </c>
      <c r="W20">
        <f t="shared" si="22"/>
        <v>0.83318870586942084</v>
      </c>
      <c r="X20">
        <f t="shared" si="23"/>
        <v>1.5882326430153486E-3</v>
      </c>
      <c r="Y20">
        <f t="shared" si="24"/>
        <v>8.3318870586942088E-3</v>
      </c>
      <c r="Z20">
        <f t="shared" si="25"/>
        <v>0.82326858616771126</v>
      </c>
      <c r="AB20">
        <f t="shared" si="26"/>
        <v>662.7076716504356</v>
      </c>
      <c r="AC20">
        <f t="shared" si="27"/>
        <v>669.10839583926941</v>
      </c>
      <c r="AE20">
        <f t="shared" si="2"/>
        <v>0</v>
      </c>
      <c r="AF20">
        <f t="shared" si="3"/>
        <v>0</v>
      </c>
      <c r="AG20">
        <f t="shared" si="4"/>
        <v>-20.58171465419278</v>
      </c>
      <c r="AH20">
        <f t="shared" si="5"/>
        <v>-79.411632150767431</v>
      </c>
      <c r="AI20">
        <f t="shared" si="6"/>
        <v>-99.993346804960211</v>
      </c>
      <c r="AJ20">
        <f t="shared" si="7"/>
        <v>-6.4007241888338058</v>
      </c>
      <c r="AK20">
        <f t="shared" si="28"/>
        <v>2.849642988096873</v>
      </c>
      <c r="AL20">
        <f t="shared" si="8"/>
        <v>-103.54442800569714</v>
      </c>
      <c r="AN20">
        <f t="shared" si="9"/>
        <v>0</v>
      </c>
      <c r="AO20">
        <f t="shared" si="10"/>
        <v>0</v>
      </c>
      <c r="AP20">
        <f t="shared" si="11"/>
        <v>-6.8845175628393527</v>
      </c>
      <c r="AQ20">
        <f t="shared" si="12"/>
        <v>-26.562936345263342</v>
      </c>
      <c r="AR20">
        <f t="shared" si="13"/>
        <v>-33.447453908102695</v>
      </c>
      <c r="AS20">
        <f t="shared" si="14"/>
        <v>-2.1410217191957899</v>
      </c>
      <c r="AT20">
        <f t="shared" si="15"/>
        <v>0.95319644300764761</v>
      </c>
      <c r="AU20">
        <f t="shared" si="16"/>
        <v>-34.635279184290837</v>
      </c>
      <c r="AW20">
        <v>17</v>
      </c>
      <c r="AX20">
        <f>IF(Z20&gt;0, (R20*SUMPRODUCT(K20:$K$98, X20:$X$98)-K20*$AZ$3)/Z20, 0)</f>
        <v>812.74617674159947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2.0198360000000001E-3</v>
      </c>
      <c r="Q21" s="5">
        <f t="shared" si="30"/>
        <v>25</v>
      </c>
      <c r="R21">
        <f t="shared" si="0"/>
        <v>50000</v>
      </c>
      <c r="S21">
        <f t="shared" si="1"/>
        <v>826.9343188771976</v>
      </c>
      <c r="U21">
        <f t="shared" si="20"/>
        <v>2.0198360000000001E-3</v>
      </c>
      <c r="V21">
        <f t="shared" si="21"/>
        <v>0.01</v>
      </c>
      <c r="W21">
        <f t="shared" si="22"/>
        <v>0.82326858616771126</v>
      </c>
      <c r="X21">
        <f t="shared" si="23"/>
        <v>1.6628675280106454E-3</v>
      </c>
      <c r="Y21">
        <f t="shared" si="24"/>
        <v>8.2326858616771133E-3</v>
      </c>
      <c r="Z21">
        <f t="shared" si="25"/>
        <v>0.81337303277802353</v>
      </c>
      <c r="AB21">
        <f t="shared" si="26"/>
        <v>669.10839583926941</v>
      </c>
      <c r="AC21">
        <f t="shared" si="27"/>
        <v>672.60607485337539</v>
      </c>
      <c r="AE21">
        <f t="shared" si="2"/>
        <v>0</v>
      </c>
      <c r="AF21">
        <f t="shared" si="3"/>
        <v>0</v>
      </c>
      <c r="AG21">
        <f t="shared" si="4"/>
        <v>-20.334325819450587</v>
      </c>
      <c r="AH21">
        <f t="shared" si="5"/>
        <v>-83.143376400532262</v>
      </c>
      <c r="AI21">
        <f t="shared" si="6"/>
        <v>-103.47770221998285</v>
      </c>
      <c r="AJ21">
        <f t="shared" si="7"/>
        <v>-3.4976790141059837</v>
      </c>
      <c r="AK21">
        <f t="shared" si="28"/>
        <v>1.0705734333428312</v>
      </c>
      <c r="AL21">
        <f t="shared" si="8"/>
        <v>-105.904807800746</v>
      </c>
      <c r="AN21">
        <f t="shared" si="9"/>
        <v>0</v>
      </c>
      <c r="AO21">
        <f t="shared" si="10"/>
        <v>0</v>
      </c>
      <c r="AP21">
        <f t="shared" si="11"/>
        <v>-6.4680171080210194</v>
      </c>
      <c r="AQ21">
        <f t="shared" si="12"/>
        <v>-26.446550810298952</v>
      </c>
      <c r="AR21">
        <f t="shared" si="13"/>
        <v>-32.914567918319968</v>
      </c>
      <c r="AS21">
        <f t="shared" si="14"/>
        <v>-1.1125545986857237</v>
      </c>
      <c r="AT21">
        <f t="shared" si="15"/>
        <v>0.34053193323137798</v>
      </c>
      <c r="AU21">
        <f t="shared" si="16"/>
        <v>-33.686590583774311</v>
      </c>
      <c r="AW21">
        <v>18</v>
      </c>
      <c r="AX21">
        <f>IF(Z21&gt;0, (R21*SUMPRODUCT(K21:$K$98, X21:$X$98)-K21*$AZ$3)/Z21, 0)</f>
        <v>826.9343188771976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2.1424809999999999E-3</v>
      </c>
      <c r="Q22" s="5">
        <f t="shared" si="30"/>
        <v>25</v>
      </c>
      <c r="R22">
        <f t="shared" si="0"/>
        <v>50000</v>
      </c>
      <c r="S22">
        <f t="shared" si="1"/>
        <v>852.24989393089356</v>
      </c>
      <c r="U22">
        <f t="shared" si="20"/>
        <v>2.1424809999999999E-3</v>
      </c>
      <c r="V22">
        <f t="shared" si="21"/>
        <v>0.01</v>
      </c>
      <c r="W22">
        <f t="shared" si="22"/>
        <v>0.81337303277802353</v>
      </c>
      <c r="X22">
        <f t="shared" si="23"/>
        <v>1.7426362686392925E-3</v>
      </c>
      <c r="Y22">
        <f t="shared" si="24"/>
        <v>8.1337303277802357E-3</v>
      </c>
      <c r="Z22">
        <f t="shared" si="25"/>
        <v>0.80349666618160409</v>
      </c>
      <c r="AB22">
        <f t="shared" si="26"/>
        <v>672.60607485337539</v>
      </c>
      <c r="AC22">
        <f t="shared" si="27"/>
        <v>684.77994852709867</v>
      </c>
      <c r="AE22">
        <f t="shared" si="2"/>
        <v>0</v>
      </c>
      <c r="AF22">
        <f t="shared" si="3"/>
        <v>0</v>
      </c>
      <c r="AG22">
        <f t="shared" si="4"/>
        <v>-20.087416654540103</v>
      </c>
      <c r="AH22">
        <f t="shared" si="5"/>
        <v>-87.13181343196463</v>
      </c>
      <c r="AI22">
        <f t="shared" si="6"/>
        <v>-107.21923008650474</v>
      </c>
      <c r="AJ22">
        <f t="shared" si="7"/>
        <v>-12.173873673723278</v>
      </c>
      <c r="AK22">
        <f t="shared" si="28"/>
        <v>14.124727571920884</v>
      </c>
      <c r="AL22">
        <f t="shared" si="8"/>
        <v>-105.26837618830713</v>
      </c>
      <c r="AN22">
        <f t="shared" si="9"/>
        <v>0</v>
      </c>
      <c r="AO22">
        <f t="shared" si="10"/>
        <v>0</v>
      </c>
      <c r="AP22">
        <f t="shared" si="11"/>
        <v>-5.9659004044623725</v>
      </c>
      <c r="AQ22">
        <f t="shared" si="12"/>
        <v>-25.877878172941145</v>
      </c>
      <c r="AR22">
        <f t="shared" si="13"/>
        <v>-31.843778577403516</v>
      </c>
      <c r="AS22">
        <f t="shared" si="14"/>
        <v>-3.6156026990919372</v>
      </c>
      <c r="AT22">
        <f t="shared" si="15"/>
        <v>4.1950002523195478</v>
      </c>
      <c r="AU22">
        <f t="shared" si="16"/>
        <v>-31.264381024175904</v>
      </c>
      <c r="AW22">
        <v>19</v>
      </c>
      <c r="AX22">
        <f>IF(Z22&gt;0, (R22*SUMPRODUCT(K22:$K$98, X22:$X$98)-K22*$AZ$3)/Z22, 0)</f>
        <v>852.24989393089356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2.275947E-3</v>
      </c>
      <c r="Q23" s="5">
        <f t="shared" si="30"/>
        <v>25</v>
      </c>
      <c r="R23">
        <f t="shared" si="0"/>
        <v>50000</v>
      </c>
      <c r="S23">
        <f t="shared" si="1"/>
        <v>903.67008898101903</v>
      </c>
      <c r="U23">
        <f t="shared" si="20"/>
        <v>2.275947E-3</v>
      </c>
      <c r="V23">
        <f t="shared" si="21"/>
        <v>0.01</v>
      </c>
      <c r="W23">
        <f t="shared" si="22"/>
        <v>0.80349666618160409</v>
      </c>
      <c r="X23">
        <f t="shared" si="23"/>
        <v>1.8287158269060233E-3</v>
      </c>
      <c r="Y23">
        <f t="shared" si="24"/>
        <v>8.0349666618160405E-3</v>
      </c>
      <c r="Z23">
        <f t="shared" si="25"/>
        <v>0.79363298369288204</v>
      </c>
      <c r="AB23">
        <f t="shared" si="26"/>
        <v>684.77994852709867</v>
      </c>
      <c r="AC23">
        <f t="shared" si="27"/>
        <v>717.18238899201833</v>
      </c>
      <c r="AE23">
        <f t="shared" si="2"/>
        <v>0</v>
      </c>
      <c r="AF23">
        <f t="shared" si="3"/>
        <v>0</v>
      </c>
      <c r="AG23">
        <f t="shared" si="4"/>
        <v>-19.840824592322051</v>
      </c>
      <c r="AH23">
        <f t="shared" si="5"/>
        <v>-91.435791345301169</v>
      </c>
      <c r="AI23">
        <f t="shared" si="6"/>
        <v>-111.27661593762322</v>
      </c>
      <c r="AJ23">
        <f t="shared" si="7"/>
        <v>-32.402440464919664</v>
      </c>
      <c r="AK23">
        <f t="shared" si="28"/>
        <v>47.934596396896914</v>
      </c>
      <c r="AL23">
        <f t="shared" si="8"/>
        <v>-95.744460005645948</v>
      </c>
      <c r="AN23">
        <f t="shared" si="9"/>
        <v>0</v>
      </c>
      <c r="AO23">
        <f t="shared" si="10"/>
        <v>0</v>
      </c>
      <c r="AP23">
        <f t="shared" si="11"/>
        <v>-5.2613065422231369</v>
      </c>
      <c r="AQ23">
        <f t="shared" si="12"/>
        <v>-24.246559156848075</v>
      </c>
      <c r="AR23">
        <f t="shared" si="13"/>
        <v>-29.507865699071214</v>
      </c>
      <c r="AS23">
        <f t="shared" si="14"/>
        <v>-8.5923430857832948</v>
      </c>
      <c r="AT23">
        <f t="shared" si="15"/>
        <v>12.71109496726333</v>
      </c>
      <c r="AU23">
        <f t="shared" si="16"/>
        <v>-25.389113817591173</v>
      </c>
      <c r="AW23">
        <v>20</v>
      </c>
      <c r="AX23">
        <f>IF(Z23&gt;0, (R23*SUMPRODUCT(K23:$K$98, X23:$X$98)-K23*$AZ$3)/Z23, 0)</f>
        <v>903.67008898101903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2.4175300000000002E-3</v>
      </c>
      <c r="Q24" s="5">
        <f t="shared" si="30"/>
        <v>25</v>
      </c>
      <c r="R24">
        <f t="shared" si="0"/>
        <v>50000</v>
      </c>
      <c r="S24">
        <f t="shared" si="1"/>
        <v>950.48828547706057</v>
      </c>
      <c r="U24">
        <f t="shared" ref="U24:U69" si="34">M24</f>
        <v>2.4175300000000002E-3</v>
      </c>
      <c r="V24">
        <f t="shared" si="21"/>
        <v>0.01</v>
      </c>
      <c r="W24">
        <f t="shared" ref="W24:W69" si="35">Z23</f>
        <v>0.79363298369288204</v>
      </c>
      <c r="X24">
        <f t="shared" ref="X24:X69" si="36">U24*W24</f>
        <v>1.9186315470670532E-3</v>
      </c>
      <c r="Y24">
        <f t="shared" ref="Y24:Y69" si="37">V24*W24</f>
        <v>7.9363298369288203E-3</v>
      </c>
      <c r="Z24">
        <f t="shared" ref="Z24:Z69" si="38">MAX(0, W24-X24-Y24)</f>
        <v>0.78377802230888616</v>
      </c>
      <c r="AB24">
        <f t="shared" si="26"/>
        <v>717.18238899201833</v>
      </c>
      <c r="AC24">
        <f t="shared" si="27"/>
        <v>744.97182861897454</v>
      </c>
      <c r="AE24">
        <f t="shared" si="2"/>
        <v>0</v>
      </c>
      <c r="AF24">
        <f t="shared" si="3"/>
        <v>0</v>
      </c>
      <c r="AG24">
        <f t="shared" si="4"/>
        <v>-19.594450557722155</v>
      </c>
      <c r="AH24">
        <f t="shared" si="5"/>
        <v>-95.931577353352665</v>
      </c>
      <c r="AI24">
        <f t="shared" si="6"/>
        <v>-115.52602791107482</v>
      </c>
      <c r="AJ24">
        <f t="shared" si="7"/>
        <v>-27.789439626956209</v>
      </c>
      <c r="AK24">
        <f t="shared" si="28"/>
        <v>50.202767229441285</v>
      </c>
      <c r="AL24">
        <f t="shared" ref="AL24:AL69" si="39">SUM(AI24:AK24)</f>
        <v>-93.112700308589751</v>
      </c>
      <c r="AN24">
        <f t="shared" si="9"/>
        <v>0</v>
      </c>
      <c r="AO24">
        <f t="shared" si="10"/>
        <v>0</v>
      </c>
      <c r="AP24">
        <f t="shared" si="11"/>
        <v>-4.639262598567754</v>
      </c>
      <c r="AQ24">
        <f t="shared" si="12"/>
        <v>-22.713154294679821</v>
      </c>
      <c r="AR24">
        <f t="shared" si="13"/>
        <v>-27.352416893247575</v>
      </c>
      <c r="AS24">
        <f t="shared" si="14"/>
        <v>-6.5795418716492842</v>
      </c>
      <c r="AT24">
        <f t="shared" si="15"/>
        <v>11.886213377917999</v>
      </c>
      <c r="AU24">
        <f t="shared" si="16"/>
        <v>-22.045745386978865</v>
      </c>
      <c r="AW24">
        <v>21</v>
      </c>
      <c r="AX24">
        <f>IF(Z24&gt;0, (R24*SUMPRODUCT(K24:$K$98, X24:$X$98)-K24*$AZ$3)/Z24, 0)</f>
        <v>950.48828547706057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3.6493060000000002E-3</v>
      </c>
      <c r="Q25" s="5">
        <f t="shared" si="30"/>
        <v>25</v>
      </c>
      <c r="R25">
        <f t="shared" si="0"/>
        <v>50000</v>
      </c>
      <c r="S25">
        <f t="shared" si="1"/>
        <v>994.35943402575367</v>
      </c>
      <c r="U25">
        <f t="shared" si="34"/>
        <v>3.6493060000000002E-3</v>
      </c>
      <c r="V25">
        <f t="shared" si="21"/>
        <v>0.01</v>
      </c>
      <c r="W25">
        <f t="shared" si="35"/>
        <v>0.78377802230888616</v>
      </c>
      <c r="X25">
        <f t="shared" si="36"/>
        <v>2.8602458394799521E-3</v>
      </c>
      <c r="Y25">
        <f t="shared" si="37"/>
        <v>7.8377802230888624E-3</v>
      </c>
      <c r="Z25">
        <f t="shared" si="38"/>
        <v>0.77307999624631729</v>
      </c>
      <c r="AB25">
        <f t="shared" si="26"/>
        <v>744.97182861897454</v>
      </c>
      <c r="AC25">
        <f t="shared" si="27"/>
        <v>768.71938752411984</v>
      </c>
      <c r="AE25">
        <f t="shared" si="2"/>
        <v>0</v>
      </c>
      <c r="AF25">
        <f t="shared" si="3"/>
        <v>0</v>
      </c>
      <c r="AG25">
        <f t="shared" si="4"/>
        <v>-19.326999906157933</v>
      </c>
      <c r="AH25">
        <f t="shared" si="5"/>
        <v>-143.01229197399761</v>
      </c>
      <c r="AI25">
        <f t="shared" si="6"/>
        <v>-162.33929188015554</v>
      </c>
      <c r="AJ25">
        <f t="shared" si="7"/>
        <v>-23.747558905145297</v>
      </c>
      <c r="AK25">
        <f t="shared" si="28"/>
        <v>52.148028003328221</v>
      </c>
      <c r="AL25">
        <f t="shared" si="39"/>
        <v>-133.93882278197262</v>
      </c>
      <c r="AN25">
        <f t="shared" si="9"/>
        <v>0</v>
      </c>
      <c r="AO25">
        <f t="shared" si="10"/>
        <v>0</v>
      </c>
      <c r="AP25">
        <f t="shared" si="11"/>
        <v>-4.0856606104870954</v>
      </c>
      <c r="AQ25">
        <f t="shared" si="12"/>
        <v>-30.2323014938016</v>
      </c>
      <c r="AR25">
        <f t="shared" si="13"/>
        <v>-34.317962104288696</v>
      </c>
      <c r="AS25">
        <f t="shared" si="14"/>
        <v>-5.0201514195206496</v>
      </c>
      <c r="AT25">
        <f t="shared" si="15"/>
        <v>11.023911882976293</v>
      </c>
      <c r="AU25">
        <f t="shared" si="16"/>
        <v>-28.314201640833051</v>
      </c>
      <c r="AW25">
        <v>22</v>
      </c>
      <c r="AX25">
        <f>IF(Z25&gt;0, (R25*SUMPRODUCT(K25:$K$98, X25:$X$98)-K25*$AZ$3)/Z25, 0)</f>
        <v>994.35943402575367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5.0597569999999998E-3</v>
      </c>
      <c r="Q26" s="5">
        <f t="shared" si="30"/>
        <v>25</v>
      </c>
      <c r="R26">
        <f t="shared" si="0"/>
        <v>50000</v>
      </c>
      <c r="S26">
        <f t="shared" si="1"/>
        <v>1024.3385227197577</v>
      </c>
      <c r="U26">
        <f t="shared" si="34"/>
        <v>5.0597569999999998E-3</v>
      </c>
      <c r="V26">
        <f t="shared" si="21"/>
        <v>0.01</v>
      </c>
      <c r="W26">
        <f t="shared" si="35"/>
        <v>0.77307999624631729</v>
      </c>
      <c r="X26">
        <f t="shared" si="36"/>
        <v>3.9115969225672776E-3</v>
      </c>
      <c r="Y26">
        <f t="shared" si="37"/>
        <v>7.7307999624631734E-3</v>
      </c>
      <c r="Z26">
        <f t="shared" si="38"/>
        <v>0.76143759936128685</v>
      </c>
      <c r="AB26">
        <f t="shared" si="26"/>
        <v>768.71938752411984</v>
      </c>
      <c r="AC26">
        <f t="shared" si="27"/>
        <v>779.96986567301929</v>
      </c>
      <c r="AE26">
        <f t="shared" si="2"/>
        <v>0</v>
      </c>
      <c r="AF26">
        <f t="shared" si="3"/>
        <v>0</v>
      </c>
      <c r="AG26">
        <f t="shared" si="4"/>
        <v>-19.035939984032172</v>
      </c>
      <c r="AH26">
        <f t="shared" si="5"/>
        <v>-195.57984612836387</v>
      </c>
      <c r="AI26">
        <f t="shared" si="6"/>
        <v>-214.61578611239605</v>
      </c>
      <c r="AJ26">
        <f t="shared" si="7"/>
        <v>-11.250478148899447</v>
      </c>
      <c r="AK26">
        <f t="shared" si="28"/>
        <v>53.810357126688395</v>
      </c>
      <c r="AL26">
        <f t="shared" si="39"/>
        <v>-172.05590713460711</v>
      </c>
      <c r="AN26">
        <f t="shared" si="9"/>
        <v>0</v>
      </c>
      <c r="AO26">
        <f t="shared" si="10"/>
        <v>0</v>
      </c>
      <c r="AP26">
        <f t="shared" si="11"/>
        <v>-3.5929746022399005</v>
      </c>
      <c r="AQ26">
        <f t="shared" si="12"/>
        <v>-36.915089059886348</v>
      </c>
      <c r="AR26">
        <f t="shared" si="13"/>
        <v>-40.508063662126247</v>
      </c>
      <c r="AS26">
        <f t="shared" si="14"/>
        <v>-2.123492839647438</v>
      </c>
      <c r="AT26">
        <f t="shared" si="15"/>
        <v>10.156537930663159</v>
      </c>
      <c r="AU26">
        <f t="shared" si="16"/>
        <v>-32.475018571110525</v>
      </c>
      <c r="AW26">
        <v>23</v>
      </c>
      <c r="AX26">
        <f>IF(Z26&gt;0, (R26*SUMPRODUCT(K26:$K$98, X26:$X$98)-K26*$AZ$3)/Z26, 0)</f>
        <v>1024.3385227197577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6.5505219999999996E-3</v>
      </c>
      <c r="Q27" s="5">
        <f t="shared" si="30"/>
        <v>25</v>
      </c>
      <c r="R27">
        <f t="shared" si="0"/>
        <v>50000</v>
      </c>
      <c r="S27">
        <f t="shared" si="1"/>
        <v>1041.7415665707624</v>
      </c>
      <c r="U27">
        <f t="shared" si="34"/>
        <v>6.5505219999999996E-3</v>
      </c>
      <c r="V27">
        <f t="shared" si="21"/>
        <v>0.01</v>
      </c>
      <c r="W27">
        <f t="shared" si="35"/>
        <v>0.76143759936128685</v>
      </c>
      <c r="X27">
        <f t="shared" si="36"/>
        <v>4.9878137462432953E-3</v>
      </c>
      <c r="Y27">
        <f t="shared" si="37"/>
        <v>7.6143759936128687E-3</v>
      </c>
      <c r="Z27">
        <f t="shared" si="38"/>
        <v>0.74883540962143069</v>
      </c>
      <c r="AB27">
        <f t="shared" si="26"/>
        <v>779.96986567301929</v>
      </c>
      <c r="AC27">
        <f t="shared" si="27"/>
        <v>780.09297272268782</v>
      </c>
      <c r="AE27">
        <f t="shared" si="2"/>
        <v>0</v>
      </c>
      <c r="AF27">
        <f t="shared" si="3"/>
        <v>0</v>
      </c>
      <c r="AG27">
        <f t="shared" si="4"/>
        <v>-18.720885240535768</v>
      </c>
      <c r="AH27">
        <f t="shared" si="5"/>
        <v>-249.39068731216477</v>
      </c>
      <c r="AI27">
        <f t="shared" si="6"/>
        <v>-268.11157255270052</v>
      </c>
      <c r="AJ27">
        <f t="shared" si="7"/>
        <v>-0.12310704966853336</v>
      </c>
      <c r="AK27">
        <f t="shared" si="28"/>
        <v>54.597890597111352</v>
      </c>
      <c r="AL27">
        <f t="shared" si="39"/>
        <v>-213.6367890052577</v>
      </c>
      <c r="AN27">
        <f t="shared" si="9"/>
        <v>0</v>
      </c>
      <c r="AO27">
        <f t="shared" si="10"/>
        <v>0</v>
      </c>
      <c r="AP27">
        <f t="shared" si="11"/>
        <v>-3.1549187473572209</v>
      </c>
      <c r="AQ27">
        <f t="shared" si="12"/>
        <v>-42.028319959667343</v>
      </c>
      <c r="AR27">
        <f t="shared" si="13"/>
        <v>-45.183238707024564</v>
      </c>
      <c r="AS27">
        <f t="shared" si="14"/>
        <v>-2.0746494299859142E-2</v>
      </c>
      <c r="AT27">
        <f t="shared" si="15"/>
        <v>9.2010557405700713</v>
      </c>
      <c r="AU27">
        <f t="shared" si="16"/>
        <v>-36.002929460754352</v>
      </c>
      <c r="AW27">
        <v>24</v>
      </c>
      <c r="AX27">
        <f>IF(Z27&gt;0, (R27*SUMPRODUCT(K27:$K$98, X27:$X$98)-K27*$AZ$3)/Z27, 0)</f>
        <v>1041.7415665707624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8.1883779999999996E-3</v>
      </c>
      <c r="Q28" s="5">
        <f t="shared" si="30"/>
        <v>25</v>
      </c>
      <c r="R28">
        <f t="shared" si="0"/>
        <v>50000</v>
      </c>
      <c r="S28">
        <f t="shared" si="1"/>
        <v>1048.8552974744455</v>
      </c>
      <c r="U28">
        <f t="shared" si="34"/>
        <v>8.1883779999999996E-3</v>
      </c>
      <c r="V28">
        <f t="shared" si="21"/>
        <v>0.01</v>
      </c>
      <c r="W28">
        <f t="shared" si="35"/>
        <v>0.74883540962143069</v>
      </c>
      <c r="X28">
        <f t="shared" si="36"/>
        <v>6.1317473937651116E-3</v>
      </c>
      <c r="Y28">
        <f t="shared" si="37"/>
        <v>7.4883540962143074E-3</v>
      </c>
      <c r="Z28">
        <f t="shared" si="38"/>
        <v>0.73521530813145131</v>
      </c>
      <c r="AB28">
        <f t="shared" si="26"/>
        <v>780.09297272268782</v>
      </c>
      <c r="AC28">
        <f t="shared" si="27"/>
        <v>771.13447071797941</v>
      </c>
      <c r="AE28">
        <f t="shared" si="2"/>
        <v>0</v>
      </c>
      <c r="AF28">
        <f t="shared" si="3"/>
        <v>0</v>
      </c>
      <c r="AG28">
        <f t="shared" si="4"/>
        <v>-18.380382703286283</v>
      </c>
      <c r="AH28">
        <f t="shared" si="5"/>
        <v>-306.58736968825559</v>
      </c>
      <c r="AI28">
        <f t="shared" si="6"/>
        <v>-324.96775239154186</v>
      </c>
      <c r="AJ28">
        <f t="shared" si="7"/>
        <v>8.9585020047084072</v>
      </c>
      <c r="AK28">
        <f t="shared" si="28"/>
        <v>54.60650809058815</v>
      </c>
      <c r="AL28">
        <f t="shared" si="39"/>
        <v>-261.40274229624532</v>
      </c>
      <c r="AN28">
        <f t="shared" si="9"/>
        <v>0</v>
      </c>
      <c r="AO28">
        <f t="shared" si="10"/>
        <v>0</v>
      </c>
      <c r="AP28">
        <f t="shared" si="11"/>
        <v>-2.765657046983037</v>
      </c>
      <c r="AQ28">
        <f t="shared" si="12"/>
        <v>-46.131548683298973</v>
      </c>
      <c r="AR28">
        <f t="shared" si="13"/>
        <v>-48.89720573028201</v>
      </c>
      <c r="AS28">
        <f t="shared" si="14"/>
        <v>1.3479667208073784</v>
      </c>
      <c r="AT28">
        <f t="shared" si="15"/>
        <v>8.216524995688447</v>
      </c>
      <c r="AU28">
        <f t="shared" si="16"/>
        <v>-39.332714013786187</v>
      </c>
      <c r="AW28">
        <v>25</v>
      </c>
      <c r="AX28">
        <f>IF(Z28&gt;0, (R28*SUMPRODUCT(K28:$K$98, X28:$X$98)-K28*$AZ$3)/Z28, 0)</f>
        <v>1048.8552974744455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9.9453500000000004E-3</v>
      </c>
      <c r="Q29" s="5">
        <f t="shared" si="30"/>
        <v>25</v>
      </c>
      <c r="R29">
        <f t="shared" si="0"/>
        <v>50000</v>
      </c>
      <c r="S29">
        <f t="shared" si="1"/>
        <v>1047.1560724573289</v>
      </c>
      <c r="U29">
        <f t="shared" si="34"/>
        <v>9.9453500000000004E-3</v>
      </c>
      <c r="V29">
        <f t="shared" si="21"/>
        <v>0.01</v>
      </c>
      <c r="W29">
        <f t="shared" si="35"/>
        <v>0.73521530813145131</v>
      </c>
      <c r="X29">
        <f t="shared" si="36"/>
        <v>7.3119735647251298E-3</v>
      </c>
      <c r="Y29">
        <f t="shared" si="37"/>
        <v>7.3521530813145134E-3</v>
      </c>
      <c r="Z29">
        <f t="shared" si="38"/>
        <v>0.72055118148541164</v>
      </c>
      <c r="AB29">
        <f t="shared" si="26"/>
        <v>771.13447071797941</v>
      </c>
      <c r="AC29">
        <f t="shared" si="27"/>
        <v>754.52954520875164</v>
      </c>
      <c r="AE29">
        <f t="shared" si="2"/>
        <v>0</v>
      </c>
      <c r="AF29">
        <f t="shared" si="3"/>
        <v>0</v>
      </c>
      <c r="AG29">
        <f t="shared" si="4"/>
        <v>-18.013779537135292</v>
      </c>
      <c r="AH29">
        <f t="shared" si="5"/>
        <v>-365.59867823625649</v>
      </c>
      <c r="AI29">
        <f t="shared" si="6"/>
        <v>-383.61245777339178</v>
      </c>
      <c r="AJ29">
        <f t="shared" si="7"/>
        <v>16.604925509227769</v>
      </c>
      <c r="AK29">
        <f t="shared" si="28"/>
        <v>53.979412950258563</v>
      </c>
      <c r="AL29">
        <f t="shared" si="39"/>
        <v>-313.02811931390545</v>
      </c>
      <c r="AN29">
        <f t="shared" si="9"/>
        <v>0</v>
      </c>
      <c r="AO29">
        <f t="shared" si="10"/>
        <v>0</v>
      </c>
      <c r="AP29">
        <f t="shared" si="11"/>
        <v>-2.4200848653580302</v>
      </c>
      <c r="AQ29">
        <f t="shared" si="12"/>
        <v>-49.116834486094191</v>
      </c>
      <c r="AR29">
        <f t="shared" si="13"/>
        <v>-51.536919351452219</v>
      </c>
      <c r="AS29">
        <f t="shared" si="14"/>
        <v>2.2308105210479456</v>
      </c>
      <c r="AT29">
        <f t="shared" si="15"/>
        <v>7.2519351118142241</v>
      </c>
      <c r="AU29">
        <f t="shared" si="16"/>
        <v>-42.05417371859005</v>
      </c>
      <c r="AW29">
        <v>26</v>
      </c>
      <c r="AX29">
        <f>IF(Z29&gt;0, (R29*SUMPRODUCT(K29:$K$98, X29:$X$98)-K29*$AZ$3)/Z29, 0)</f>
        <v>1047.1560724573289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1.1968530999999999E-2</v>
      </c>
      <c r="Q30" s="5">
        <f t="shared" si="30"/>
        <v>25</v>
      </c>
      <c r="R30">
        <f t="shared" si="0"/>
        <v>50000</v>
      </c>
      <c r="S30">
        <f t="shared" si="1"/>
        <v>1038.3896727440697</v>
      </c>
      <c r="U30">
        <f t="shared" si="34"/>
        <v>1.1968530999999999E-2</v>
      </c>
      <c r="V30">
        <f t="shared" si="21"/>
        <v>0.01</v>
      </c>
      <c r="W30">
        <f t="shared" si="35"/>
        <v>0.72055118148541164</v>
      </c>
      <c r="X30">
        <f t="shared" si="36"/>
        <v>8.6239391526947741E-3</v>
      </c>
      <c r="Y30">
        <f t="shared" si="37"/>
        <v>7.2055118148541169E-3</v>
      </c>
      <c r="Z30">
        <f t="shared" si="38"/>
        <v>0.7047217305178628</v>
      </c>
      <c r="AB30">
        <f t="shared" si="26"/>
        <v>754.52954520875164</v>
      </c>
      <c r="AC30">
        <f t="shared" si="27"/>
        <v>731.77576712807797</v>
      </c>
      <c r="AE30">
        <f t="shared" si="2"/>
        <v>0</v>
      </c>
      <c r="AF30">
        <f t="shared" si="3"/>
        <v>0</v>
      </c>
      <c r="AG30">
        <f t="shared" si="4"/>
        <v>-17.618043262946571</v>
      </c>
      <c r="AH30">
        <f t="shared" si="5"/>
        <v>-431.19695763473868</v>
      </c>
      <c r="AI30">
        <f t="shared" si="6"/>
        <v>-448.81500089768525</v>
      </c>
      <c r="AJ30">
        <f t="shared" si="7"/>
        <v>22.753778080673669</v>
      </c>
      <c r="AK30">
        <f t="shared" si="28"/>
        <v>52.817068164612621</v>
      </c>
      <c r="AL30">
        <f t="shared" si="39"/>
        <v>-373.24415465239895</v>
      </c>
      <c r="AN30">
        <f t="shared" si="9"/>
        <v>0</v>
      </c>
      <c r="AO30">
        <f t="shared" si="10"/>
        <v>0</v>
      </c>
      <c r="AP30">
        <f t="shared" si="11"/>
        <v>-2.1133206749739122</v>
      </c>
      <c r="AQ30">
        <f t="shared" si="12"/>
        <v>-51.722965595836435</v>
      </c>
      <c r="AR30">
        <f t="shared" si="13"/>
        <v>-53.836286270810341</v>
      </c>
      <c r="AS30">
        <f t="shared" si="14"/>
        <v>2.7293626729131795</v>
      </c>
      <c r="AT30">
        <f t="shared" si="15"/>
        <v>6.3355164065543459</v>
      </c>
      <c r="AU30">
        <f t="shared" si="16"/>
        <v>-44.771407191342817</v>
      </c>
      <c r="AW30">
        <v>27</v>
      </c>
      <c r="AX30">
        <f>IF(Z30&gt;0, (R30*SUMPRODUCT(K30:$K$98, X30:$X$98)-K30*$AZ$3)/Z30, 0)</f>
        <v>1038.3896727440697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1.4271456E-2</v>
      </c>
      <c r="Q31" s="5">
        <f t="shared" si="30"/>
        <v>25</v>
      </c>
      <c r="R31">
        <f t="shared" si="0"/>
        <v>50000</v>
      </c>
      <c r="S31">
        <f t="shared" si="1"/>
        <v>1023.2311507685832</v>
      </c>
      <c r="U31">
        <f t="shared" si="34"/>
        <v>1.4271456E-2</v>
      </c>
      <c r="V31">
        <f t="shared" si="21"/>
        <v>0.01</v>
      </c>
      <c r="W31">
        <f t="shared" si="35"/>
        <v>0.7047217305178628</v>
      </c>
      <c r="X31">
        <f t="shared" si="36"/>
        <v>1.0057405169329537E-2</v>
      </c>
      <c r="Y31">
        <f t="shared" si="37"/>
        <v>7.0472173051786277E-3</v>
      </c>
      <c r="Z31">
        <f t="shared" si="38"/>
        <v>0.68761710804335463</v>
      </c>
      <c r="AB31">
        <f t="shared" si="26"/>
        <v>731.77576712807797</v>
      </c>
      <c r="AC31">
        <f t="shared" si="27"/>
        <v>703.59124475136696</v>
      </c>
      <c r="AE31">
        <f t="shared" si="2"/>
        <v>0</v>
      </c>
      <c r="AF31">
        <f t="shared" si="3"/>
        <v>0</v>
      </c>
      <c r="AG31">
        <f t="shared" si="4"/>
        <v>-17.190427701083866</v>
      </c>
      <c r="AH31">
        <f t="shared" si="5"/>
        <v>-502.87025846647686</v>
      </c>
      <c r="AI31">
        <f t="shared" si="6"/>
        <v>-520.06068616756068</v>
      </c>
      <c r="AJ31">
        <f t="shared" si="7"/>
        <v>28.184522376711016</v>
      </c>
      <c r="AK31">
        <f t="shared" si="28"/>
        <v>51.224303698965464</v>
      </c>
      <c r="AL31">
        <f t="shared" si="39"/>
        <v>-440.6518600918842</v>
      </c>
      <c r="AN31">
        <f t="shared" si="9"/>
        <v>0</v>
      </c>
      <c r="AO31">
        <f t="shared" si="10"/>
        <v>0</v>
      </c>
      <c r="AP31">
        <f t="shared" si="11"/>
        <v>-1.8410958082119573</v>
      </c>
      <c r="AQ31">
        <f t="shared" si="12"/>
        <v>-53.857433976393722</v>
      </c>
      <c r="AR31">
        <f t="shared" si="13"/>
        <v>-55.698529784605675</v>
      </c>
      <c r="AS31">
        <f t="shared" si="14"/>
        <v>3.0185639884310174</v>
      </c>
      <c r="AT31">
        <f t="shared" si="15"/>
        <v>5.486125910223592</v>
      </c>
      <c r="AU31">
        <f t="shared" si="16"/>
        <v>-47.193839885951064</v>
      </c>
      <c r="AW31">
        <v>28</v>
      </c>
      <c r="AX31">
        <f>IF(Z31&gt;0, (R31*SUMPRODUCT(K31:$K$98, X31:$X$98)-K31*$AZ$3)/Z31, 0)</f>
        <v>1023.2311507685832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1.6820735999999999E-2</v>
      </c>
      <c r="Q32" s="5">
        <f t="shared" si="30"/>
        <v>25</v>
      </c>
      <c r="R32">
        <f t="shared" si="0"/>
        <v>50000</v>
      </c>
      <c r="S32">
        <f t="shared" si="1"/>
        <v>1002.3544924655486</v>
      </c>
      <c r="U32">
        <f t="shared" si="34"/>
        <v>1.6820735999999999E-2</v>
      </c>
      <c r="V32">
        <f t="shared" si="21"/>
        <v>0.01</v>
      </c>
      <c r="W32">
        <f t="shared" si="35"/>
        <v>0.68761710804335463</v>
      </c>
      <c r="X32">
        <f t="shared" si="36"/>
        <v>1.1566225843480745E-2</v>
      </c>
      <c r="Y32">
        <f t="shared" si="37"/>
        <v>6.8761710804335465E-3</v>
      </c>
      <c r="Z32">
        <f t="shared" si="38"/>
        <v>0.66917471111944027</v>
      </c>
      <c r="AB32">
        <f t="shared" si="26"/>
        <v>703.59124475136696</v>
      </c>
      <c r="AC32">
        <f t="shared" si="27"/>
        <v>670.75027793490665</v>
      </c>
      <c r="AE32">
        <f t="shared" si="2"/>
        <v>0</v>
      </c>
      <c r="AF32">
        <f t="shared" si="3"/>
        <v>0</v>
      </c>
      <c r="AG32">
        <f t="shared" si="4"/>
        <v>-16.729367777986006</v>
      </c>
      <c r="AH32">
        <f t="shared" si="5"/>
        <v>-578.31129217403725</v>
      </c>
      <c r="AI32">
        <f t="shared" si="6"/>
        <v>-595.04065995202325</v>
      </c>
      <c r="AJ32">
        <f t="shared" si="7"/>
        <v>32.840966816460309</v>
      </c>
      <c r="AK32">
        <f t="shared" si="28"/>
        <v>49.251387132595688</v>
      </c>
      <c r="AL32">
        <f t="shared" si="39"/>
        <v>-512.94830600296723</v>
      </c>
      <c r="AN32">
        <f t="shared" si="9"/>
        <v>0</v>
      </c>
      <c r="AO32">
        <f t="shared" si="10"/>
        <v>0</v>
      </c>
      <c r="AP32">
        <f t="shared" si="11"/>
        <v>-1.5997466639189262</v>
      </c>
      <c r="AQ32">
        <f t="shared" si="12"/>
        <v>-55.30104739399993</v>
      </c>
      <c r="AR32">
        <f t="shared" si="13"/>
        <v>-56.900794057918858</v>
      </c>
      <c r="AS32">
        <f t="shared" si="14"/>
        <v>3.1404191599898774</v>
      </c>
      <c r="AT32">
        <f t="shared" si="15"/>
        <v>4.7096664562798392</v>
      </c>
      <c r="AU32">
        <f t="shared" si="16"/>
        <v>-49.050708441649135</v>
      </c>
      <c r="AW32">
        <v>29</v>
      </c>
      <c r="AX32">
        <f>IF(Z32&gt;0, (R32*SUMPRODUCT(K32:$K$98, X32:$X$98)-K32*$AZ$3)/Z32, 0)</f>
        <v>1002.3544924655486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1.9715634999999999E-2</v>
      </c>
      <c r="Q33" s="5">
        <f t="shared" si="30"/>
        <v>25</v>
      </c>
      <c r="R33">
        <f t="shared" si="0"/>
        <v>50000</v>
      </c>
      <c r="S33">
        <f t="shared" si="1"/>
        <v>976.78105026887317</v>
      </c>
      <c r="U33">
        <f t="shared" si="34"/>
        <v>1.9715634999999999E-2</v>
      </c>
      <c r="V33">
        <f t="shared" si="21"/>
        <v>0.01</v>
      </c>
      <c r="W33">
        <f t="shared" si="35"/>
        <v>0.66917471111944027</v>
      </c>
      <c r="X33">
        <f t="shared" si="36"/>
        <v>1.3193204355661325E-2</v>
      </c>
      <c r="Y33">
        <f t="shared" si="37"/>
        <v>6.6917471111944031E-3</v>
      </c>
      <c r="Z33">
        <f t="shared" si="38"/>
        <v>0.64928975965258462</v>
      </c>
      <c r="AB33">
        <f t="shared" si="26"/>
        <v>670.75027793490665</v>
      </c>
      <c r="AC33">
        <f t="shared" si="27"/>
        <v>634.21393336227584</v>
      </c>
      <c r="AE33">
        <f t="shared" si="2"/>
        <v>0</v>
      </c>
      <c r="AF33">
        <f t="shared" si="3"/>
        <v>0</v>
      </c>
      <c r="AG33">
        <f t="shared" si="4"/>
        <v>-16.232243991314615</v>
      </c>
      <c r="AH33">
        <f t="shared" si="5"/>
        <v>-659.66021778306629</v>
      </c>
      <c r="AI33">
        <f t="shared" si="6"/>
        <v>-675.89246177438088</v>
      </c>
      <c r="AJ33">
        <f t="shared" si="7"/>
        <v>36.53634457263081</v>
      </c>
      <c r="AK33">
        <f t="shared" si="28"/>
        <v>46.952519455443472</v>
      </c>
      <c r="AL33">
        <f t="shared" si="39"/>
        <v>-592.40359774630656</v>
      </c>
      <c r="AN33">
        <f t="shared" si="9"/>
        <v>0</v>
      </c>
      <c r="AO33">
        <f t="shared" si="10"/>
        <v>0</v>
      </c>
      <c r="AP33">
        <f t="shared" si="11"/>
        <v>-1.3859010499655746</v>
      </c>
      <c r="AQ33">
        <f t="shared" si="12"/>
        <v>-56.321466639809309</v>
      </c>
      <c r="AR33">
        <f t="shared" si="13"/>
        <v>-57.707367689774884</v>
      </c>
      <c r="AS33">
        <f t="shared" si="14"/>
        <v>3.1194552233324448</v>
      </c>
      <c r="AT33">
        <f t="shared" si="15"/>
        <v>4.008783138464775</v>
      </c>
      <c r="AU33">
        <f t="shared" si="16"/>
        <v>-50.579129327977661</v>
      </c>
      <c r="AW33">
        <v>30</v>
      </c>
      <c r="AX33">
        <f>IF(Z33&gt;0, (R33*SUMPRODUCT(K33:$K$98, X33:$X$98)-K33*$AZ$3)/Z33, 0)</f>
        <v>976.78105026887317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2.2996762E-2</v>
      </c>
      <c r="Q34" s="5">
        <f t="shared" si="30"/>
        <v>25</v>
      </c>
      <c r="R34">
        <f t="shared" si="0"/>
        <v>50000</v>
      </c>
      <c r="S34">
        <f t="shared" si="1"/>
        <v>947.09273738331342</v>
      </c>
      <c r="U34">
        <f t="shared" si="34"/>
        <v>2.2996762E-2</v>
      </c>
      <c r="V34">
        <f t="shared" si="21"/>
        <v>0.01</v>
      </c>
      <c r="W34">
        <f t="shared" si="35"/>
        <v>0.64928975965258462</v>
      </c>
      <c r="X34">
        <f t="shared" si="36"/>
        <v>1.4931562071767691E-2</v>
      </c>
      <c r="Y34">
        <f t="shared" si="37"/>
        <v>6.4928975965258462E-3</v>
      </c>
      <c r="Z34">
        <f t="shared" si="38"/>
        <v>0.62786529998429108</v>
      </c>
      <c r="AB34">
        <f t="shared" si="26"/>
        <v>634.21393336227584</v>
      </c>
      <c r="AC34">
        <f t="shared" si="27"/>
        <v>594.6466656701175</v>
      </c>
      <c r="AE34">
        <f t="shared" si="2"/>
        <v>0</v>
      </c>
      <c r="AF34">
        <f t="shared" si="3"/>
        <v>0</v>
      </c>
      <c r="AG34">
        <f t="shared" si="4"/>
        <v>-15.696632499607277</v>
      </c>
      <c r="AH34">
        <f t="shared" si="5"/>
        <v>-746.57810358838458</v>
      </c>
      <c r="AI34">
        <f t="shared" si="6"/>
        <v>-762.27473608799187</v>
      </c>
      <c r="AJ34">
        <f t="shared" si="7"/>
        <v>39.567267692158339</v>
      </c>
      <c r="AK34">
        <f t="shared" si="28"/>
        <v>44.394975335359312</v>
      </c>
      <c r="AL34">
        <f t="shared" si="39"/>
        <v>-678.31249306047425</v>
      </c>
      <c r="AN34">
        <f t="shared" si="9"/>
        <v>0</v>
      </c>
      <c r="AO34">
        <f t="shared" si="10"/>
        <v>0</v>
      </c>
      <c r="AP34">
        <f t="shared" si="11"/>
        <v>-1.1965810739859917</v>
      </c>
      <c r="AQ34">
        <f t="shared" si="12"/>
        <v>-56.912922502872199</v>
      </c>
      <c r="AR34">
        <f t="shared" si="13"/>
        <v>-58.109503576858188</v>
      </c>
      <c r="AS34">
        <f t="shared" si="14"/>
        <v>3.0162803181484064</v>
      </c>
      <c r="AT34">
        <f t="shared" si="15"/>
        <v>3.3843047078852706</v>
      </c>
      <c r="AU34">
        <f t="shared" si="16"/>
        <v>-51.708918550824514</v>
      </c>
      <c r="AW34">
        <v>31</v>
      </c>
      <c r="AX34">
        <f>IF(Z34&gt;0, (R34*SUMPRODUCT(K34:$K$98, X34:$X$98)-K34*$AZ$3)/Z34, 0)</f>
        <v>947.09273738331342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2.6417759999999998E-2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913.54212299656012</v>
      </c>
      <c r="U35">
        <f t="shared" si="34"/>
        <v>2.6417759999999998E-2</v>
      </c>
      <c r="V35">
        <f t="shared" si="21"/>
        <v>0.01</v>
      </c>
      <c r="W35">
        <f t="shared" si="35"/>
        <v>0.62786529998429108</v>
      </c>
      <c r="X35">
        <f t="shared" si="36"/>
        <v>1.6586794807313003E-2</v>
      </c>
      <c r="Y35">
        <f t="shared" si="37"/>
        <v>6.2786529998429107E-3</v>
      </c>
      <c r="Z35">
        <f t="shared" si="38"/>
        <v>0.60499985217713526</v>
      </c>
      <c r="AB35">
        <f t="shared" si="26"/>
        <v>594.6466656701175</v>
      </c>
      <c r="AC35">
        <f t="shared" si="27"/>
        <v>552.6928493705052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-15.124996304428381</v>
      </c>
      <c r="AH35">
        <f t="shared" ref="AH35:AH66" si="45">-X35*R35</f>
        <v>-829.33974036565019</v>
      </c>
      <c r="AI35">
        <f t="shared" ref="AI35:AI66" si="46">SUM(AE35:AH35)</f>
        <v>-844.46473667007854</v>
      </c>
      <c r="AJ35">
        <f t="shared" ref="AJ35:AJ66" si="47">AB35-AC35</f>
        <v>41.953816299612299</v>
      </c>
      <c r="AK35">
        <f t="shared" si="28"/>
        <v>41.625266596908226</v>
      </c>
      <c r="AL35">
        <f t="shared" si="39"/>
        <v>-760.88565377355803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-1.0294680996544889</v>
      </c>
      <c r="AQ35">
        <f t="shared" ref="AQ35:AQ66" si="51">AH35*$K35</f>
        <v>-56.448199344828865</v>
      </c>
      <c r="AR35">
        <f t="shared" ref="AR35:AR66" si="52">AI35*$K35</f>
        <v>-57.477667444483352</v>
      </c>
      <c r="AS35">
        <f t="shared" ref="AS35:AS66" si="53">AJ35*$K35</f>
        <v>2.8555455267496463</v>
      </c>
      <c r="AT35">
        <f t="shared" ref="AT35:AT66" si="54">AK35*$K35</f>
        <v>2.8331831121561448</v>
      </c>
      <c r="AU35">
        <f t="shared" ref="AU35:AU66" si="55">AL35*$K35</f>
        <v>-51.788938805577565</v>
      </c>
      <c r="AW35">
        <v>32</v>
      </c>
      <c r="AX35">
        <f>IF(Z35&gt;0, (R35*SUMPRODUCT(K35:$K$98, X35:$X$98)-K35*$AZ$3)/Z35, 0)</f>
        <v>913.54212299656012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3.0077894000000001E-2</v>
      </c>
      <c r="Q36" s="5">
        <f t="shared" si="30"/>
        <v>25</v>
      </c>
      <c r="R36">
        <f t="shared" si="40"/>
        <v>50000</v>
      </c>
      <c r="S36">
        <f t="shared" si="41"/>
        <v>877.48359425164381</v>
      </c>
      <c r="U36">
        <f t="shared" si="34"/>
        <v>3.0077894000000001E-2</v>
      </c>
      <c r="V36">
        <f t="shared" ref="V36:V67" si="57">$C$10</f>
        <v>0.01</v>
      </c>
      <c r="W36">
        <f t="shared" si="35"/>
        <v>0.60499985217713526</v>
      </c>
      <c r="X36">
        <f t="shared" si="36"/>
        <v>1.8197121423799544E-2</v>
      </c>
      <c r="Y36">
        <f t="shared" si="37"/>
        <v>6.0499985217713527E-3</v>
      </c>
      <c r="Z36">
        <f t="shared" si="38"/>
        <v>0.58075273223156432</v>
      </c>
      <c r="AB36">
        <f t="shared" ref="AB36:AB67" si="58">AC35</f>
        <v>552.6928493705052</v>
      </c>
      <c r="AC36">
        <f t="shared" si="27"/>
        <v>509.60099485001552</v>
      </c>
      <c r="AE36">
        <f t="shared" si="42"/>
        <v>0</v>
      </c>
      <c r="AF36">
        <f t="shared" si="43"/>
        <v>0</v>
      </c>
      <c r="AG36">
        <f t="shared" si="44"/>
        <v>-14.518818305789107</v>
      </c>
      <c r="AH36">
        <f t="shared" si="45"/>
        <v>-909.85607118997723</v>
      </c>
      <c r="AI36">
        <f t="shared" si="46"/>
        <v>-924.3748894957663</v>
      </c>
      <c r="AJ36">
        <f t="shared" si="47"/>
        <v>43.091854520489676</v>
      </c>
      <c r="AK36">
        <f t="shared" ref="AK36:AK67" si="59">G36*SUM(AB36:AB36, AE36:AF36)</f>
        <v>38.688499455935364</v>
      </c>
      <c r="AL36">
        <f t="shared" si="39"/>
        <v>-842.59453551934132</v>
      </c>
      <c r="AN36">
        <f t="shared" si="48"/>
        <v>0</v>
      </c>
      <c r="AO36">
        <f t="shared" si="49"/>
        <v>0</v>
      </c>
      <c r="AP36">
        <f t="shared" si="50"/>
        <v>-0.88232963060728098</v>
      </c>
      <c r="AQ36">
        <f t="shared" si="51"/>
        <v>-55.293272103194916</v>
      </c>
      <c r="AR36">
        <f t="shared" si="52"/>
        <v>-56.175601733802196</v>
      </c>
      <c r="AS36">
        <f t="shared" si="53"/>
        <v>2.6187544523569177</v>
      </c>
      <c r="AT36">
        <f t="shared" si="54"/>
        <v>2.3511561832889902</v>
      </c>
      <c r="AU36">
        <f t="shared" si="55"/>
        <v>-51.205691098156294</v>
      </c>
      <c r="AW36">
        <v>33</v>
      </c>
      <c r="AX36">
        <f>IF(Z36&gt;0, (R36*SUMPRODUCT(K36:$K$98, X36:$X$98)-K36*$AZ$3)/Z36, 0)</f>
        <v>877.48359425164381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40"/>
        <v>50000</v>
      </c>
      <c r="S37">
        <f t="shared" si="41"/>
        <v>839.85554742569855</v>
      </c>
      <c r="U37">
        <f t="shared" si="34"/>
        <v>3.4111622000000001E-2</v>
      </c>
      <c r="V37">
        <f t="shared" si="57"/>
        <v>0.01</v>
      </c>
      <c r="W37">
        <f t="shared" si="35"/>
        <v>0.58075273223156432</v>
      </c>
      <c r="X37">
        <f t="shared" si="36"/>
        <v>1.9810417677350339E-2</v>
      </c>
      <c r="Y37">
        <f t="shared" si="37"/>
        <v>5.8075273223156436E-3</v>
      </c>
      <c r="Z37">
        <f t="shared" si="38"/>
        <v>0.55513478723189835</v>
      </c>
      <c r="AB37">
        <f t="shared" si="58"/>
        <v>509.60099485001552</v>
      </c>
      <c r="AC37">
        <f t="shared" si="27"/>
        <v>466.23303062569465</v>
      </c>
      <c r="AE37">
        <f t="shared" si="42"/>
        <v>0</v>
      </c>
      <c r="AF37">
        <f t="shared" si="43"/>
        <v>0</v>
      </c>
      <c r="AG37">
        <f t="shared" si="44"/>
        <v>-13.878369680797459</v>
      </c>
      <c r="AH37">
        <f t="shared" si="45"/>
        <v>-990.520883867517</v>
      </c>
      <c r="AI37">
        <f t="shared" si="46"/>
        <v>-1004.3992535483145</v>
      </c>
      <c r="AJ37">
        <f t="shared" si="47"/>
        <v>43.367964224320872</v>
      </c>
      <c r="AK37">
        <f t="shared" si="59"/>
        <v>35.672069639501089</v>
      </c>
      <c r="AL37">
        <f t="shared" si="39"/>
        <v>-925.35921968449259</v>
      </c>
      <c r="AN37">
        <f t="shared" si="48"/>
        <v>0</v>
      </c>
      <c r="AO37">
        <f t="shared" si="49"/>
        <v>0</v>
      </c>
      <c r="AP37">
        <f t="shared" si="50"/>
        <v>-0.75304342809154734</v>
      </c>
      <c r="AQ37">
        <f t="shared" si="51"/>
        <v>-53.745883640491428</v>
      </c>
      <c r="AR37">
        <f t="shared" si="52"/>
        <v>-54.498927068582979</v>
      </c>
      <c r="AS37">
        <f t="shared" si="53"/>
        <v>2.3531553921654598</v>
      </c>
      <c r="AT37">
        <f t="shared" si="54"/>
        <v>1.9355744389500054</v>
      </c>
      <c r="AU37">
        <f t="shared" si="55"/>
        <v>-50.210197237467519</v>
      </c>
      <c r="AW37">
        <v>34</v>
      </c>
      <c r="AX37">
        <f>IF(Z37&gt;0, (R37*SUMPRODUCT(K37:$K$98, X37:$X$98)-K37*$AZ$3)/Z37, 0)</f>
        <v>839.85554742569855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40"/>
        <v>50000</v>
      </c>
      <c r="S38">
        <f t="shared" si="41"/>
        <v>801.43968793428485</v>
      </c>
      <c r="U38">
        <f t="shared" si="34"/>
        <v>3.8936755000000003E-2</v>
      </c>
      <c r="V38">
        <f t="shared" si="57"/>
        <v>0.01</v>
      </c>
      <c r="W38">
        <f t="shared" si="35"/>
        <v>0.55513478723189835</v>
      </c>
      <c r="X38">
        <f t="shared" si="36"/>
        <v>2.1615147202425557E-2</v>
      </c>
      <c r="Y38">
        <f t="shared" si="37"/>
        <v>5.5513478723189834E-3</v>
      </c>
      <c r="Z38">
        <f t="shared" si="38"/>
        <v>0.5279682921571538</v>
      </c>
      <c r="AB38">
        <f t="shared" si="58"/>
        <v>466.23303062569465</v>
      </c>
      <c r="AC38">
        <f t="shared" si="27"/>
        <v>423.13474330562667</v>
      </c>
      <c r="AE38">
        <f t="shared" si="42"/>
        <v>0</v>
      </c>
      <c r="AF38">
        <f t="shared" si="43"/>
        <v>0</v>
      </c>
      <c r="AG38">
        <f t="shared" si="44"/>
        <v>-13.199207303928844</v>
      </c>
      <c r="AH38">
        <f t="shared" si="45"/>
        <v>-1080.7573601212778</v>
      </c>
      <c r="AI38">
        <f t="shared" si="46"/>
        <v>-1093.9565674252067</v>
      </c>
      <c r="AJ38">
        <f t="shared" si="47"/>
        <v>43.098287320067982</v>
      </c>
      <c r="AK38">
        <f t="shared" si="59"/>
        <v>32.636312143798627</v>
      </c>
      <c r="AL38">
        <f t="shared" si="39"/>
        <v>-1018.2219679613401</v>
      </c>
      <c r="AN38">
        <f t="shared" si="48"/>
        <v>0</v>
      </c>
      <c r="AO38">
        <f t="shared" si="49"/>
        <v>0</v>
      </c>
      <c r="AP38">
        <f t="shared" si="50"/>
        <v>-0.63945707709524202</v>
      </c>
      <c r="AQ38">
        <f t="shared" si="51"/>
        <v>-52.359049042786957</v>
      </c>
      <c r="AR38">
        <f t="shared" si="52"/>
        <v>-52.998506119882201</v>
      </c>
      <c r="AS38">
        <f t="shared" si="53"/>
        <v>2.0879666636721668</v>
      </c>
      <c r="AT38">
        <f t="shared" si="54"/>
        <v>1.5811192513378778</v>
      </c>
      <c r="AU38">
        <f t="shared" si="55"/>
        <v>-49.329420204872157</v>
      </c>
      <c r="AW38">
        <v>35</v>
      </c>
      <c r="AX38">
        <f>IF(Z38&gt;0, (R38*SUMPRODUCT(K38:$K$98, X38:$X$98)-K38*$AZ$3)/Z38, 0)</f>
        <v>801.43968793428485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40"/>
        <v>50000</v>
      </c>
      <c r="S39">
        <f t="shared" si="41"/>
        <v>761.45576449841167</v>
      </c>
      <c r="U39">
        <f t="shared" si="34"/>
        <v>4.4081337999999998E-2</v>
      </c>
      <c r="V39">
        <f t="shared" si="57"/>
        <v>0.01</v>
      </c>
      <c r="W39">
        <f t="shared" si="35"/>
        <v>0.5279682921571538</v>
      </c>
      <c r="X39">
        <f t="shared" si="36"/>
        <v>2.3273548739862246E-2</v>
      </c>
      <c r="Y39">
        <f t="shared" si="37"/>
        <v>5.2796829215715378E-3</v>
      </c>
      <c r="Z39">
        <f t="shared" si="38"/>
        <v>0.49941506049572004</v>
      </c>
      <c r="AB39">
        <f t="shared" si="58"/>
        <v>423.13474330562667</v>
      </c>
      <c r="AC39">
        <f t="shared" si="27"/>
        <v>380.28247669178904</v>
      </c>
      <c r="AE39">
        <f t="shared" si="42"/>
        <v>0</v>
      </c>
      <c r="AF39">
        <f t="shared" si="43"/>
        <v>0</v>
      </c>
      <c r="AG39">
        <f t="shared" si="44"/>
        <v>-12.485376512393001</v>
      </c>
      <c r="AH39">
        <f t="shared" si="45"/>
        <v>-1163.6774369931122</v>
      </c>
      <c r="AI39">
        <f t="shared" si="46"/>
        <v>-1176.1628135055053</v>
      </c>
      <c r="AJ39">
        <f t="shared" si="47"/>
        <v>42.852266613837628</v>
      </c>
      <c r="AK39">
        <f t="shared" si="59"/>
        <v>29.61943203139387</v>
      </c>
      <c r="AL39">
        <f t="shared" si="39"/>
        <v>-1103.6911148602737</v>
      </c>
      <c r="AN39">
        <f t="shared" si="48"/>
        <v>0</v>
      </c>
      <c r="AO39">
        <f t="shared" si="49"/>
        <v>0</v>
      </c>
      <c r="AP39">
        <f t="shared" si="50"/>
        <v>-0.54006641318960913</v>
      </c>
      <c r="AQ39">
        <f t="shared" si="51"/>
        <v>-50.335934914156105</v>
      </c>
      <c r="AR39">
        <f t="shared" si="52"/>
        <v>-50.876001327345719</v>
      </c>
      <c r="AS39">
        <f t="shared" si="53"/>
        <v>1.8536140983980964</v>
      </c>
      <c r="AT39">
        <f t="shared" si="54"/>
        <v>1.2812157007864517</v>
      </c>
      <c r="AU39">
        <f t="shared" si="55"/>
        <v>-47.741171528161168</v>
      </c>
      <c r="AW39">
        <v>36</v>
      </c>
      <c r="AX39">
        <f>IF(Z39&gt;0, (R39*SUMPRODUCT(K39:$K$98, X39:$X$98)-K39*$AZ$3)/Z39, 0)</f>
        <v>761.45576449841167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40"/>
        <v>50000</v>
      </c>
      <c r="S40">
        <f t="shared" si="41"/>
        <v>720.30892189746442</v>
      </c>
      <c r="U40">
        <f t="shared" si="34"/>
        <v>4.9206066999999999E-2</v>
      </c>
      <c r="V40">
        <f t="shared" si="57"/>
        <v>0.01</v>
      </c>
      <c r="W40">
        <f t="shared" si="35"/>
        <v>0.49941506049572004</v>
      </c>
      <c r="X40">
        <f t="shared" si="36"/>
        <v>2.4574250927561454E-2</v>
      </c>
      <c r="Y40">
        <f t="shared" si="37"/>
        <v>4.9941506049572008E-3</v>
      </c>
      <c r="Z40">
        <f t="shared" si="38"/>
        <v>0.46984665896320138</v>
      </c>
      <c r="AB40">
        <f t="shared" si="58"/>
        <v>380.28247669178904</v>
      </c>
      <c r="AC40">
        <f t="shared" si="27"/>
        <v>338.43474037490921</v>
      </c>
      <c r="AE40">
        <f t="shared" si="42"/>
        <v>0</v>
      </c>
      <c r="AF40">
        <f t="shared" si="43"/>
        <v>0</v>
      </c>
      <c r="AG40">
        <f t="shared" si="44"/>
        <v>-11.746166474080034</v>
      </c>
      <c r="AH40">
        <f t="shared" si="45"/>
        <v>-1228.7125463780726</v>
      </c>
      <c r="AI40">
        <f t="shared" si="46"/>
        <v>-1240.4587128521525</v>
      </c>
      <c r="AJ40">
        <f t="shared" si="47"/>
        <v>41.847736316879832</v>
      </c>
      <c r="AK40">
        <f t="shared" si="59"/>
        <v>26.619773368425236</v>
      </c>
      <c r="AL40">
        <f t="shared" si="39"/>
        <v>-1171.9912031668473</v>
      </c>
      <c r="AN40">
        <f t="shared" si="48"/>
        <v>0</v>
      </c>
      <c r="AO40">
        <f t="shared" si="49"/>
        <v>0</v>
      </c>
      <c r="AP40">
        <f t="shared" si="50"/>
        <v>-0.45365286155879941</v>
      </c>
      <c r="AQ40">
        <f t="shared" si="51"/>
        <v>-47.454543056888546</v>
      </c>
      <c r="AR40">
        <f t="shared" si="52"/>
        <v>-47.90819591844734</v>
      </c>
      <c r="AS40">
        <f t="shared" si="53"/>
        <v>1.6162162669670057</v>
      </c>
      <c r="AT40">
        <f t="shared" si="54"/>
        <v>1.0280917088380221</v>
      </c>
      <c r="AU40">
        <f t="shared" si="55"/>
        <v>-45.263887942642306</v>
      </c>
      <c r="AW40">
        <v>37</v>
      </c>
      <c r="AX40">
        <f>IF(Z40&gt;0, (R40*SUMPRODUCT(K40:$K$98, X40:$X$98)-K40*$AZ$3)/Z40, 0)</f>
        <v>720.30892189746442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40"/>
        <v>50000</v>
      </c>
      <c r="S41">
        <f t="shared" si="41"/>
        <v>679.50019253800656</v>
      </c>
      <c r="U41">
        <f t="shared" si="34"/>
        <v>5.4843360000000001E-2</v>
      </c>
      <c r="V41">
        <f t="shared" si="57"/>
        <v>0.01</v>
      </c>
      <c r="W41">
        <f t="shared" si="35"/>
        <v>0.46984665896320138</v>
      </c>
      <c r="X41">
        <f t="shared" si="36"/>
        <v>2.5767969462316079E-2</v>
      </c>
      <c r="Y41">
        <f t="shared" si="37"/>
        <v>4.6984665896320143E-3</v>
      </c>
      <c r="Z41">
        <f t="shared" si="38"/>
        <v>0.43938022291125328</v>
      </c>
      <c r="AB41">
        <f t="shared" si="58"/>
        <v>338.43474037490921</v>
      </c>
      <c r="AC41">
        <f t="shared" si="27"/>
        <v>298.55894606558883</v>
      </c>
      <c r="AE41">
        <f t="shared" si="42"/>
        <v>0</v>
      </c>
      <c r="AF41">
        <f t="shared" si="43"/>
        <v>0</v>
      </c>
      <c r="AG41">
        <f t="shared" si="44"/>
        <v>-10.984505572781332</v>
      </c>
      <c r="AH41">
        <f t="shared" si="45"/>
        <v>-1288.3984731158039</v>
      </c>
      <c r="AI41">
        <f t="shared" si="46"/>
        <v>-1299.3829786885851</v>
      </c>
      <c r="AJ41">
        <f t="shared" si="47"/>
        <v>39.875794309320383</v>
      </c>
      <c r="AK41">
        <f t="shared" si="59"/>
        <v>23.690431826243646</v>
      </c>
      <c r="AL41">
        <f t="shared" si="39"/>
        <v>-1235.8167525530212</v>
      </c>
      <c r="AN41">
        <f t="shared" si="48"/>
        <v>0</v>
      </c>
      <c r="AO41">
        <f t="shared" si="49"/>
        <v>0</v>
      </c>
      <c r="AP41">
        <f t="shared" si="50"/>
        <v>-0.37878257655509995</v>
      </c>
      <c r="AQ41">
        <f t="shared" si="51"/>
        <v>-44.428298574106059</v>
      </c>
      <c r="AR41">
        <f t="shared" si="52"/>
        <v>-44.807081150661155</v>
      </c>
      <c r="AS41">
        <f t="shared" si="53"/>
        <v>1.3750510672134963</v>
      </c>
      <c r="AT41">
        <f t="shared" si="54"/>
        <v>0.81692550906279615</v>
      </c>
      <c r="AU41">
        <f t="shared" si="55"/>
        <v>-42.615104574384866</v>
      </c>
      <c r="AW41">
        <v>38</v>
      </c>
      <c r="AX41">
        <f>IF(Z41&gt;0, (R41*SUMPRODUCT(K41:$K$98, X41:$X$98)-K41*$AZ$3)/Z41, 0)</f>
        <v>679.50019253800656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40"/>
        <v>50000</v>
      </c>
      <c r="S42">
        <f t="shared" si="41"/>
        <v>639.0555785440863</v>
      </c>
      <c r="U42">
        <f t="shared" si="34"/>
        <v>6.0839808000000002E-2</v>
      </c>
      <c r="V42">
        <f t="shared" si="57"/>
        <v>0.01</v>
      </c>
      <c r="W42">
        <f t="shared" si="35"/>
        <v>0.43938022291125328</v>
      </c>
      <c r="X42">
        <f t="shared" si="36"/>
        <v>2.673180840091785E-2</v>
      </c>
      <c r="Y42">
        <f t="shared" si="37"/>
        <v>4.3938022291125332E-3</v>
      </c>
      <c r="Z42">
        <f t="shared" si="38"/>
        <v>0.4082546122812229</v>
      </c>
      <c r="AB42">
        <f t="shared" si="58"/>
        <v>298.55894606558883</v>
      </c>
      <c r="AC42">
        <f t="shared" si="27"/>
        <v>260.89738744466854</v>
      </c>
      <c r="AE42">
        <f t="shared" si="42"/>
        <v>0</v>
      </c>
      <c r="AF42">
        <f t="shared" si="43"/>
        <v>0</v>
      </c>
      <c r="AG42">
        <f t="shared" si="44"/>
        <v>-10.206365307030572</v>
      </c>
      <c r="AH42">
        <f t="shared" si="45"/>
        <v>-1336.5904200458924</v>
      </c>
      <c r="AI42">
        <f t="shared" si="46"/>
        <v>-1346.7967853529231</v>
      </c>
      <c r="AJ42">
        <f t="shared" si="47"/>
        <v>37.661558620920289</v>
      </c>
      <c r="AK42">
        <f t="shared" si="59"/>
        <v>20.899126224591221</v>
      </c>
      <c r="AL42">
        <f t="shared" si="39"/>
        <v>-1288.2361005074115</v>
      </c>
      <c r="AN42">
        <f t="shared" si="48"/>
        <v>0</v>
      </c>
      <c r="AO42">
        <f t="shared" si="49"/>
        <v>0</v>
      </c>
      <c r="AP42">
        <f t="shared" si="50"/>
        <v>-0.31424079603409938</v>
      </c>
      <c r="AQ42">
        <f t="shared" si="51"/>
        <v>-41.151891484567109</v>
      </c>
      <c r="AR42">
        <f t="shared" si="52"/>
        <v>-41.466132280601208</v>
      </c>
      <c r="AS42">
        <f t="shared" si="53"/>
        <v>1.1595507122178534</v>
      </c>
      <c r="AT42">
        <f t="shared" si="54"/>
        <v>0.64345708424808157</v>
      </c>
      <c r="AU42">
        <f t="shared" si="55"/>
        <v>-39.663124484135274</v>
      </c>
      <c r="AW42">
        <v>39</v>
      </c>
      <c r="AX42">
        <f>IF(Z42&gt;0, (R42*SUMPRODUCT(K42:$K$98, X42:$X$98)-K42*$AZ$3)/Z42, 0)</f>
        <v>639.0555785440863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40"/>
        <v>50000</v>
      </c>
      <c r="S43">
        <f t="shared" si="41"/>
        <v>599.52778901106421</v>
      </c>
      <c r="U43">
        <f t="shared" si="34"/>
        <v>6.7515763000000006E-2</v>
      </c>
      <c r="V43">
        <f t="shared" si="57"/>
        <v>0.01</v>
      </c>
      <c r="W43">
        <f t="shared" si="35"/>
        <v>0.4082546122812229</v>
      </c>
      <c r="X43">
        <f t="shared" si="36"/>
        <v>2.7563621646435936E-2</v>
      </c>
      <c r="Y43">
        <f t="shared" si="37"/>
        <v>4.0825461228122294E-3</v>
      </c>
      <c r="Z43">
        <f t="shared" si="38"/>
        <v>0.37660844451197473</v>
      </c>
      <c r="AB43">
        <f t="shared" si="58"/>
        <v>260.89738744466854</v>
      </c>
      <c r="AC43">
        <f t="shared" si="27"/>
        <v>225.78722806116028</v>
      </c>
      <c r="AE43">
        <f t="shared" si="42"/>
        <v>0</v>
      </c>
      <c r="AF43">
        <f t="shared" si="43"/>
        <v>0</v>
      </c>
      <c r="AG43">
        <f t="shared" si="44"/>
        <v>-9.4152111127993674</v>
      </c>
      <c r="AH43">
        <f t="shared" si="45"/>
        <v>-1378.1810823217968</v>
      </c>
      <c r="AI43">
        <f t="shared" si="46"/>
        <v>-1387.5962934345962</v>
      </c>
      <c r="AJ43">
        <f t="shared" si="47"/>
        <v>35.110159383508261</v>
      </c>
      <c r="AK43">
        <f t="shared" si="59"/>
        <v>18.262817121126801</v>
      </c>
      <c r="AL43">
        <f t="shared" si="39"/>
        <v>-1334.2233169299611</v>
      </c>
      <c r="AN43">
        <f t="shared" si="48"/>
        <v>0</v>
      </c>
      <c r="AO43">
        <f t="shared" si="49"/>
        <v>0</v>
      </c>
      <c r="AP43">
        <f t="shared" si="50"/>
        <v>-0.25882337586052573</v>
      </c>
      <c r="AQ43">
        <f t="shared" si="51"/>
        <v>-37.886084124945711</v>
      </c>
      <c r="AR43">
        <f t="shared" si="52"/>
        <v>-38.144907500806234</v>
      </c>
      <c r="AS43">
        <f t="shared" si="53"/>
        <v>0.96517538160000349</v>
      </c>
      <c r="AT43">
        <f t="shared" si="54"/>
        <v>0.50204333427931414</v>
      </c>
      <c r="AU43">
        <f t="shared" si="55"/>
        <v>-36.677688784926922</v>
      </c>
      <c r="AW43">
        <v>40</v>
      </c>
      <c r="AX43">
        <f>IF(Z43&gt;0, (R43*SUMPRODUCT(K43:$K$98, X43:$X$98)-K43*$AZ$3)/Z43, 0)</f>
        <v>599.52778901106421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40"/>
        <v>50000</v>
      </c>
      <c r="S44">
        <f t="shared" si="41"/>
        <v>561.06504079040246</v>
      </c>
      <c r="U44">
        <f t="shared" si="34"/>
        <v>7.5215941999999994E-2</v>
      </c>
      <c r="V44">
        <f t="shared" si="57"/>
        <v>0.01</v>
      </c>
      <c r="W44">
        <f t="shared" si="35"/>
        <v>0.37660844451197473</v>
      </c>
      <c r="X44">
        <f t="shared" si="36"/>
        <v>2.8326958919122906E-2</v>
      </c>
      <c r="Y44">
        <f t="shared" si="37"/>
        <v>3.7660844451197473E-3</v>
      </c>
      <c r="Z44">
        <f t="shared" si="38"/>
        <v>0.3445154011477321</v>
      </c>
      <c r="AB44">
        <f t="shared" si="58"/>
        <v>225.78722806116028</v>
      </c>
      <c r="AC44">
        <f t="shared" si="27"/>
        <v>193.29554759787419</v>
      </c>
      <c r="AE44">
        <f t="shared" si="42"/>
        <v>0</v>
      </c>
      <c r="AF44">
        <f t="shared" si="43"/>
        <v>0</v>
      </c>
      <c r="AG44">
        <f t="shared" si="44"/>
        <v>-8.6128850286933023</v>
      </c>
      <c r="AH44">
        <f t="shared" si="45"/>
        <v>-1416.3479459561452</v>
      </c>
      <c r="AI44">
        <f t="shared" si="46"/>
        <v>-1424.9608309848384</v>
      </c>
      <c r="AJ44">
        <f t="shared" si="47"/>
        <v>32.491680463286087</v>
      </c>
      <c r="AK44">
        <f t="shared" si="59"/>
        <v>15.805105964281221</v>
      </c>
      <c r="AL44">
        <f t="shared" si="39"/>
        <v>-1376.6640445572712</v>
      </c>
      <c r="AN44">
        <f t="shared" si="48"/>
        <v>0</v>
      </c>
      <c r="AO44">
        <f t="shared" si="49"/>
        <v>0</v>
      </c>
      <c r="AP44">
        <f t="shared" si="50"/>
        <v>-0.21139955185263479</v>
      </c>
      <c r="AQ44">
        <f t="shared" si="51"/>
        <v>-34.763650048159818</v>
      </c>
      <c r="AR44">
        <f t="shared" si="52"/>
        <v>-34.975049600012454</v>
      </c>
      <c r="AS44">
        <f t="shared" si="53"/>
        <v>0.79749429674202588</v>
      </c>
      <c r="AT44">
        <f t="shared" si="54"/>
        <v>0.38792951568510164</v>
      </c>
      <c r="AU44">
        <f t="shared" si="55"/>
        <v>-33.789625787585329</v>
      </c>
      <c r="AW44">
        <v>41</v>
      </c>
      <c r="AX44">
        <f>IF(Z44&gt;0, (R44*SUMPRODUCT(K44:$K$98, X44:$X$98)-K44*$AZ$3)/Z44, 0)</f>
        <v>561.06504079040246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40"/>
        <v>50000</v>
      </c>
      <c r="S45">
        <f t="shared" si="41"/>
        <v>523.01433608921968</v>
      </c>
      <c r="U45">
        <f t="shared" si="34"/>
        <v>8.3448538000000003E-2</v>
      </c>
      <c r="V45">
        <f t="shared" si="57"/>
        <v>0.01</v>
      </c>
      <c r="W45">
        <f t="shared" si="35"/>
        <v>0.3445154011477321</v>
      </c>
      <c r="X45">
        <f t="shared" si="36"/>
        <v>2.8749306544261766E-2</v>
      </c>
      <c r="Y45">
        <f t="shared" si="37"/>
        <v>3.445154011477321E-3</v>
      </c>
      <c r="Z45">
        <f t="shared" si="38"/>
        <v>0.312320940591993</v>
      </c>
      <c r="AB45">
        <f t="shared" si="58"/>
        <v>193.29554759787419</v>
      </c>
      <c r="AC45">
        <f t="shared" si="27"/>
        <v>163.34832939048184</v>
      </c>
      <c r="AE45">
        <f t="shared" si="42"/>
        <v>0</v>
      </c>
      <c r="AF45">
        <f t="shared" si="43"/>
        <v>0</v>
      </c>
      <c r="AG45">
        <f t="shared" si="44"/>
        <v>-7.8080235147998254</v>
      </c>
      <c r="AH45">
        <f t="shared" si="45"/>
        <v>-1437.4653272130884</v>
      </c>
      <c r="AI45">
        <f t="shared" si="46"/>
        <v>-1445.2733507278881</v>
      </c>
      <c r="AJ45">
        <f t="shared" si="47"/>
        <v>29.947218207392353</v>
      </c>
      <c r="AK45">
        <f t="shared" si="59"/>
        <v>13.530688331851195</v>
      </c>
      <c r="AL45">
        <f t="shared" si="39"/>
        <v>-1401.7954441886445</v>
      </c>
      <c r="AN45">
        <f t="shared" si="48"/>
        <v>0</v>
      </c>
      <c r="AO45">
        <f t="shared" si="49"/>
        <v>0</v>
      </c>
      <c r="AP45">
        <f t="shared" si="50"/>
        <v>-0.17111122571263471</v>
      </c>
      <c r="AQ45">
        <f t="shared" si="51"/>
        <v>-31.501756314209938</v>
      </c>
      <c r="AR45">
        <f t="shared" si="52"/>
        <v>-31.672867539922571</v>
      </c>
      <c r="AS45">
        <f t="shared" si="53"/>
        <v>0.65628711343372648</v>
      </c>
      <c r="AT45">
        <f t="shared" si="54"/>
        <v>0.2965222454581784</v>
      </c>
      <c r="AU45">
        <f t="shared" si="55"/>
        <v>-30.720058181030666</v>
      </c>
      <c r="AW45">
        <v>42</v>
      </c>
      <c r="AX45">
        <f>IF(Z45&gt;0, (R45*SUMPRODUCT(K45:$K$98, X45:$X$98)-K45*$AZ$3)/Z45, 0)</f>
        <v>523.01433608921968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40"/>
        <v>50000</v>
      </c>
      <c r="S46">
        <f t="shared" si="41"/>
        <v>485.53907853578187</v>
      </c>
      <c r="U46">
        <f t="shared" si="34"/>
        <v>9.2193696000000006E-2</v>
      </c>
      <c r="V46">
        <f t="shared" si="57"/>
        <v>0.01</v>
      </c>
      <c r="W46">
        <f t="shared" si="35"/>
        <v>0.312320940591993</v>
      </c>
      <c r="X46">
        <f t="shared" si="36"/>
        <v>2.8794021851372264E-2</v>
      </c>
      <c r="Y46">
        <f t="shared" si="37"/>
        <v>3.1232094059199301E-3</v>
      </c>
      <c r="Z46">
        <f t="shared" si="38"/>
        <v>0.28040370933470082</v>
      </c>
      <c r="AB46">
        <f t="shared" si="58"/>
        <v>163.34832939048184</v>
      </c>
      <c r="AC46">
        <f t="shared" si="27"/>
        <v>136.14695864838586</v>
      </c>
      <c r="AE46">
        <f t="shared" si="42"/>
        <v>0</v>
      </c>
      <c r="AF46">
        <f t="shared" si="43"/>
        <v>0</v>
      </c>
      <c r="AG46">
        <f t="shared" si="44"/>
        <v>-7.0100927333675207</v>
      </c>
      <c r="AH46">
        <f t="shared" si="45"/>
        <v>-1439.7010925686131</v>
      </c>
      <c r="AI46">
        <f t="shared" si="46"/>
        <v>-1446.7111853019808</v>
      </c>
      <c r="AJ46">
        <f t="shared" si="47"/>
        <v>27.201370742095975</v>
      </c>
      <c r="AK46">
        <f t="shared" si="59"/>
        <v>11.434383057333729</v>
      </c>
      <c r="AL46">
        <f t="shared" si="39"/>
        <v>-1408.0754315025511</v>
      </c>
      <c r="AN46">
        <f t="shared" si="48"/>
        <v>0</v>
      </c>
      <c r="AO46">
        <f t="shared" si="49"/>
        <v>0</v>
      </c>
      <c r="AP46">
        <f t="shared" si="50"/>
        <v>-0.13716494386604491</v>
      </c>
      <c r="AQ46">
        <f t="shared" si="51"/>
        <v>-28.170314867032186</v>
      </c>
      <c r="AR46">
        <f t="shared" si="52"/>
        <v>-28.307479810898233</v>
      </c>
      <c r="AS46">
        <f t="shared" si="53"/>
        <v>0.53224324311138338</v>
      </c>
      <c r="AT46">
        <f t="shared" si="54"/>
        <v>0.22373406028376561</v>
      </c>
      <c r="AU46">
        <f t="shared" si="55"/>
        <v>-27.551502507503084</v>
      </c>
      <c r="AW46">
        <v>43</v>
      </c>
      <c r="AX46">
        <f>IF(Z46&gt;0, (R46*SUMPRODUCT(K46:$K$98, X46:$X$98)-K46*$AZ$3)/Z46, 0)</f>
        <v>485.53907853578187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40"/>
        <v>50000</v>
      </c>
      <c r="S47">
        <f t="shared" si="41"/>
        <v>449.08645732884958</v>
      </c>
      <c r="U47">
        <f t="shared" si="34"/>
        <v>0.10204429399999999</v>
      </c>
      <c r="V47">
        <f t="shared" si="57"/>
        <v>0.01</v>
      </c>
      <c r="W47">
        <f t="shared" si="35"/>
        <v>0.28040370933470082</v>
      </c>
      <c r="X47">
        <f t="shared" si="36"/>
        <v>2.8613598554040755E-2</v>
      </c>
      <c r="Y47">
        <f t="shared" si="37"/>
        <v>2.8040370933470082E-3</v>
      </c>
      <c r="Z47">
        <f t="shared" si="38"/>
        <v>0.24898607368731304</v>
      </c>
      <c r="AB47">
        <f t="shared" si="58"/>
        <v>136.14695864838586</v>
      </c>
      <c r="AC47">
        <f t="shared" si="27"/>
        <v>111.8162737564553</v>
      </c>
      <c r="AE47">
        <f t="shared" si="42"/>
        <v>0</v>
      </c>
      <c r="AF47">
        <f t="shared" si="43"/>
        <v>0</v>
      </c>
      <c r="AG47">
        <f t="shared" si="44"/>
        <v>-6.2246518421828263</v>
      </c>
      <c r="AH47">
        <f t="shared" si="45"/>
        <v>-1430.6799277020377</v>
      </c>
      <c r="AI47">
        <f t="shared" si="46"/>
        <v>-1436.9045795442205</v>
      </c>
      <c r="AJ47">
        <f t="shared" si="47"/>
        <v>24.330684891930559</v>
      </c>
      <c r="AK47">
        <f t="shared" si="59"/>
        <v>9.5302871053870106</v>
      </c>
      <c r="AL47">
        <f t="shared" si="39"/>
        <v>-1403.0436075469029</v>
      </c>
      <c r="AN47">
        <f t="shared" si="48"/>
        <v>0</v>
      </c>
      <c r="AO47">
        <f t="shared" si="49"/>
        <v>0</v>
      </c>
      <c r="AP47">
        <f t="shared" si="50"/>
        <v>-0.10874678086520025</v>
      </c>
      <c r="AQ47">
        <f t="shared" si="51"/>
        <v>-24.994464032786041</v>
      </c>
      <c r="AR47">
        <f t="shared" si="52"/>
        <v>-25.103210813651241</v>
      </c>
      <c r="AS47">
        <f t="shared" si="53"/>
        <v>0.42506532498935184</v>
      </c>
      <c r="AT47">
        <f t="shared" si="54"/>
        <v>0.16649735113032924</v>
      </c>
      <c r="AU47">
        <f t="shared" si="55"/>
        <v>-24.511648137531559</v>
      </c>
      <c r="AW47">
        <v>44</v>
      </c>
      <c r="AX47">
        <f>IF(Z47&gt;0, (R47*SUMPRODUCT(K47:$K$98, X47:$X$98)-K47*$AZ$3)/Z47, 0)</f>
        <v>449.08645732884958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40"/>
        <v>50000</v>
      </c>
      <c r="S48">
        <f t="shared" si="41"/>
        <v>413.37865768707701</v>
      </c>
      <c r="U48">
        <f t="shared" si="34"/>
        <v>0.11315193599999999</v>
      </c>
      <c r="V48">
        <f t="shared" si="57"/>
        <v>0.01</v>
      </c>
      <c r="W48">
        <f t="shared" si="35"/>
        <v>0.24898607368731304</v>
      </c>
      <c r="X48">
        <f t="shared" si="36"/>
        <v>2.8173256274758127E-2</v>
      </c>
      <c r="Y48">
        <f t="shared" si="37"/>
        <v>2.4898607368731306E-3</v>
      </c>
      <c r="Z48">
        <f t="shared" si="38"/>
        <v>0.2183229566756818</v>
      </c>
      <c r="AB48">
        <f t="shared" si="58"/>
        <v>111.8162737564553</v>
      </c>
      <c r="AC48">
        <f t="shared" si="27"/>
        <v>90.250050772867212</v>
      </c>
      <c r="AE48">
        <f t="shared" si="42"/>
        <v>0</v>
      </c>
      <c r="AF48">
        <f t="shared" si="43"/>
        <v>0</v>
      </c>
      <c r="AG48">
        <f t="shared" si="44"/>
        <v>-5.4580739168920447</v>
      </c>
      <c r="AH48">
        <f t="shared" si="45"/>
        <v>-1408.6628137379064</v>
      </c>
      <c r="AI48">
        <f t="shared" si="46"/>
        <v>-1414.1208876547985</v>
      </c>
      <c r="AJ48">
        <f t="shared" si="47"/>
        <v>21.566222983588091</v>
      </c>
      <c r="AK48">
        <f t="shared" si="59"/>
        <v>7.8271391629518723</v>
      </c>
      <c r="AL48">
        <f t="shared" si="39"/>
        <v>-1384.7275255082586</v>
      </c>
      <c r="AN48">
        <f t="shared" si="48"/>
        <v>0</v>
      </c>
      <c r="AO48">
        <f t="shared" si="49"/>
        <v>0</v>
      </c>
      <c r="AP48">
        <f t="shared" si="50"/>
        <v>-8.5137860953467037E-2</v>
      </c>
      <c r="AQ48">
        <f t="shared" si="51"/>
        <v>-21.973051408330644</v>
      </c>
      <c r="AR48">
        <f t="shared" si="52"/>
        <v>-22.058189269284114</v>
      </c>
      <c r="AS48">
        <f t="shared" si="53"/>
        <v>0.33640110442361093</v>
      </c>
      <c r="AT48">
        <f t="shared" si="54"/>
        <v>0.12209176641167377</v>
      </c>
      <c r="AU48">
        <f t="shared" si="55"/>
        <v>-21.599696398448831</v>
      </c>
      <c r="AW48">
        <v>45</v>
      </c>
      <c r="AX48">
        <f>IF(Z48&gt;0, (R48*SUMPRODUCT(K48:$K$98, X48:$X$98)-K48*$AZ$3)/Z48, 0)</f>
        <v>413.37865768707701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40"/>
        <v>50000</v>
      </c>
      <c r="S49">
        <f t="shared" si="41"/>
        <v>378.12815584329798</v>
      </c>
      <c r="U49">
        <f t="shared" si="34"/>
        <v>0.12586404500000001</v>
      </c>
      <c r="V49">
        <f t="shared" si="57"/>
        <v>0.01</v>
      </c>
      <c r="W49">
        <f t="shared" si="35"/>
        <v>0.2183229566756818</v>
      </c>
      <c r="X49">
        <f t="shared" si="36"/>
        <v>2.7479010443561068E-2</v>
      </c>
      <c r="Y49">
        <f t="shared" si="37"/>
        <v>2.1832295667568182E-3</v>
      </c>
      <c r="Z49">
        <f t="shared" si="38"/>
        <v>0.18866071666536391</v>
      </c>
      <c r="AB49">
        <f t="shared" si="58"/>
        <v>90.250050772867212</v>
      </c>
      <c r="AC49">
        <f t="shared" si="27"/>
        <v>71.337928872749004</v>
      </c>
      <c r="AE49">
        <f t="shared" si="42"/>
        <v>0</v>
      </c>
      <c r="AF49">
        <f t="shared" si="43"/>
        <v>0</v>
      </c>
      <c r="AG49">
        <f t="shared" si="44"/>
        <v>-4.716517916634098</v>
      </c>
      <c r="AH49">
        <f t="shared" si="45"/>
        <v>-1373.9505221780535</v>
      </c>
      <c r="AI49">
        <f t="shared" si="46"/>
        <v>-1378.6670400946875</v>
      </c>
      <c r="AJ49">
        <f t="shared" si="47"/>
        <v>18.912121900118208</v>
      </c>
      <c r="AK49">
        <f t="shared" si="59"/>
        <v>6.3175035541007052</v>
      </c>
      <c r="AL49">
        <f t="shared" si="39"/>
        <v>-1353.4374146404687</v>
      </c>
      <c r="AN49">
        <f t="shared" si="48"/>
        <v>0</v>
      </c>
      <c r="AO49">
        <f t="shared" si="49"/>
        <v>0</v>
      </c>
      <c r="AP49">
        <f t="shared" si="50"/>
        <v>-6.5688113197929859E-2</v>
      </c>
      <c r="AQ49">
        <f t="shared" si="51"/>
        <v>-19.135349218305212</v>
      </c>
      <c r="AR49">
        <f t="shared" si="52"/>
        <v>-19.201037331503141</v>
      </c>
      <c r="AS49">
        <f t="shared" si="53"/>
        <v>0.26339380580039667</v>
      </c>
      <c r="AT49">
        <f t="shared" si="54"/>
        <v>8.7985436698233027E-2</v>
      </c>
      <c r="AU49">
        <f t="shared" si="55"/>
        <v>-18.849658089004514</v>
      </c>
      <c r="AW49">
        <v>46</v>
      </c>
      <c r="AX49">
        <f>IF(Z49&gt;0, (R49*SUMPRODUCT(K49:$K$98, X49:$X$98)-K49*$AZ$3)/Z49, 0)</f>
        <v>378.12815584329798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40"/>
        <v>50000</v>
      </c>
      <c r="S50">
        <f t="shared" si="41"/>
        <v>342.78810156223824</v>
      </c>
      <c r="U50">
        <f t="shared" si="34"/>
        <v>0.140533459</v>
      </c>
      <c r="V50">
        <f t="shared" si="57"/>
        <v>0.01</v>
      </c>
      <c r="W50">
        <f t="shared" si="35"/>
        <v>0.18866071666536391</v>
      </c>
      <c r="X50">
        <f t="shared" si="36"/>
        <v>2.6513143090402536E-2</v>
      </c>
      <c r="Y50">
        <f t="shared" si="37"/>
        <v>1.8866071666536392E-3</v>
      </c>
      <c r="Z50">
        <f t="shared" si="38"/>
        <v>0.16026096640830773</v>
      </c>
      <c r="AB50">
        <f t="shared" si="58"/>
        <v>71.337928872749004</v>
      </c>
      <c r="AC50">
        <f t="shared" si="27"/>
        <v>54.935552429633439</v>
      </c>
      <c r="AE50">
        <f t="shared" si="42"/>
        <v>0</v>
      </c>
      <c r="AF50">
        <f t="shared" si="43"/>
        <v>0</v>
      </c>
      <c r="AG50">
        <f t="shared" si="44"/>
        <v>-4.0065241602076931</v>
      </c>
      <c r="AH50">
        <f t="shared" si="45"/>
        <v>-1325.6571545201268</v>
      </c>
      <c r="AI50">
        <f t="shared" si="46"/>
        <v>-1329.6636786803344</v>
      </c>
      <c r="AJ50">
        <f t="shared" si="47"/>
        <v>16.402376443115564</v>
      </c>
      <c r="AK50">
        <f t="shared" si="59"/>
        <v>4.9936550210924304</v>
      </c>
      <c r="AL50">
        <f t="shared" si="39"/>
        <v>-1308.2676472161263</v>
      </c>
      <c r="AN50">
        <f t="shared" si="48"/>
        <v>0</v>
      </c>
      <c r="AO50">
        <f t="shared" si="49"/>
        <v>0</v>
      </c>
      <c r="AP50">
        <f t="shared" si="50"/>
        <v>-4.9821298484876708E-2</v>
      </c>
      <c r="AQ50">
        <f t="shared" si="51"/>
        <v>-16.484603148015417</v>
      </c>
      <c r="AR50">
        <f t="shared" si="52"/>
        <v>-16.534424446500292</v>
      </c>
      <c r="AS50">
        <f t="shared" si="53"/>
        <v>0.2039642492986761</v>
      </c>
      <c r="AT50">
        <f t="shared" si="54"/>
        <v>6.209631276089754E-2</v>
      </c>
      <c r="AU50">
        <f t="shared" si="55"/>
        <v>-16.268363884440717</v>
      </c>
      <c r="AW50">
        <v>47</v>
      </c>
      <c r="AX50">
        <f>IF(Z50&gt;0, (R50*SUMPRODUCT(K50:$K$98, X50:$X$98)-K50*$AZ$3)/Z50, 0)</f>
        <v>342.78810156223824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40"/>
        <v>50000</v>
      </c>
      <c r="S51">
        <f t="shared" si="41"/>
        <v>306.4699135325335</v>
      </c>
      <c r="U51">
        <f t="shared" si="34"/>
        <v>0.15744443499999999</v>
      </c>
      <c r="V51">
        <f t="shared" si="57"/>
        <v>0.01</v>
      </c>
      <c r="W51">
        <f t="shared" si="35"/>
        <v>0.16026096640830773</v>
      </c>
      <c r="X51">
        <f t="shared" si="36"/>
        <v>2.5232197308709989E-2</v>
      </c>
      <c r="Y51">
        <f t="shared" si="37"/>
        <v>1.6026096640830772E-3</v>
      </c>
      <c r="Z51">
        <f t="shared" si="38"/>
        <v>0.13342615943551467</v>
      </c>
      <c r="AB51">
        <f t="shared" si="58"/>
        <v>54.935552429633439</v>
      </c>
      <c r="AC51">
        <f t="shared" si="27"/>
        <v>40.891103545180208</v>
      </c>
      <c r="AE51">
        <f t="shared" si="42"/>
        <v>0</v>
      </c>
      <c r="AF51">
        <f t="shared" si="43"/>
        <v>0</v>
      </c>
      <c r="AG51">
        <f t="shared" si="44"/>
        <v>-3.3356539858878667</v>
      </c>
      <c r="AH51">
        <f t="shared" si="45"/>
        <v>-1261.6098654354994</v>
      </c>
      <c r="AI51">
        <f t="shared" si="46"/>
        <v>-1264.9455194213872</v>
      </c>
      <c r="AJ51">
        <f t="shared" si="47"/>
        <v>14.044448884453232</v>
      </c>
      <c r="AK51">
        <f t="shared" si="59"/>
        <v>3.8454886700743409</v>
      </c>
      <c r="AL51">
        <f t="shared" si="39"/>
        <v>-1247.0555818668597</v>
      </c>
      <c r="AN51">
        <f t="shared" si="48"/>
        <v>0</v>
      </c>
      <c r="AO51">
        <f t="shared" si="49"/>
        <v>0</v>
      </c>
      <c r="AP51">
        <f t="shared" si="50"/>
        <v>-3.7034820811705511E-2</v>
      </c>
      <c r="AQ51">
        <f t="shared" si="51"/>
        <v>-14.007296769496016</v>
      </c>
      <c r="AR51">
        <f t="shared" si="52"/>
        <v>-14.044331590307719</v>
      </c>
      <c r="AS51">
        <f t="shared" si="53"/>
        <v>0.15593153547562469</v>
      </c>
      <c r="AT51">
        <f t="shared" si="54"/>
        <v>4.2695370812491258E-2</v>
      </c>
      <c r="AU51">
        <f t="shared" si="55"/>
        <v>-13.845704684019605</v>
      </c>
      <c r="AW51">
        <v>48</v>
      </c>
      <c r="AX51">
        <f>IF(Z51&gt;0, (R51*SUMPRODUCT(K51:$K$98, X51:$X$98)-K51*$AZ$3)/Z51, 0)</f>
        <v>306.4699135325335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40"/>
        <v>50000</v>
      </c>
      <c r="S52">
        <f t="shared" si="41"/>
        <v>268.11260840483709</v>
      </c>
      <c r="U52">
        <f t="shared" si="34"/>
        <v>0.177590515</v>
      </c>
      <c r="V52">
        <f t="shared" si="57"/>
        <v>0.01</v>
      </c>
      <c r="W52">
        <f t="shared" si="35"/>
        <v>0.13342615943551467</v>
      </c>
      <c r="X52">
        <f t="shared" si="36"/>
        <v>2.3695220368625161E-2</v>
      </c>
      <c r="Y52">
        <f t="shared" si="37"/>
        <v>1.3342615943551467E-3</v>
      </c>
      <c r="Z52">
        <f t="shared" si="38"/>
        <v>0.10839667747253436</v>
      </c>
      <c r="AB52">
        <f t="shared" si="58"/>
        <v>40.891103545180208</v>
      </c>
      <c r="AC52">
        <f t="shared" si="27"/>
        <v>29.062515939579029</v>
      </c>
      <c r="AE52">
        <f t="shared" si="42"/>
        <v>0</v>
      </c>
      <c r="AF52">
        <f t="shared" si="43"/>
        <v>0</v>
      </c>
      <c r="AG52">
        <f t="shared" si="44"/>
        <v>-2.7099169368133591</v>
      </c>
      <c r="AH52">
        <f t="shared" si="45"/>
        <v>-1184.761018431258</v>
      </c>
      <c r="AI52">
        <f t="shared" si="46"/>
        <v>-1187.4709353680714</v>
      </c>
      <c r="AJ52">
        <f t="shared" si="47"/>
        <v>11.828587605601179</v>
      </c>
      <c r="AK52">
        <f t="shared" si="59"/>
        <v>2.8623772481626149</v>
      </c>
      <c r="AL52">
        <f t="shared" si="39"/>
        <v>-1172.7799705143077</v>
      </c>
      <c r="AN52">
        <f t="shared" si="48"/>
        <v>0</v>
      </c>
      <c r="AO52">
        <f t="shared" si="49"/>
        <v>0</v>
      </c>
      <c r="AP52">
        <f t="shared" si="50"/>
        <v>-2.686378544884371E-2</v>
      </c>
      <c r="AQ52">
        <f t="shared" si="51"/>
        <v>-11.744701608720534</v>
      </c>
      <c r="AR52">
        <f t="shared" si="52"/>
        <v>-11.771565394169379</v>
      </c>
      <c r="AS52">
        <f t="shared" si="53"/>
        <v>0.1172584426050278</v>
      </c>
      <c r="AT52">
        <f t="shared" si="54"/>
        <v>2.8375145829640649E-2</v>
      </c>
      <c r="AU52">
        <f t="shared" si="55"/>
        <v>-11.625931805734711</v>
      </c>
      <c r="AW52">
        <v>49</v>
      </c>
      <c r="AX52">
        <f>IF(Z52&gt;0, (R52*SUMPRODUCT(K52:$K$98, X52:$X$98)-K52*$AZ$3)/Z52, 0)</f>
        <v>268.11260840483709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40"/>
        <v>50000</v>
      </c>
      <c r="S53">
        <f t="shared" si="41"/>
        <v>225.18370126250821</v>
      </c>
      <c r="U53">
        <f t="shared" si="34"/>
        <v>0.20082551000000001</v>
      </c>
      <c r="V53">
        <f t="shared" si="57"/>
        <v>0.01</v>
      </c>
      <c r="W53">
        <f t="shared" si="35"/>
        <v>0.10839667747253436</v>
      </c>
      <c r="X53">
        <f t="shared" si="36"/>
        <v>2.1768818035727226E-2</v>
      </c>
      <c r="Y53">
        <f t="shared" si="37"/>
        <v>1.0839667747253436E-3</v>
      </c>
      <c r="Z53">
        <f t="shared" si="38"/>
        <v>8.5543892662081789E-2</v>
      </c>
      <c r="AB53">
        <f t="shared" si="58"/>
        <v>29.062515939579029</v>
      </c>
      <c r="AC53">
        <f t="shared" si="27"/>
        <v>19.263090370050293</v>
      </c>
      <c r="AE53">
        <f t="shared" si="42"/>
        <v>0</v>
      </c>
      <c r="AF53">
        <f t="shared" si="43"/>
        <v>0</v>
      </c>
      <c r="AG53">
        <f t="shared" si="44"/>
        <v>-2.1385973165520449</v>
      </c>
      <c r="AH53">
        <f t="shared" si="45"/>
        <v>-1088.4409017863613</v>
      </c>
      <c r="AI53">
        <f t="shared" si="46"/>
        <v>-1090.5794991029134</v>
      </c>
      <c r="AJ53">
        <f t="shared" si="47"/>
        <v>9.7994255695287364</v>
      </c>
      <c r="AK53">
        <f t="shared" si="59"/>
        <v>2.0343761157705322</v>
      </c>
      <c r="AL53">
        <f t="shared" si="39"/>
        <v>-1078.7456974176141</v>
      </c>
      <c r="AN53">
        <f t="shared" si="48"/>
        <v>0</v>
      </c>
      <c r="AO53">
        <f t="shared" si="49"/>
        <v>0</v>
      </c>
      <c r="AP53">
        <f t="shared" si="50"/>
        <v>-1.8928762661661297E-2</v>
      </c>
      <c r="AQ53">
        <f t="shared" si="51"/>
        <v>-9.6338096665975286</v>
      </c>
      <c r="AR53">
        <f t="shared" si="52"/>
        <v>-9.6527384292591893</v>
      </c>
      <c r="AS53">
        <f t="shared" si="53"/>
        <v>8.6734888981008604E-2</v>
      </c>
      <c r="AT53">
        <f t="shared" si="54"/>
        <v>1.8006298970793481E-2</v>
      </c>
      <c r="AU53">
        <f t="shared" si="55"/>
        <v>-9.5479972413073888</v>
      </c>
      <c r="AW53">
        <v>50</v>
      </c>
      <c r="AX53">
        <f>IF(Z53&gt;0, (R53*SUMPRODUCT(K53:$K$98, X53:$X$98)-K53*$AZ$3)/Z53, 0)</f>
        <v>225.18370126250821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40"/>
        <v>50000</v>
      </c>
      <c r="S54">
        <f t="shared" si="41"/>
        <v>174.25622346488689</v>
      </c>
      <c r="U54">
        <f t="shared" si="34"/>
        <v>0.22750767399999999</v>
      </c>
      <c r="V54">
        <f t="shared" si="57"/>
        <v>0.01</v>
      </c>
      <c r="W54">
        <f t="shared" si="35"/>
        <v>8.5543892662081789E-2</v>
      </c>
      <c r="X54">
        <f t="shared" si="36"/>
        <v>1.9461892044455895E-2</v>
      </c>
      <c r="Y54">
        <f t="shared" si="37"/>
        <v>8.5543892662081787E-4</v>
      </c>
      <c r="Z54">
        <f t="shared" si="38"/>
        <v>6.5226561691005075E-2</v>
      </c>
      <c r="AB54">
        <f t="shared" si="58"/>
        <v>19.263090370050293</v>
      </c>
      <c r="AC54">
        <f t="shared" si="27"/>
        <v>11.36613430987401</v>
      </c>
      <c r="AE54">
        <f t="shared" si="42"/>
        <v>0</v>
      </c>
      <c r="AF54">
        <f t="shared" si="43"/>
        <v>0</v>
      </c>
      <c r="AG54">
        <f t="shared" si="44"/>
        <v>-1.6306640422751268</v>
      </c>
      <c r="AH54">
        <f t="shared" si="45"/>
        <v>-973.09460222279472</v>
      </c>
      <c r="AI54">
        <f t="shared" si="46"/>
        <v>-974.72526626506988</v>
      </c>
      <c r="AJ54">
        <f t="shared" si="47"/>
        <v>7.8969560601762829</v>
      </c>
      <c r="AK54">
        <f t="shared" si="59"/>
        <v>1.3484163259035207</v>
      </c>
      <c r="AL54">
        <f t="shared" si="39"/>
        <v>-965.47989387899008</v>
      </c>
      <c r="AN54">
        <f t="shared" si="48"/>
        <v>0</v>
      </c>
      <c r="AO54">
        <f t="shared" si="49"/>
        <v>0</v>
      </c>
      <c r="AP54">
        <f t="shared" si="50"/>
        <v>-1.2886639526957207E-2</v>
      </c>
      <c r="AQ54">
        <f t="shared" si="51"/>
        <v>-7.690069222951089</v>
      </c>
      <c r="AR54">
        <f t="shared" si="52"/>
        <v>-7.7029558624780465</v>
      </c>
      <c r="AS54">
        <f t="shared" si="53"/>
        <v>6.2407230103466056E-2</v>
      </c>
      <c r="AT54">
        <f t="shared" si="54"/>
        <v>1.0656122091181143E-2</v>
      </c>
      <c r="AU54">
        <f t="shared" si="55"/>
        <v>-7.6298925102833994</v>
      </c>
      <c r="AW54">
        <v>51</v>
      </c>
      <c r="AX54">
        <f>IF(Z54&gt;0, (R54*SUMPRODUCT(K54:$K$98, X54:$X$98)-K54*$AZ$3)/Z54, 0)</f>
        <v>174.25622346488689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40"/>
        <v>50000</v>
      </c>
      <c r="S55">
        <f t="shared" si="41"/>
        <v>109.52112698231954</v>
      </c>
      <c r="U55">
        <f t="shared" si="34"/>
        <v>0.25832914600000001</v>
      </c>
      <c r="V55">
        <f t="shared" si="57"/>
        <v>0.01</v>
      </c>
      <c r="W55">
        <f t="shared" si="35"/>
        <v>6.5226561691005075E-2</v>
      </c>
      <c r="X55">
        <f t="shared" si="36"/>
        <v>1.6849921978153659E-2</v>
      </c>
      <c r="Y55">
        <f t="shared" si="37"/>
        <v>6.5226561691005078E-4</v>
      </c>
      <c r="Z55">
        <f t="shared" si="38"/>
        <v>4.7724374095941366E-2</v>
      </c>
      <c r="AB55">
        <f t="shared" si="58"/>
        <v>11.36613430987401</v>
      </c>
      <c r="AC55">
        <f t="shared" si="27"/>
        <v>5.2268272355133156</v>
      </c>
      <c r="AE55">
        <f t="shared" si="42"/>
        <v>0</v>
      </c>
      <c r="AF55">
        <f t="shared" si="43"/>
        <v>0</v>
      </c>
      <c r="AG55">
        <f t="shared" si="44"/>
        <v>-1.1931093523985341</v>
      </c>
      <c r="AH55">
        <f t="shared" si="45"/>
        <v>-842.49609890768295</v>
      </c>
      <c r="AI55">
        <f t="shared" si="46"/>
        <v>-843.6892082600815</v>
      </c>
      <c r="AJ55">
        <f t="shared" si="47"/>
        <v>6.1393070743606941</v>
      </c>
      <c r="AK55">
        <f t="shared" si="59"/>
        <v>0.79562940169118079</v>
      </c>
      <c r="AL55">
        <f t="shared" si="39"/>
        <v>-836.7542717840297</v>
      </c>
      <c r="AN55">
        <f t="shared" si="48"/>
        <v>0</v>
      </c>
      <c r="AO55">
        <f t="shared" si="49"/>
        <v>0</v>
      </c>
      <c r="AP55">
        <f t="shared" si="50"/>
        <v>-8.4185522748919054E-3</v>
      </c>
      <c r="AQ55">
        <f t="shared" si="51"/>
        <v>-5.9446331853726768</v>
      </c>
      <c r="AR55">
        <f t="shared" si="52"/>
        <v>-5.9530517376475691</v>
      </c>
      <c r="AS55">
        <f t="shared" si="53"/>
        <v>4.3318810160374276E-2</v>
      </c>
      <c r="AT55">
        <f t="shared" si="54"/>
        <v>5.6139428428022475E-3</v>
      </c>
      <c r="AU55">
        <f t="shared" si="55"/>
        <v>-5.9041189846443931</v>
      </c>
      <c r="AW55">
        <v>52</v>
      </c>
      <c r="AX55">
        <f>IF(Z55&gt;0, (R55*SUMPRODUCT(K55:$K$98, X55:$X$98)-K55*$AZ$3)/Z55, 0)</f>
        <v>109.52112698231954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40"/>
        <v>50000</v>
      </c>
      <c r="S56">
        <f t="shared" si="41"/>
        <v>20.039843645449082</v>
      </c>
      <c r="U56">
        <f t="shared" si="34"/>
        <v>0.29279089899999999</v>
      </c>
      <c r="V56">
        <f t="shared" si="57"/>
        <v>0.01</v>
      </c>
      <c r="W56">
        <f t="shared" si="35"/>
        <v>4.7724374095941366E-2</v>
      </c>
      <c r="X56">
        <f t="shared" si="36"/>
        <v>1.3973262395762985E-2</v>
      </c>
      <c r="Y56">
        <f t="shared" si="37"/>
        <v>4.772437409594137E-4</v>
      </c>
      <c r="Z56">
        <f t="shared" si="38"/>
        <v>3.3273867959218967E-2</v>
      </c>
      <c r="AB56">
        <f t="shared" si="58"/>
        <v>5.2268272355133156</v>
      </c>
      <c r="AC56">
        <f t="shared" si="27"/>
        <v>0.66680311138206605</v>
      </c>
      <c r="AE56">
        <f t="shared" si="42"/>
        <v>0</v>
      </c>
      <c r="AF56">
        <f t="shared" si="43"/>
        <v>0</v>
      </c>
      <c r="AG56">
        <f t="shared" si="44"/>
        <v>-0.83184669898047414</v>
      </c>
      <c r="AH56">
        <f t="shared" si="45"/>
        <v>-698.66311978814929</v>
      </c>
      <c r="AI56">
        <f t="shared" si="46"/>
        <v>-699.49496648712977</v>
      </c>
      <c r="AJ56">
        <f t="shared" si="47"/>
        <v>4.5600241241312496</v>
      </c>
      <c r="AK56">
        <f t="shared" si="59"/>
        <v>0.3658779064859321</v>
      </c>
      <c r="AL56">
        <f t="shared" si="39"/>
        <v>-694.56906445651259</v>
      </c>
      <c r="AN56">
        <f t="shared" si="48"/>
        <v>0</v>
      </c>
      <c r="AO56">
        <f t="shared" si="49"/>
        <v>0</v>
      </c>
      <c r="AP56">
        <f t="shared" si="50"/>
        <v>-5.2406171993740081E-3</v>
      </c>
      <c r="AQ56">
        <f t="shared" si="51"/>
        <v>-4.4015633729358861</v>
      </c>
      <c r="AR56">
        <f t="shared" si="52"/>
        <v>-4.40680399013526</v>
      </c>
      <c r="AS56">
        <f t="shared" si="53"/>
        <v>2.8728058768246148E-2</v>
      </c>
      <c r="AT56">
        <f t="shared" si="54"/>
        <v>2.3050233317643285E-3</v>
      </c>
      <c r="AU56">
        <f t="shared" si="55"/>
        <v>-4.3757709080352489</v>
      </c>
      <c r="AW56">
        <v>53</v>
      </c>
      <c r="AX56">
        <f>IF(Z56&gt;0, (R56*SUMPRODUCT(K56:$K$98, X56:$X$98)-K56*$AZ$3)/Z56, 0)</f>
        <v>20.039843645449082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40"/>
        <v>50000</v>
      </c>
      <c r="S57">
        <f t="shared" si="41"/>
        <v>-113.96922390538761</v>
      </c>
      <c r="U57">
        <f t="shared" si="34"/>
        <v>0.33114650899999998</v>
      </c>
      <c r="V57">
        <f t="shared" si="57"/>
        <v>0.01</v>
      </c>
      <c r="W57">
        <f t="shared" si="35"/>
        <v>3.3273867959218967E-2</v>
      </c>
      <c r="X57">
        <f t="shared" si="36"/>
        <v>1.1018525215622315E-2</v>
      </c>
      <c r="Y57">
        <f t="shared" si="37"/>
        <v>3.3273867959218966E-4</v>
      </c>
      <c r="Z57">
        <f t="shared" si="38"/>
        <v>2.1922604064004463E-2</v>
      </c>
      <c r="AB57">
        <f t="shared" si="58"/>
        <v>0.66680311138206605</v>
      </c>
      <c r="AC57">
        <f t="shared" si="27"/>
        <v>-2.4985021711596849</v>
      </c>
      <c r="AE57">
        <f t="shared" si="42"/>
        <v>0</v>
      </c>
      <c r="AF57">
        <f t="shared" si="43"/>
        <v>0</v>
      </c>
      <c r="AG57">
        <f t="shared" si="44"/>
        <v>-0.54806510160011157</v>
      </c>
      <c r="AH57">
        <f t="shared" si="45"/>
        <v>-550.92626078111573</v>
      </c>
      <c r="AI57">
        <f t="shared" si="46"/>
        <v>-551.47432588271579</v>
      </c>
      <c r="AJ57">
        <f t="shared" si="47"/>
        <v>3.1653052825417509</v>
      </c>
      <c r="AK57">
        <f t="shared" si="59"/>
        <v>4.6676217796744628E-2</v>
      </c>
      <c r="AL57">
        <f t="shared" si="39"/>
        <v>-548.26234438237725</v>
      </c>
      <c r="AN57">
        <f t="shared" si="48"/>
        <v>0</v>
      </c>
      <c r="AO57">
        <f t="shared" si="49"/>
        <v>0</v>
      </c>
      <c r="AP57">
        <f t="shared" si="50"/>
        <v>-3.0828561935734005E-3</v>
      </c>
      <c r="AQ57">
        <f t="shared" si="51"/>
        <v>-3.0989501617465351</v>
      </c>
      <c r="AR57">
        <f t="shared" si="52"/>
        <v>-3.1020330179401081</v>
      </c>
      <c r="AS57">
        <f t="shared" si="53"/>
        <v>1.7804784443207197E-2</v>
      </c>
      <c r="AT57">
        <f t="shared" si="54"/>
        <v>2.62552873202766E-4</v>
      </c>
      <c r="AU57">
        <f t="shared" si="55"/>
        <v>-3.0839656806236979</v>
      </c>
      <c r="AW57">
        <v>54</v>
      </c>
      <c r="AX57">
        <f>IF(Z57&gt;0, (R57*SUMPRODUCT(K57:$K$98, X57:$X$98)-K57*$AZ$3)/Z57, 0)</f>
        <v>-113.96922390538761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40"/>
        <v>50000</v>
      </c>
      <c r="S58">
        <f t="shared" si="41"/>
        <v>-332.22234909704883</v>
      </c>
      <c r="U58">
        <f t="shared" si="34"/>
        <v>0.373009747</v>
      </c>
      <c r="V58">
        <f t="shared" si="57"/>
        <v>0.01</v>
      </c>
      <c r="W58">
        <f t="shared" si="35"/>
        <v>2.1922604064004463E-2</v>
      </c>
      <c r="X58">
        <f t="shared" si="36"/>
        <v>8.1773449954954773E-3</v>
      </c>
      <c r="Y58">
        <f t="shared" si="37"/>
        <v>2.1922604064004462E-4</v>
      </c>
      <c r="Z58">
        <f t="shared" si="38"/>
        <v>1.3526033027868941E-2</v>
      </c>
      <c r="AB58">
        <f t="shared" si="58"/>
        <v>-2.4985021711596849</v>
      </c>
      <c r="AC58">
        <f t="shared" si="27"/>
        <v>-4.4936504664828876</v>
      </c>
      <c r="AE58">
        <f t="shared" si="42"/>
        <v>0</v>
      </c>
      <c r="AF58">
        <f t="shared" si="43"/>
        <v>0</v>
      </c>
      <c r="AG58">
        <f t="shared" si="44"/>
        <v>-0.33815082569672356</v>
      </c>
      <c r="AH58">
        <f t="shared" si="45"/>
        <v>-408.86724977477388</v>
      </c>
      <c r="AI58">
        <f t="shared" si="46"/>
        <v>-409.20540060047063</v>
      </c>
      <c r="AJ58">
        <f t="shared" si="47"/>
        <v>1.9951482953232027</v>
      </c>
      <c r="AK58">
        <f t="shared" si="59"/>
        <v>-0.17489515198117797</v>
      </c>
      <c r="AL58">
        <f t="shared" si="39"/>
        <v>-407.3851474571286</v>
      </c>
      <c r="AN58">
        <f t="shared" si="48"/>
        <v>0</v>
      </c>
      <c r="AO58">
        <f t="shared" si="49"/>
        <v>0</v>
      </c>
      <c r="AP58">
        <f t="shared" si="50"/>
        <v>-1.698296627531669E-3</v>
      </c>
      <c r="AQ58">
        <f t="shared" si="51"/>
        <v>-2.0534560871467806</v>
      </c>
      <c r="AR58">
        <f t="shared" si="52"/>
        <v>-2.0551543837743127</v>
      </c>
      <c r="AS58">
        <f t="shared" si="53"/>
        <v>1.0020243524148178E-2</v>
      </c>
      <c r="AT58">
        <f t="shared" si="54"/>
        <v>-8.7837681948369471E-4</v>
      </c>
      <c r="AU58">
        <f t="shared" si="55"/>
        <v>-2.0460125170696482</v>
      </c>
      <c r="AW58">
        <v>55</v>
      </c>
      <c r="AX58">
        <f>IF(Z58&gt;0, (R58*SUMPRODUCT(K58:$K$98, X58:$X$98)-K58*$AZ$3)/Z58, 0)</f>
        <v>-332.22234909704883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40"/>
        <v>50000</v>
      </c>
      <c r="S59">
        <f t="shared" si="41"/>
        <v>-720.13036642348493</v>
      </c>
      <c r="U59">
        <f t="shared" si="34"/>
        <v>0.41902673299999998</v>
      </c>
      <c r="V59">
        <f t="shared" si="57"/>
        <v>0.01</v>
      </c>
      <c r="W59">
        <f t="shared" si="35"/>
        <v>1.3526033027868941E-2</v>
      </c>
      <c r="X59">
        <f t="shared" si="36"/>
        <v>5.6677694301180206E-3</v>
      </c>
      <c r="Y59">
        <f t="shared" si="37"/>
        <v>1.3526033027868941E-4</v>
      </c>
      <c r="Z59">
        <f t="shared" si="38"/>
        <v>7.723003267472231E-3</v>
      </c>
      <c r="AB59">
        <f t="shared" si="58"/>
        <v>-4.4936504664828876</v>
      </c>
      <c r="AC59">
        <f t="shared" si="27"/>
        <v>-5.5615691728945489</v>
      </c>
      <c r="AE59">
        <f t="shared" si="42"/>
        <v>0</v>
      </c>
      <c r="AF59">
        <f t="shared" si="43"/>
        <v>0</v>
      </c>
      <c r="AG59">
        <f t="shared" si="44"/>
        <v>-0.19307508168680576</v>
      </c>
      <c r="AH59">
        <f t="shared" si="45"/>
        <v>-283.38847150590101</v>
      </c>
      <c r="AI59">
        <f t="shared" si="46"/>
        <v>-283.58154658758781</v>
      </c>
      <c r="AJ59">
        <f t="shared" si="47"/>
        <v>1.0679187064116613</v>
      </c>
      <c r="AK59">
        <f t="shared" si="59"/>
        <v>-0.31455553265380215</v>
      </c>
      <c r="AL59">
        <f t="shared" si="39"/>
        <v>-282.82818341382995</v>
      </c>
      <c r="AN59">
        <f t="shared" si="48"/>
        <v>0</v>
      </c>
      <c r="AO59">
        <f t="shared" si="49"/>
        <v>0</v>
      </c>
      <c r="AP59">
        <f t="shared" si="50"/>
        <v>-8.6578747656860622E-4</v>
      </c>
      <c r="AQ59">
        <f t="shared" si="51"/>
        <v>-1.2707708705348446</v>
      </c>
      <c r="AR59">
        <f t="shared" si="52"/>
        <v>-1.2716366580114131</v>
      </c>
      <c r="AS59">
        <f t="shared" si="53"/>
        <v>4.7887621433426357E-3</v>
      </c>
      <c r="AT59">
        <f t="shared" si="54"/>
        <v>-1.4105302376554169E-3</v>
      </c>
      <c r="AU59">
        <f t="shared" si="55"/>
        <v>-1.2682584261057259</v>
      </c>
      <c r="AW59">
        <v>56</v>
      </c>
      <c r="AX59">
        <f>IF(Z59&gt;0, (R59*SUMPRODUCT(K59:$K$98, X59:$X$98)-K59*$AZ$3)/Z59, 0)</f>
        <v>-720.13036642348493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40"/>
        <v>50000</v>
      </c>
      <c r="S60">
        <f t="shared" si="41"/>
        <v>-1484.4479662253916</v>
      </c>
      <c r="U60">
        <f t="shared" si="34"/>
        <v>0.47079290899999998</v>
      </c>
      <c r="V60">
        <f t="shared" si="57"/>
        <v>0.01</v>
      </c>
      <c r="W60">
        <f t="shared" si="35"/>
        <v>7.723003267472231E-3</v>
      </c>
      <c r="X60">
        <f t="shared" si="36"/>
        <v>3.6359351745097568E-3</v>
      </c>
      <c r="Y60">
        <f t="shared" si="37"/>
        <v>7.7230032674722307E-5</v>
      </c>
      <c r="Z60">
        <f t="shared" si="38"/>
        <v>4.0098380602877513E-3</v>
      </c>
      <c r="AB60">
        <f t="shared" si="58"/>
        <v>-5.5615691728945489</v>
      </c>
      <c r="AC60">
        <f t="shared" si="27"/>
        <v>-5.9523959534873221</v>
      </c>
      <c r="AE60">
        <f t="shared" si="42"/>
        <v>0</v>
      </c>
      <c r="AF60">
        <f t="shared" si="43"/>
        <v>0</v>
      </c>
      <c r="AG60">
        <f t="shared" si="44"/>
        <v>-0.10024595150719379</v>
      </c>
      <c r="AH60">
        <f t="shared" si="45"/>
        <v>-181.79675872548785</v>
      </c>
      <c r="AI60">
        <f t="shared" si="46"/>
        <v>-181.89700467699504</v>
      </c>
      <c r="AJ60">
        <f t="shared" si="47"/>
        <v>0.3908267805927732</v>
      </c>
      <c r="AK60">
        <f t="shared" si="59"/>
        <v>-0.38930984210261849</v>
      </c>
      <c r="AL60">
        <f t="shared" si="39"/>
        <v>-181.8954877385049</v>
      </c>
      <c r="AN60">
        <f t="shared" si="48"/>
        <v>0</v>
      </c>
      <c r="AO60">
        <f t="shared" si="49"/>
        <v>0</v>
      </c>
      <c r="AP60">
        <f t="shared" si="50"/>
        <v>-4.0135981886912198E-4</v>
      </c>
      <c r="AQ60">
        <f t="shared" si="51"/>
        <v>-0.72786893690982768</v>
      </c>
      <c r="AR60">
        <f t="shared" si="52"/>
        <v>-0.72827029672869681</v>
      </c>
      <c r="AS60">
        <f t="shared" si="53"/>
        <v>1.564773075715291E-3</v>
      </c>
      <c r="AT60">
        <f t="shared" si="54"/>
        <v>-1.5586996318655371E-3</v>
      </c>
      <c r="AU60">
        <f t="shared" si="55"/>
        <v>-0.72826422328484708</v>
      </c>
      <c r="AW60">
        <v>57</v>
      </c>
      <c r="AX60">
        <f>IF(Z60&gt;0, (R60*SUMPRODUCT(K60:$K$98, X60:$X$98)-K60*$AZ$3)/Z60, 0)</f>
        <v>-1484.4479662253916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40"/>
        <v>50000</v>
      </c>
      <c r="S61">
        <f t="shared" si="41"/>
        <v>-3188.5795602877283</v>
      </c>
      <c r="U61">
        <f t="shared" si="34"/>
        <v>0.528968832</v>
      </c>
      <c r="V61">
        <f t="shared" si="57"/>
        <v>0.01</v>
      </c>
      <c r="W61">
        <f t="shared" si="35"/>
        <v>4.0098380602877513E-3</v>
      </c>
      <c r="X61">
        <f t="shared" si="36"/>
        <v>2.1210793552595576E-3</v>
      </c>
      <c r="Y61">
        <f t="shared" si="37"/>
        <v>4.0098380602877517E-5</v>
      </c>
      <c r="Z61">
        <f t="shared" si="38"/>
        <v>1.8486603244253163E-3</v>
      </c>
      <c r="AB61">
        <f t="shared" si="58"/>
        <v>-5.9523959534873221</v>
      </c>
      <c r="AC61">
        <f t="shared" si="27"/>
        <v>-5.8946005243774442</v>
      </c>
      <c r="AE61">
        <f t="shared" si="42"/>
        <v>0</v>
      </c>
      <c r="AF61">
        <f t="shared" si="43"/>
        <v>0</v>
      </c>
      <c r="AG61">
        <f t="shared" si="44"/>
        <v>-4.6216508110632909E-2</v>
      </c>
      <c r="AH61">
        <f t="shared" si="45"/>
        <v>-106.05396776297788</v>
      </c>
      <c r="AI61">
        <f t="shared" si="46"/>
        <v>-106.10018427108851</v>
      </c>
      <c r="AJ61">
        <f t="shared" si="47"/>
        <v>-5.7795429109877894E-2</v>
      </c>
      <c r="AK61">
        <f t="shared" si="59"/>
        <v>-0.41666771674411257</v>
      </c>
      <c r="AL61">
        <f t="shared" si="39"/>
        <v>-106.5746474169425</v>
      </c>
      <c r="AN61">
        <f t="shared" si="48"/>
        <v>0</v>
      </c>
      <c r="AO61">
        <f t="shared" si="49"/>
        <v>0</v>
      </c>
      <c r="AP61">
        <f t="shared" si="50"/>
        <v>-1.6521373757276761E-4</v>
      </c>
      <c r="AQ61">
        <f t="shared" si="51"/>
        <v>-0.37911934749809112</v>
      </c>
      <c r="AR61">
        <f t="shared" si="52"/>
        <v>-0.37928456123566384</v>
      </c>
      <c r="AS61">
        <f t="shared" si="53"/>
        <v>-2.0660580490000369E-4</v>
      </c>
      <c r="AT61">
        <f t="shared" si="54"/>
        <v>-1.4894944171121494E-3</v>
      </c>
      <c r="AU61">
        <f t="shared" si="55"/>
        <v>-0.38098066145767601</v>
      </c>
      <c r="AW61">
        <v>58</v>
      </c>
      <c r="AX61">
        <f>IF(Z61&gt;0, (R61*SUMPRODUCT(K61:$K$98, X61:$X$98)-K61*$AZ$3)/Z61, 0)</f>
        <v>-3188.5795602877283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40"/>
        <v>50000</v>
      </c>
      <c r="S62">
        <f t="shared" si="41"/>
        <v>-7622.7588539950266</v>
      </c>
      <c r="U62">
        <f t="shared" si="34"/>
        <v>0.59457872599999995</v>
      </c>
      <c r="V62">
        <f t="shared" si="57"/>
        <v>0.01</v>
      </c>
      <c r="W62">
        <f t="shared" si="35"/>
        <v>1.8486603244253163E-3</v>
      </c>
      <c r="X62">
        <f t="shared" si="36"/>
        <v>1.0991741005035511E-3</v>
      </c>
      <c r="Y62">
        <f t="shared" si="37"/>
        <v>1.8486603244253163E-5</v>
      </c>
      <c r="Z62">
        <f t="shared" si="38"/>
        <v>7.3099962067751207E-4</v>
      </c>
      <c r="AB62">
        <f t="shared" si="58"/>
        <v>-5.8946005243774442</v>
      </c>
      <c r="AC62">
        <f t="shared" si="27"/>
        <v>-5.5722338307865114</v>
      </c>
      <c r="AE62">
        <f t="shared" si="42"/>
        <v>0</v>
      </c>
      <c r="AF62">
        <f t="shared" si="43"/>
        <v>0</v>
      </c>
      <c r="AG62">
        <f t="shared" si="44"/>
        <v>-1.8274990516937803E-2</v>
      </c>
      <c r="AH62">
        <f t="shared" si="45"/>
        <v>-54.958705025177551</v>
      </c>
      <c r="AI62">
        <f t="shared" si="46"/>
        <v>-54.976980015694487</v>
      </c>
      <c r="AJ62">
        <f t="shared" si="47"/>
        <v>-0.32236669359093284</v>
      </c>
      <c r="AK62">
        <f t="shared" si="59"/>
        <v>-0.41262203670642111</v>
      </c>
      <c r="AL62">
        <f t="shared" si="39"/>
        <v>-55.71196874599184</v>
      </c>
      <c r="AN62">
        <f t="shared" si="48"/>
        <v>0</v>
      </c>
      <c r="AO62">
        <f t="shared" si="49"/>
        <v>0</v>
      </c>
      <c r="AP62">
        <f t="shared" si="50"/>
        <v>-5.8329488029754863E-5</v>
      </c>
      <c r="AQ62">
        <f t="shared" si="51"/>
        <v>-0.17541531000663299</v>
      </c>
      <c r="AR62">
        <f t="shared" si="52"/>
        <v>-0.17547363949466271</v>
      </c>
      <c r="AS62">
        <f t="shared" si="53"/>
        <v>-1.0289189577185468E-3</v>
      </c>
      <c r="AT62">
        <f t="shared" si="54"/>
        <v>-1.3169928667581686E-3</v>
      </c>
      <c r="AU62">
        <f t="shared" si="55"/>
        <v>-0.17781955131913943</v>
      </c>
      <c r="AW62">
        <v>59</v>
      </c>
      <c r="AX62">
        <f>IF(Z62&gt;0, (R62*SUMPRODUCT(K62:$K$98, X62:$X$98)-K62*$AZ$3)/Z62, 0)</f>
        <v>-7622.7588539950266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40"/>
        <v>50000</v>
      </c>
      <c r="S63">
        <f t="shared" si="41"/>
        <v>-21586.769595631973</v>
      </c>
      <c r="U63">
        <f t="shared" si="34"/>
        <v>0.66545322200000001</v>
      </c>
      <c r="V63">
        <f t="shared" si="57"/>
        <v>0.01</v>
      </c>
      <c r="W63">
        <f t="shared" si="35"/>
        <v>7.3099962067751207E-4</v>
      </c>
      <c r="X63">
        <f t="shared" si="36"/>
        <v>4.8644605286062823E-4</v>
      </c>
      <c r="Y63">
        <f t="shared" si="37"/>
        <v>7.309996206775121E-6</v>
      </c>
      <c r="Z63">
        <f t="shared" si="38"/>
        <v>2.3724357161010871E-4</v>
      </c>
      <c r="AB63">
        <f t="shared" si="58"/>
        <v>-5.5722338307865114</v>
      </c>
      <c r="AC63">
        <f t="shared" si="27"/>
        <v>-5.1213223183922318</v>
      </c>
      <c r="AE63">
        <f t="shared" si="42"/>
        <v>0</v>
      </c>
      <c r="AF63">
        <f t="shared" si="43"/>
        <v>0</v>
      </c>
      <c r="AG63">
        <f t="shared" si="44"/>
        <v>-5.9310892902527182E-3</v>
      </c>
      <c r="AH63">
        <f t="shared" si="45"/>
        <v>-24.32230264303141</v>
      </c>
      <c r="AI63">
        <f t="shared" si="46"/>
        <v>-24.328233732321664</v>
      </c>
      <c r="AJ63">
        <f t="shared" si="47"/>
        <v>-0.45091151239427951</v>
      </c>
      <c r="AK63">
        <f t="shared" si="59"/>
        <v>-0.39005636815505584</v>
      </c>
      <c r="AL63">
        <f t="shared" si="39"/>
        <v>-25.169201612870996</v>
      </c>
      <c r="AN63">
        <f t="shared" si="48"/>
        <v>0</v>
      </c>
      <c r="AO63">
        <f t="shared" si="49"/>
        <v>0</v>
      </c>
      <c r="AP63">
        <f t="shared" si="50"/>
        <v>-1.6902363752184385E-5</v>
      </c>
      <c r="AQ63">
        <f t="shared" si="51"/>
        <v>-6.931347454823357E-2</v>
      </c>
      <c r="AR63">
        <f t="shared" si="52"/>
        <v>-6.9330376911985764E-2</v>
      </c>
      <c r="AS63">
        <f t="shared" si="53"/>
        <v>-1.2850034841088971E-3</v>
      </c>
      <c r="AT63">
        <f t="shared" si="54"/>
        <v>-1.1115790533195271E-3</v>
      </c>
      <c r="AU63">
        <f t="shared" si="55"/>
        <v>-7.1726959449414179E-2</v>
      </c>
      <c r="AW63">
        <v>60</v>
      </c>
      <c r="AX63">
        <f>IF(Z63&gt;0, (R63*SUMPRODUCT(K63:$K$98, X63:$X$98)-K63*$AZ$3)/Z63, 0)</f>
        <v>-21586.769595631973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40"/>
        <v>50000</v>
      </c>
      <c r="S64">
        <f t="shared" si="41"/>
        <v>-77934.21479118627</v>
      </c>
      <c r="U64">
        <f t="shared" si="34"/>
        <v>0.73950958099999997</v>
      </c>
      <c r="V64">
        <f t="shared" si="57"/>
        <v>0.01</v>
      </c>
      <c r="W64">
        <f t="shared" si="35"/>
        <v>2.3724357161010871E-4</v>
      </c>
      <c r="X64">
        <f t="shared" si="36"/>
        <v>1.7544389423633497E-4</v>
      </c>
      <c r="Y64">
        <f t="shared" si="37"/>
        <v>2.3724357161010874E-6</v>
      </c>
      <c r="Z64">
        <f t="shared" si="38"/>
        <v>5.9427241657672652E-5</v>
      </c>
      <c r="AB64">
        <f t="shared" si="58"/>
        <v>-5.1213223183922318</v>
      </c>
      <c r="AC64">
        <f t="shared" si="27"/>
        <v>-4.6314154157967931</v>
      </c>
      <c r="AE64">
        <f t="shared" si="42"/>
        <v>0</v>
      </c>
      <c r="AF64">
        <f t="shared" si="43"/>
        <v>0</v>
      </c>
      <c r="AG64">
        <f t="shared" si="44"/>
        <v>-1.4856810414418163E-3</v>
      </c>
      <c r="AH64">
        <f t="shared" si="45"/>
        <v>-8.7721947118167485</v>
      </c>
      <c r="AI64">
        <f t="shared" si="46"/>
        <v>-8.773680392858191</v>
      </c>
      <c r="AJ64">
        <f t="shared" si="47"/>
        <v>-0.48990690259543879</v>
      </c>
      <c r="AK64">
        <f t="shared" si="59"/>
        <v>-0.35849256228745624</v>
      </c>
      <c r="AL64">
        <f t="shared" si="39"/>
        <v>-9.6220798577410847</v>
      </c>
      <c r="AN64">
        <f t="shared" si="48"/>
        <v>0</v>
      </c>
      <c r="AO64">
        <f t="shared" si="49"/>
        <v>0</v>
      </c>
      <c r="AP64">
        <f t="shared" si="50"/>
        <v>-3.7802501592634634E-6</v>
      </c>
      <c r="AQ64">
        <f t="shared" si="51"/>
        <v>-2.2320464171941889E-2</v>
      </c>
      <c r="AR64">
        <f t="shared" si="52"/>
        <v>-2.2324244422101156E-2</v>
      </c>
      <c r="AS64">
        <f t="shared" si="53"/>
        <v>-1.2465465970834403E-3</v>
      </c>
      <c r="AT64">
        <f t="shared" si="54"/>
        <v>-9.1216857984991449E-4</v>
      </c>
      <c r="AU64">
        <f t="shared" si="55"/>
        <v>-2.4482959599034508E-2</v>
      </c>
      <c r="AW64">
        <v>61</v>
      </c>
      <c r="AX64">
        <f>IF(Z64&gt;0, (R64*SUMPRODUCT(K64:$K$98, X64:$X$98)-K64*$AZ$3)/Z64, 0)</f>
        <v>-77934.21479118627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40"/>
        <v>50000</v>
      </c>
      <c r="S65">
        <f t="shared" si="41"/>
        <v>-281591.0033446037</v>
      </c>
      <c r="U65">
        <f t="shared" si="34"/>
        <v>0.74173968400000001</v>
      </c>
      <c r="V65">
        <f t="shared" si="57"/>
        <v>0.01</v>
      </c>
      <c r="W65">
        <f t="shared" si="35"/>
        <v>5.9427241657672652E-5</v>
      </c>
      <c r="X65">
        <f t="shared" si="36"/>
        <v>4.407954344815375E-5</v>
      </c>
      <c r="Y65">
        <f t="shared" si="37"/>
        <v>5.9427241657672649E-7</v>
      </c>
      <c r="Z65">
        <f t="shared" si="38"/>
        <v>1.4753425792942176E-5</v>
      </c>
      <c r="AB65">
        <f t="shared" si="58"/>
        <v>-4.6314154157967931</v>
      </c>
      <c r="AC65">
        <f t="shared" si="27"/>
        <v>-4.1544319718047422</v>
      </c>
      <c r="AE65">
        <f t="shared" si="42"/>
        <v>0</v>
      </c>
      <c r="AF65">
        <f t="shared" si="43"/>
        <v>0</v>
      </c>
      <c r="AG65">
        <f t="shared" si="44"/>
        <v>-3.6883564482355439E-4</v>
      </c>
      <c r="AH65">
        <f t="shared" si="45"/>
        <v>-2.2039771724076873</v>
      </c>
      <c r="AI65">
        <f t="shared" si="46"/>
        <v>-2.2043460080525108</v>
      </c>
      <c r="AJ65">
        <f t="shared" si="47"/>
        <v>-0.47698344399205084</v>
      </c>
      <c r="AK65">
        <f t="shared" si="59"/>
        <v>-0.32419907910577556</v>
      </c>
      <c r="AL65">
        <f t="shared" si="39"/>
        <v>-3.005528531150337</v>
      </c>
      <c r="AN65">
        <f t="shared" si="48"/>
        <v>0</v>
      </c>
      <c r="AO65">
        <f t="shared" si="49"/>
        <v>0</v>
      </c>
      <c r="AP65">
        <f t="shared" si="50"/>
        <v>-8.3793401705160516E-7</v>
      </c>
      <c r="AQ65">
        <f t="shared" si="51"/>
        <v>-5.0070742117375548E-3</v>
      </c>
      <c r="AR65">
        <f t="shared" si="52"/>
        <v>-5.0079121457546069E-3</v>
      </c>
      <c r="AS65">
        <f t="shared" si="53"/>
        <v>-1.0836280573765312E-3</v>
      </c>
      <c r="AT65">
        <f t="shared" si="54"/>
        <v>-7.3652706969113736E-4</v>
      </c>
      <c r="AU65">
        <f t="shared" si="55"/>
        <v>-6.8280672728222745E-3</v>
      </c>
      <c r="AW65">
        <v>62</v>
      </c>
      <c r="AX65">
        <f>IF(Z65&gt;0, (R65*SUMPRODUCT(K65:$K$98, X65:$X$98)-K65*$AZ$3)/Z65, 0)</f>
        <v>-281591.0033446037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40"/>
        <v>50000</v>
      </c>
      <c r="S66">
        <f t="shared" si="41"/>
        <v>-1023842.8740451407</v>
      </c>
      <c r="U66">
        <f t="shared" si="34"/>
        <v>0.74414860599999999</v>
      </c>
      <c r="V66">
        <f t="shared" si="57"/>
        <v>0.01</v>
      </c>
      <c r="W66">
        <f t="shared" si="35"/>
        <v>1.4753425792942176E-5</v>
      </c>
      <c r="X66">
        <f t="shared" si="36"/>
        <v>1.0978741237542365E-5</v>
      </c>
      <c r="Y66">
        <f t="shared" si="37"/>
        <v>1.4753425792942176E-7</v>
      </c>
      <c r="Z66">
        <f t="shared" si="38"/>
        <v>3.6271502974703894E-6</v>
      </c>
      <c r="AB66">
        <f t="shared" si="58"/>
        <v>-4.1544319718047422</v>
      </c>
      <c r="AC66">
        <f t="shared" si="27"/>
        <v>-3.7136319851557706</v>
      </c>
      <c r="AE66">
        <f t="shared" si="42"/>
        <v>0</v>
      </c>
      <c r="AF66">
        <f t="shared" si="43"/>
        <v>0</v>
      </c>
      <c r="AG66">
        <f t="shared" si="44"/>
        <v>-9.0678757436759731E-5</v>
      </c>
      <c r="AH66">
        <f t="shared" si="45"/>
        <v>-0.54893706187711822</v>
      </c>
      <c r="AI66">
        <f t="shared" si="46"/>
        <v>-0.54902774063455495</v>
      </c>
      <c r="AJ66">
        <f t="shared" si="47"/>
        <v>-0.44079998664897158</v>
      </c>
      <c r="AK66">
        <f t="shared" si="59"/>
        <v>-0.29081023802633199</v>
      </c>
      <c r="AL66">
        <f t="shared" si="39"/>
        <v>-1.2806379653098585</v>
      </c>
      <c r="AN66">
        <f t="shared" si="48"/>
        <v>0</v>
      </c>
      <c r="AO66">
        <f t="shared" si="49"/>
        <v>0</v>
      </c>
      <c r="AP66">
        <f t="shared" si="50"/>
        <v>-1.8393504122514004E-7</v>
      </c>
      <c r="AQ66">
        <f t="shared" si="51"/>
        <v>-1.1134775548373786E-3</v>
      </c>
      <c r="AR66">
        <f t="shared" si="52"/>
        <v>-1.1136614898786038E-3</v>
      </c>
      <c r="AS66">
        <f t="shared" si="53"/>
        <v>-8.9412962868249237E-4</v>
      </c>
      <c r="AT66">
        <f t="shared" si="54"/>
        <v>-5.8988670149533933E-4</v>
      </c>
      <c r="AU66">
        <f t="shared" si="55"/>
        <v>-2.5976778200564356E-3</v>
      </c>
      <c r="AW66">
        <v>63</v>
      </c>
      <c r="AX66">
        <f>IF(Z66&gt;0, (R66*SUMPRODUCT(K66:$K$98, X66:$X$98)-K66*$AZ$3)/Z66, 0)</f>
        <v>-1023842.8740451407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-3759956.8785612751</v>
      </c>
      <c r="U67">
        <f t="shared" si="34"/>
        <v>0.74680299299999997</v>
      </c>
      <c r="V67">
        <f t="shared" si="57"/>
        <v>0.01</v>
      </c>
      <c r="W67">
        <f t="shared" si="35"/>
        <v>3.6271502974703894E-6</v>
      </c>
      <c r="X67">
        <f t="shared" si="36"/>
        <v>2.7087666982117268E-6</v>
      </c>
      <c r="Y67">
        <f t="shared" si="37"/>
        <v>3.6271502974703896E-8</v>
      </c>
      <c r="Z67">
        <f t="shared" si="38"/>
        <v>8.8211209628395862E-7</v>
      </c>
      <c r="AB67">
        <f t="shared" si="58"/>
        <v>-3.7136319851557706</v>
      </c>
      <c r="AC67">
        <f t="shared" si="27"/>
        <v>-3.3167034440849759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-2.2052802407098965E-5</v>
      </c>
      <c r="AH67">
        <f t="shared" ref="AH67:AH98" si="66">-X67*R67</f>
        <v>-0.13543833491058635</v>
      </c>
      <c r="AI67">
        <f t="shared" ref="AI67:AI98" si="67">SUM(AE67:AH67)</f>
        <v>-0.13546038771299346</v>
      </c>
      <c r="AJ67">
        <f t="shared" ref="AJ67:AJ98" si="68">AB67-AC67</f>
        <v>-0.39692854107079478</v>
      </c>
      <c r="AK67">
        <f t="shared" si="59"/>
        <v>-0.25995423896090397</v>
      </c>
      <c r="AL67">
        <f t="shared" si="39"/>
        <v>-0.79234316774469216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-3.9939688846764E-8</v>
      </c>
      <c r="AQ67">
        <f t="shared" ref="AQ67:AQ98" si="72">AH67*$K67</f>
        <v>-2.4529149875805885E-4</v>
      </c>
      <c r="AR67">
        <f t="shared" ref="AR67:AR98" si="73">AI67*$K67</f>
        <v>-2.4533143844690563E-4</v>
      </c>
      <c r="AS67">
        <f t="shared" ref="AS67:AS98" si="74">AJ67*$K67</f>
        <v>-7.1887473220474973E-4</v>
      </c>
      <c r="AT67">
        <f t="shared" ref="AT67:AT98" si="75">AK67*$K67</f>
        <v>-4.7080145311389712E-4</v>
      </c>
      <c r="AU67">
        <f t="shared" ref="AU67:AU98" si="76">AL67*$K67</f>
        <v>-1.4350076237655523E-3</v>
      </c>
      <c r="AW67">
        <v>64</v>
      </c>
      <c r="AX67">
        <f>IF(Z67&gt;0, (R67*SUMPRODUCT(K67:$K$98, X67:$X$98)-K67*$AZ$3)/Z67, 0)</f>
        <v>-3759956.8785612751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1"/>
        <v>50000</v>
      </c>
      <c r="S68">
        <f t="shared" si="62"/>
        <v>-13973707.008556662</v>
      </c>
      <c r="U68">
        <f t="shared" si="34"/>
        <v>0.74973846</v>
      </c>
      <c r="V68">
        <f t="shared" ref="V68:V98" si="78">$C$10</f>
        <v>0.01</v>
      </c>
      <c r="W68">
        <f t="shared" si="35"/>
        <v>8.8211209628395862E-7</v>
      </c>
      <c r="X68">
        <f t="shared" si="36"/>
        <v>6.6135336461530681E-7</v>
      </c>
      <c r="Y68">
        <f t="shared" si="37"/>
        <v>8.8211209628395865E-9</v>
      </c>
      <c r="Z68">
        <f t="shared" si="38"/>
        <v>2.1193761070581222E-7</v>
      </c>
      <c r="AB68">
        <f t="shared" ref="AB68:AB98" si="79">AC67</f>
        <v>-3.3167034440849759</v>
      </c>
      <c r="AC68">
        <f t="shared" ref="AC68:AC98" si="80">S68*Z68</f>
        <v>-2.9615540760965615</v>
      </c>
      <c r="AE68">
        <f t="shared" si="63"/>
        <v>0</v>
      </c>
      <c r="AF68">
        <f t="shared" si="64"/>
        <v>0</v>
      </c>
      <c r="AG68">
        <f t="shared" si="65"/>
        <v>-5.2984402676453057E-6</v>
      </c>
      <c r="AH68">
        <f t="shared" si="66"/>
        <v>-3.3067668230765339E-2</v>
      </c>
      <c r="AI68">
        <f t="shared" si="67"/>
        <v>-3.3072966671032981E-2</v>
      </c>
      <c r="AJ68">
        <f t="shared" si="68"/>
        <v>-0.35514936798841434</v>
      </c>
      <c r="AK68">
        <f t="shared" ref="AK68:AK98" si="81">G68*SUM(AB68:AB68, AE68:AF68)</f>
        <v>-0.23216924108594833</v>
      </c>
      <c r="AL68">
        <f t="shared" si="39"/>
        <v>-0.62039157574539572</v>
      </c>
      <c r="AN68">
        <f t="shared" si="69"/>
        <v>0</v>
      </c>
      <c r="AO68">
        <f t="shared" si="70"/>
        <v>0</v>
      </c>
      <c r="AP68">
        <f t="shared" si="71"/>
        <v>-8.567831383432451E-9</v>
      </c>
      <c r="AQ68">
        <f t="shared" si="72"/>
        <v>-5.3472001444378599E-5</v>
      </c>
      <c r="AR68">
        <f t="shared" si="73"/>
        <v>-5.3480569275762024E-5</v>
      </c>
      <c r="AS68">
        <f t="shared" si="74"/>
        <v>-5.7429351793176337E-4</v>
      </c>
      <c r="AT68">
        <f t="shared" si="75"/>
        <v>-3.7542876951746838E-4</v>
      </c>
      <c r="AU68">
        <f t="shared" si="76"/>
        <v>-1.0032028567249938E-3</v>
      </c>
      <c r="AW68">
        <v>65</v>
      </c>
      <c r="AX68">
        <f>IF(Z68&gt;0, (R68*SUMPRODUCT(K68:$K$98, X68:$X$98)-K68*$AZ$3)/Z68, 0)</f>
        <v>-13973707.008556662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0.75265391500000001</v>
      </c>
      <c r="Q69" s="5">
        <f t="shared" ref="Q69:Q98" si="82">$C$8</f>
        <v>25</v>
      </c>
      <c r="R69">
        <f t="shared" si="61"/>
        <v>50000</v>
      </c>
      <c r="S69">
        <f t="shared" si="62"/>
        <v>-52567717.706968546</v>
      </c>
      <c r="U69">
        <f t="shared" si="34"/>
        <v>0.75265391500000001</v>
      </c>
      <c r="V69">
        <f t="shared" si="78"/>
        <v>0.01</v>
      </c>
      <c r="W69">
        <f t="shared" si="35"/>
        <v>2.1193761070581222E-7</v>
      </c>
      <c r="X69">
        <f t="shared" si="36"/>
        <v>1.5951567243347548E-7</v>
      </c>
      <c r="Y69">
        <f t="shared" si="37"/>
        <v>2.1193761070581222E-9</v>
      </c>
      <c r="Z69">
        <f t="shared" si="38"/>
        <v>5.0302562165278617E-8</v>
      </c>
      <c r="AB69">
        <f t="shared" si="79"/>
        <v>-2.9615540760965615</v>
      </c>
      <c r="AC69">
        <f t="shared" si="80"/>
        <v>-2.6442908878416027</v>
      </c>
      <c r="AE69">
        <f t="shared" si="63"/>
        <v>0</v>
      </c>
      <c r="AF69">
        <f t="shared" si="64"/>
        <v>0</v>
      </c>
      <c r="AG69">
        <f t="shared" si="65"/>
        <v>-1.2575640541319655E-6</v>
      </c>
      <c r="AH69">
        <f t="shared" si="66"/>
        <v>-7.9757836216737734E-3</v>
      </c>
      <c r="AI69">
        <f t="shared" si="67"/>
        <v>-7.977041185727906E-3</v>
      </c>
      <c r="AJ69">
        <f t="shared" si="68"/>
        <v>-0.31726318825495881</v>
      </c>
      <c r="AK69">
        <f t="shared" si="81"/>
        <v>-0.20730878532675934</v>
      </c>
      <c r="AL69">
        <f t="shared" si="39"/>
        <v>-0.53254901476744609</v>
      </c>
      <c r="AN69">
        <f t="shared" si="69"/>
        <v>0</v>
      </c>
      <c r="AO69">
        <f t="shared" si="70"/>
        <v>0</v>
      </c>
      <c r="AP69">
        <f t="shared" si="71"/>
        <v>-1.8156618176766304E-9</v>
      </c>
      <c r="AQ69">
        <f t="shared" si="72"/>
        <v>-1.1515378274643392E-5</v>
      </c>
      <c r="AR69">
        <f t="shared" si="73"/>
        <v>-1.1517193936461069E-5</v>
      </c>
      <c r="AS69">
        <f t="shared" si="74"/>
        <v>-4.5806227935363128E-4</v>
      </c>
      <c r="AT69">
        <f t="shared" si="75"/>
        <v>-2.9931091362700441E-4</v>
      </c>
      <c r="AU69">
        <f t="shared" si="76"/>
        <v>-7.6889038691709682E-4</v>
      </c>
      <c r="AW69">
        <v>66</v>
      </c>
      <c r="AX69">
        <f>IF(Z69&gt;0, (R69*SUMPRODUCT(K69:$K$98, X69:$X$98)-K69*$AZ$3)/Z69, 0)</f>
        <v>-52567717.706968546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0.755802533</v>
      </c>
      <c r="Q70" s="5">
        <f t="shared" si="82"/>
        <v>25</v>
      </c>
      <c r="R70">
        <f t="shared" si="61"/>
        <v>50000</v>
      </c>
      <c r="S70">
        <f t="shared" si="62"/>
        <v>-200410622.00165513</v>
      </c>
      <c r="U70">
        <f t="shared" ref="U70:U89" si="84">M70</f>
        <v>0.755802533</v>
      </c>
      <c r="V70">
        <f t="shared" si="78"/>
        <v>0.01</v>
      </c>
      <c r="W70">
        <f t="shared" ref="W70:W98" si="85">Z69</f>
        <v>5.0302562165278617E-8</v>
      </c>
      <c r="X70">
        <f t="shared" ref="X70:X98" si="86">U70*W70</f>
        <v>3.8018803900907543E-8</v>
      </c>
      <c r="Y70">
        <f t="shared" ref="Y70:Y98" si="87">V70*W70</f>
        <v>5.0302562165278617E-10</v>
      </c>
      <c r="Z70">
        <f t="shared" ref="Z70:Z98" si="88">MAX(0, W70-X70-Y70)</f>
        <v>1.1780732642718289E-8</v>
      </c>
      <c r="AB70">
        <f t="shared" si="79"/>
        <v>-2.6442908878416027</v>
      </c>
      <c r="AC70">
        <f t="shared" si="80"/>
        <v>-2.3609839565623747</v>
      </c>
      <c r="AE70">
        <f t="shared" si="63"/>
        <v>0</v>
      </c>
      <c r="AF70">
        <f t="shared" si="64"/>
        <v>0</v>
      </c>
      <c r="AG70">
        <f t="shared" si="65"/>
        <v>-2.9451831606795724E-7</v>
      </c>
      <c r="AH70">
        <f t="shared" si="66"/>
        <v>-1.900940195045377E-3</v>
      </c>
      <c r="AI70">
        <f t="shared" si="67"/>
        <v>-1.9012347133614449E-3</v>
      </c>
      <c r="AJ70">
        <f t="shared" si="68"/>
        <v>-0.28330693127922801</v>
      </c>
      <c r="AK70">
        <f t="shared" si="81"/>
        <v>-0.18510036214891221</v>
      </c>
      <c r="AL70">
        <f t="shared" ref="AL70:AL98" si="89">SUM(AI70:AK70)</f>
        <v>-0.4703085281415017</v>
      </c>
      <c r="AN70">
        <f t="shared" si="69"/>
        <v>0</v>
      </c>
      <c r="AO70">
        <f t="shared" si="70"/>
        <v>0</v>
      </c>
      <c r="AP70">
        <f t="shared" si="71"/>
        <v>-3.7966374877543098E-10</v>
      </c>
      <c r="AQ70">
        <f t="shared" si="72"/>
        <v>-2.4505032158417521E-6</v>
      </c>
      <c r="AR70">
        <f t="shared" si="73"/>
        <v>-2.4508828795905276E-6</v>
      </c>
      <c r="AS70">
        <f t="shared" si="74"/>
        <v>-3.6521114550551882E-4</v>
      </c>
      <c r="AT70">
        <f t="shared" si="75"/>
        <v>-2.3861299470736625E-4</v>
      </c>
      <c r="AU70">
        <f t="shared" si="76"/>
        <v>-6.0627502309247561E-4</v>
      </c>
      <c r="AW70">
        <v>67</v>
      </c>
      <c r="AX70">
        <f>IF(Z70&gt;0, (R70*SUMPRODUCT(K70:$K$98, X70:$X$98)-K70*$AZ$3)/Z70, 0)</f>
        <v>-200410622.00165513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0.75910169800000005</v>
      </c>
      <c r="Q71" s="5">
        <f t="shared" si="82"/>
        <v>25</v>
      </c>
      <c r="R71">
        <f t="shared" si="61"/>
        <v>50000</v>
      </c>
      <c r="S71">
        <f t="shared" si="62"/>
        <v>-774965574.16929007</v>
      </c>
      <c r="U71">
        <f t="shared" si="84"/>
        <v>0.75910169800000005</v>
      </c>
      <c r="V71">
        <f t="shared" si="78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79"/>
        <v>-2.3609839565623747</v>
      </c>
      <c r="AC71">
        <f t="shared" si="80"/>
        <v>-2.1080235082642487</v>
      </c>
      <c r="AE71">
        <f t="shared" si="63"/>
        <v>0</v>
      </c>
      <c r="AF71">
        <f t="shared" si="64"/>
        <v>0</v>
      </c>
      <c r="AG71">
        <f t="shared" si="65"/>
        <v>-6.8003779087990627E-8</v>
      </c>
      <c r="AH71">
        <f t="shared" si="66"/>
        <v>-4.4713870763857407E-4</v>
      </c>
      <c r="AI71">
        <f t="shared" si="67"/>
        <v>-4.4720671141766204E-4</v>
      </c>
      <c r="AJ71">
        <f t="shared" si="68"/>
        <v>-0.25296044829812603</v>
      </c>
      <c r="AK71">
        <f t="shared" si="81"/>
        <v>-0.16526887695936623</v>
      </c>
      <c r="AL71">
        <f t="shared" si="89"/>
        <v>-0.41867653196890997</v>
      </c>
      <c r="AN71">
        <f t="shared" si="69"/>
        <v>0</v>
      </c>
      <c r="AO71">
        <f t="shared" si="70"/>
        <v>0</v>
      </c>
      <c r="AP71">
        <f t="shared" si="71"/>
        <v>-7.8271174038572825E-11</v>
      </c>
      <c r="AQ71">
        <f t="shared" si="72"/>
        <v>-5.1464892207941974E-7</v>
      </c>
      <c r="AR71">
        <f t="shared" si="73"/>
        <v>-5.147271932534584E-7</v>
      </c>
      <c r="AS71">
        <f t="shared" si="74"/>
        <v>-2.9115310265329938E-4</v>
      </c>
      <c r="AT71">
        <f t="shared" si="75"/>
        <v>-1.9022162010891064E-4</v>
      </c>
      <c r="AU71">
        <f t="shared" si="76"/>
        <v>-4.8188944995546351E-4</v>
      </c>
      <c r="AW71">
        <v>68</v>
      </c>
      <c r="AX71">
        <f>IF(Z71&gt;0, (R71*SUMPRODUCT(K71:$K$98, X71:$X$98)-K71*$AZ$3)/Z71, 0)</f>
        <v>-774965574.16929007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0.76251046700000003</v>
      </c>
      <c r="Q72" s="5">
        <f t="shared" si="82"/>
        <v>25</v>
      </c>
      <c r="R72">
        <f t="shared" si="61"/>
        <v>50000</v>
      </c>
      <c r="S72">
        <f t="shared" si="62"/>
        <v>-3041606806.6920819</v>
      </c>
      <c r="U72">
        <f t="shared" si="84"/>
        <v>0.76251046700000003</v>
      </c>
      <c r="V72">
        <f t="shared" si="78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79"/>
        <v>-2.1080235082642487</v>
      </c>
      <c r="AC72">
        <f t="shared" si="80"/>
        <v>-1.8821642918405443</v>
      </c>
      <c r="AE72">
        <f t="shared" si="63"/>
        <v>0</v>
      </c>
      <c r="AF72">
        <f t="shared" si="64"/>
        <v>0</v>
      </c>
      <c r="AG72">
        <f t="shared" si="65"/>
        <v>-1.5470147946962148E-8</v>
      </c>
      <c r="AH72">
        <f t="shared" si="66"/>
        <v>-1.0370718670029715E-4</v>
      </c>
      <c r="AI72">
        <f t="shared" si="67"/>
        <v>-1.0372265684824411E-4</v>
      </c>
      <c r="AJ72">
        <f t="shared" si="68"/>
        <v>-0.22585921642370432</v>
      </c>
      <c r="AK72">
        <f t="shared" si="81"/>
        <v>-0.14756164557849741</v>
      </c>
      <c r="AL72">
        <f t="shared" si="89"/>
        <v>-0.37352458465904997</v>
      </c>
      <c r="AN72">
        <f t="shared" si="69"/>
        <v>0</v>
      </c>
      <c r="AO72">
        <f t="shared" si="70"/>
        <v>0</v>
      </c>
      <c r="AP72">
        <f t="shared" si="71"/>
        <v>-1.5898100740532723E-11</v>
      </c>
      <c r="AQ72">
        <f t="shared" si="72"/>
        <v>-1.0657605262284009E-7</v>
      </c>
      <c r="AR72">
        <f t="shared" si="73"/>
        <v>-1.0659195072358062E-7</v>
      </c>
      <c r="AS72">
        <f t="shared" si="74"/>
        <v>-2.32107190454306E-4</v>
      </c>
      <c r="AT72">
        <f t="shared" si="75"/>
        <v>-1.5164366332426755E-4</v>
      </c>
      <c r="AU72">
        <f t="shared" si="76"/>
        <v>-3.8385744572929715E-4</v>
      </c>
      <c r="AW72">
        <v>69</v>
      </c>
      <c r="AX72">
        <f>IF(Z72&gt;0, (R72*SUMPRODUCT(K72:$K$98, X72:$X$98)-K72*$AZ$3)/Z72, 0)</f>
        <v>-3041606806.6920819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0.76616800500000004</v>
      </c>
      <c r="Q73" s="5">
        <f t="shared" si="82"/>
        <v>25</v>
      </c>
      <c r="R73">
        <f t="shared" si="61"/>
        <v>50000</v>
      </c>
      <c r="S73">
        <f t="shared" si="62"/>
        <v>-12132852196.514042</v>
      </c>
      <c r="U73">
        <f t="shared" si="84"/>
        <v>0.76616800500000004</v>
      </c>
      <c r="V73">
        <f t="shared" si="78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79"/>
        <v>-1.8821642918405443</v>
      </c>
      <c r="AC73">
        <f t="shared" si="80"/>
        <v>-1.6805039242446087</v>
      </c>
      <c r="AE73">
        <f t="shared" si="63"/>
        <v>0</v>
      </c>
      <c r="AF73">
        <f t="shared" si="64"/>
        <v>0</v>
      </c>
      <c r="AG73">
        <f t="shared" si="65"/>
        <v>-3.4627140779136908E-9</v>
      </c>
      <c r="AH73">
        <f t="shared" si="66"/>
        <v>-2.3705464779157673E-5</v>
      </c>
      <c r="AI73">
        <f t="shared" si="67"/>
        <v>-2.3708927493235586E-5</v>
      </c>
      <c r="AJ73">
        <f t="shared" si="68"/>
        <v>-0.20166036759593564</v>
      </c>
      <c r="AK73">
        <f t="shared" si="81"/>
        <v>-0.13175150042883813</v>
      </c>
      <c r="AL73">
        <f t="shared" si="89"/>
        <v>-0.333435576952267</v>
      </c>
      <c r="AN73">
        <f t="shared" si="69"/>
        <v>0</v>
      </c>
      <c r="AO73">
        <f t="shared" si="70"/>
        <v>0</v>
      </c>
      <c r="AP73">
        <f t="shared" si="71"/>
        <v>-3.1772353620217996E-12</v>
      </c>
      <c r="AQ73">
        <f t="shared" si="72"/>
        <v>-2.175110022796961E-8</v>
      </c>
      <c r="AR73">
        <f t="shared" si="73"/>
        <v>-2.1754277463331628E-8</v>
      </c>
      <c r="AS73">
        <f t="shared" si="74"/>
        <v>-1.8503475500066742E-4</v>
      </c>
      <c r="AT73">
        <f t="shared" si="75"/>
        <v>-1.2088942856470192E-4</v>
      </c>
      <c r="AU73">
        <f t="shared" si="76"/>
        <v>-3.0594593784283265E-4</v>
      </c>
      <c r="AW73">
        <v>70</v>
      </c>
      <c r="AX73">
        <f>IF(Z73&gt;0, (R73*SUMPRODUCT(K73:$K$98, X73:$X$98)-K73*$AZ$3)/Z73, 0)</f>
        <v>-12132852196.514042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0.76992945700000004</v>
      </c>
      <c r="Q74" s="5">
        <f t="shared" si="82"/>
        <v>25</v>
      </c>
      <c r="R74">
        <f t="shared" si="61"/>
        <v>50000</v>
      </c>
      <c r="S74">
        <f t="shared" si="62"/>
        <v>-49224688298.668907</v>
      </c>
      <c r="U74">
        <f t="shared" si="84"/>
        <v>0.76992945700000004</v>
      </c>
      <c r="V74">
        <f t="shared" si="78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79"/>
        <v>-1.6805039242446087</v>
      </c>
      <c r="AC74">
        <f t="shared" si="80"/>
        <v>-1.500449951199291</v>
      </c>
      <c r="AE74">
        <f t="shared" si="63"/>
        <v>0</v>
      </c>
      <c r="AF74">
        <f t="shared" si="64"/>
        <v>0</v>
      </c>
      <c r="AG74">
        <f t="shared" si="65"/>
        <v>-7.620413673802099E-10</v>
      </c>
      <c r="AH74">
        <f t="shared" si="66"/>
        <v>-5.3320911395086876E-6</v>
      </c>
      <c r="AI74">
        <f t="shared" si="67"/>
        <v>-5.3328531808760678E-6</v>
      </c>
      <c r="AJ74">
        <f t="shared" si="68"/>
        <v>-0.18005397304531767</v>
      </c>
      <c r="AK74">
        <f t="shared" si="81"/>
        <v>-0.11763527469712262</v>
      </c>
      <c r="AL74">
        <f t="shared" si="89"/>
        <v>-0.29769458059562115</v>
      </c>
      <c r="AN74">
        <f t="shared" si="69"/>
        <v>0</v>
      </c>
      <c r="AO74">
        <f t="shared" si="70"/>
        <v>0</v>
      </c>
      <c r="AP74">
        <f t="shared" si="71"/>
        <v>-6.2429992085619523E-13</v>
      </c>
      <c r="AQ74">
        <f t="shared" si="72"/>
        <v>-4.3682983875761482E-9</v>
      </c>
      <c r="AR74">
        <f t="shared" si="73"/>
        <v>-4.368922687497004E-9</v>
      </c>
      <c r="AS74">
        <f t="shared" si="74"/>
        <v>-1.47508633958386E-4</v>
      </c>
      <c r="AT74">
        <f t="shared" si="75"/>
        <v>-9.6372317602370705E-5</v>
      </c>
      <c r="AU74">
        <f t="shared" si="76"/>
        <v>-2.438853204834442E-4</v>
      </c>
      <c r="AW74">
        <v>71</v>
      </c>
      <c r="AX74">
        <f>IF(Z74&gt;0, (R74*SUMPRODUCT(K74:$K$98, X74:$X$98)-K74*$AZ$3)/Z74, 0)</f>
        <v>-49224688298.668907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0.77391342299999999</v>
      </c>
      <c r="Q75" s="5">
        <f t="shared" si="82"/>
        <v>25</v>
      </c>
      <c r="R75">
        <f t="shared" si="61"/>
        <v>50000</v>
      </c>
      <c r="S75">
        <f t="shared" si="62"/>
        <v>-203393543859.87228</v>
      </c>
      <c r="U75">
        <f t="shared" si="84"/>
        <v>0.77391342299999999</v>
      </c>
      <c r="V75">
        <f t="shared" si="78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79"/>
        <v>-1.500449951199291</v>
      </c>
      <c r="AC75">
        <f t="shared" si="80"/>
        <v>-1.3396874602136448</v>
      </c>
      <c r="AE75">
        <f t="shared" si="63"/>
        <v>0</v>
      </c>
      <c r="AF75">
        <f t="shared" si="64"/>
        <v>0</v>
      </c>
      <c r="AG75">
        <f t="shared" si="65"/>
        <v>-1.6466691060958904E-10</v>
      </c>
      <c r="AH75">
        <f t="shared" si="66"/>
        <v>-1.1795080861936377E-6</v>
      </c>
      <c r="AI75">
        <f t="shared" si="67"/>
        <v>-1.1796727531042472E-6</v>
      </c>
      <c r="AJ75">
        <f t="shared" si="68"/>
        <v>-0.16076249098564621</v>
      </c>
      <c r="AK75">
        <f t="shared" si="81"/>
        <v>-0.10503149658395038</v>
      </c>
      <c r="AL75">
        <f t="shared" si="89"/>
        <v>-0.26579516724234969</v>
      </c>
      <c r="AN75">
        <f t="shared" si="69"/>
        <v>0</v>
      </c>
      <c r="AO75">
        <f t="shared" si="70"/>
        <v>0</v>
      </c>
      <c r="AP75">
        <f t="shared" si="71"/>
        <v>-1.2044895796355907E-13</v>
      </c>
      <c r="AQ75">
        <f t="shared" si="72"/>
        <v>-8.6277515844365569E-10</v>
      </c>
      <c r="AR75">
        <f t="shared" si="73"/>
        <v>-8.6289560740161908E-10</v>
      </c>
      <c r="AS75">
        <f t="shared" si="74"/>
        <v>-1.1759299088787022E-4</v>
      </c>
      <c r="AT75">
        <f t="shared" si="75"/>
        <v>-7.6827422522574709E-5</v>
      </c>
      <c r="AU75">
        <f t="shared" si="76"/>
        <v>-1.9442127630605233E-4</v>
      </c>
      <c r="AW75">
        <v>72</v>
      </c>
      <c r="AX75">
        <f>IF(Z75&gt;0, (R75*SUMPRODUCT(K75:$K$98, X75:$X$98)-K75*$AZ$3)/Z75, 0)</f>
        <v>-203393543859.87228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0.77813091899999998</v>
      </c>
      <c r="Q76" s="5">
        <f t="shared" si="82"/>
        <v>25</v>
      </c>
      <c r="R76">
        <f t="shared" si="61"/>
        <v>50000</v>
      </c>
      <c r="S76">
        <f t="shared" si="62"/>
        <v>-857139596314.71558</v>
      </c>
      <c r="U76">
        <f t="shared" si="84"/>
        <v>0.77813091899999998</v>
      </c>
      <c r="V76">
        <f t="shared" si="78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79"/>
        <v>-1.3396874602136448</v>
      </c>
      <c r="AC76">
        <f t="shared" si="80"/>
        <v>-1.1961495187961122</v>
      </c>
      <c r="AE76">
        <f t="shared" si="63"/>
        <v>0</v>
      </c>
      <c r="AF76">
        <f t="shared" si="64"/>
        <v>0</v>
      </c>
      <c r="AG76">
        <f t="shared" si="65"/>
        <v>-3.4887827021962784E-11</v>
      </c>
      <c r="AH76">
        <f t="shared" si="66"/>
        <v>-2.5626482896306077E-7</v>
      </c>
      <c r="AI76">
        <f t="shared" si="67"/>
        <v>-2.5629971679008275E-7</v>
      </c>
      <c r="AJ76">
        <f t="shared" si="68"/>
        <v>-0.14353794141753262</v>
      </c>
      <c r="AK76">
        <f t="shared" si="81"/>
        <v>-9.3778122214955142E-2</v>
      </c>
      <c r="AL76">
        <f t="shared" si="89"/>
        <v>-0.23731631993220453</v>
      </c>
      <c r="AN76">
        <f t="shared" si="69"/>
        <v>0</v>
      </c>
      <c r="AO76">
        <f t="shared" si="70"/>
        <v>0</v>
      </c>
      <c r="AP76">
        <f t="shared" si="71"/>
        <v>-2.2785187527809725E-14</v>
      </c>
      <c r="AQ76">
        <f t="shared" si="72"/>
        <v>-1.673661756299582E-10</v>
      </c>
      <c r="AR76">
        <f t="shared" si="73"/>
        <v>-1.6738896081748603E-10</v>
      </c>
      <c r="AS76">
        <f t="shared" si="74"/>
        <v>-9.3744414362504123E-5</v>
      </c>
      <c r="AT76">
        <f t="shared" si="75"/>
        <v>-6.1246351036092666E-5</v>
      </c>
      <c r="AU76">
        <f t="shared" si="76"/>
        <v>-1.5499093278755759E-4</v>
      </c>
      <c r="AW76">
        <v>73</v>
      </c>
      <c r="AX76">
        <f>IF(Z76&gt;0, (R76*SUMPRODUCT(K76:$K$98, X76:$X$98)-K76*$AZ$3)/Z76, 0)</f>
        <v>-857139596314.71558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0.78242625899999996</v>
      </c>
      <c r="Q77" s="5">
        <f t="shared" si="82"/>
        <v>25</v>
      </c>
      <c r="R77">
        <f t="shared" si="61"/>
        <v>50000</v>
      </c>
      <c r="S77">
        <f t="shared" si="62"/>
        <v>-3686898002668.6646</v>
      </c>
      <c r="U77">
        <f t="shared" si="84"/>
        <v>0.78242625899999996</v>
      </c>
      <c r="V77">
        <f t="shared" si="78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79"/>
        <v>-1.1961495187961122</v>
      </c>
      <c r="AC77">
        <f t="shared" si="80"/>
        <v>-1.0679906419274894</v>
      </c>
      <c r="AE77">
        <f t="shared" si="63"/>
        <v>0</v>
      </c>
      <c r="AF77">
        <f t="shared" si="64"/>
        <v>0</v>
      </c>
      <c r="AG77">
        <f t="shared" si="65"/>
        <v>-7.2417967703097048E-12</v>
      </c>
      <c r="AH77">
        <f t="shared" si="66"/>
        <v>-5.4594303962866899E-8</v>
      </c>
      <c r="AI77">
        <f t="shared" si="67"/>
        <v>-5.4601545759637211E-8</v>
      </c>
      <c r="AJ77">
        <f t="shared" si="68"/>
        <v>-0.12815887686862282</v>
      </c>
      <c r="AK77">
        <f t="shared" si="81"/>
        <v>-8.3730466315727864E-2</v>
      </c>
      <c r="AL77">
        <f t="shared" si="89"/>
        <v>-0.21188939778589644</v>
      </c>
      <c r="AN77">
        <f t="shared" si="69"/>
        <v>0</v>
      </c>
      <c r="AO77">
        <f t="shared" si="70"/>
        <v>0</v>
      </c>
      <c r="AP77">
        <f t="shared" si="71"/>
        <v>-4.2228630486910774E-15</v>
      </c>
      <c r="AQ77">
        <f t="shared" si="72"/>
        <v>-3.1835230424995747E-11</v>
      </c>
      <c r="AR77">
        <f t="shared" si="73"/>
        <v>-3.1839453288044443E-11</v>
      </c>
      <c r="AS77">
        <f t="shared" si="74"/>
        <v>-7.4732473535999531E-5</v>
      </c>
      <c r="AT77">
        <f t="shared" si="75"/>
        <v>-4.8825216098854801E-5</v>
      </c>
      <c r="AU77">
        <f t="shared" si="76"/>
        <v>-1.2355772147430762E-4</v>
      </c>
      <c r="AW77">
        <v>74</v>
      </c>
      <c r="AX77">
        <f>IF(Z77&gt;0, (R77*SUMPRODUCT(K77:$K$98, X77:$X$98)-K77*$AZ$3)/Z77, 0)</f>
        <v>-3686898002668.6646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0.78691510499999995</v>
      </c>
      <c r="Q78" s="5">
        <f t="shared" si="82"/>
        <v>25</v>
      </c>
      <c r="R78">
        <f t="shared" si="61"/>
        <v>50000</v>
      </c>
      <c r="S78">
        <f t="shared" si="62"/>
        <v>-16209345440309.059</v>
      </c>
      <c r="U78">
        <f t="shared" si="84"/>
        <v>0.78691510499999995</v>
      </c>
      <c r="V78">
        <f t="shared" si="78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79"/>
        <v>-1.0679906419274894</v>
      </c>
      <c r="AC78">
        <f t="shared" si="80"/>
        <v>-0.9535630731771918</v>
      </c>
      <c r="AE78">
        <f t="shared" si="63"/>
        <v>0</v>
      </c>
      <c r="AF78">
        <f t="shared" si="64"/>
        <v>0</v>
      </c>
      <c r="AG78">
        <f t="shared" si="65"/>
        <v>-1.470699536709686E-12</v>
      </c>
      <c r="AH78">
        <f t="shared" si="66"/>
        <v>-1.1397358531793843E-8</v>
      </c>
      <c r="AI78">
        <f t="shared" si="67"/>
        <v>-1.1398829231330553E-8</v>
      </c>
      <c r="AJ78">
        <f t="shared" si="68"/>
        <v>-0.11442756875029758</v>
      </c>
      <c r="AK78">
        <f t="shared" si="81"/>
        <v>-7.4759344934924268E-2</v>
      </c>
      <c r="AL78">
        <f t="shared" si="89"/>
        <v>-0.18918692508405108</v>
      </c>
      <c r="AN78">
        <f t="shared" si="69"/>
        <v>0</v>
      </c>
      <c r="AO78">
        <f t="shared" si="70"/>
        <v>0</v>
      </c>
      <c r="AP78">
        <f t="shared" si="71"/>
        <v>-7.657140168239353E-16</v>
      </c>
      <c r="AQ78">
        <f t="shared" si="72"/>
        <v>-5.9339905702881407E-12</v>
      </c>
      <c r="AR78">
        <f t="shared" si="73"/>
        <v>-5.9347562843049643E-12</v>
      </c>
      <c r="AS78">
        <f t="shared" si="74"/>
        <v>-5.9576270418369765E-5</v>
      </c>
      <c r="AT78">
        <f t="shared" si="75"/>
        <v>-3.8923163349406104E-5</v>
      </c>
      <c r="AU78">
        <f t="shared" si="76"/>
        <v>-9.849943970253215E-5</v>
      </c>
      <c r="AW78">
        <v>75</v>
      </c>
      <c r="AX78">
        <f>IF(Z78&gt;0, (R78*SUMPRODUCT(K78:$K$98, X78:$X$98)-K78*$AZ$3)/Z78, 0)</f>
        <v>-16209345440309.059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0.79143424399999995</v>
      </c>
      <c r="Q79" s="5">
        <f t="shared" si="82"/>
        <v>25</v>
      </c>
      <c r="R79">
        <f t="shared" si="61"/>
        <v>50000</v>
      </c>
      <c r="S79">
        <f t="shared" si="62"/>
        <v>-72885829606523.188</v>
      </c>
      <c r="U79">
        <f t="shared" si="84"/>
        <v>0.79143424399999995</v>
      </c>
      <c r="V79">
        <f t="shared" si="78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79"/>
        <v>-0.9535630731771918</v>
      </c>
      <c r="AC79">
        <f t="shared" si="80"/>
        <v>-0.85139560105622103</v>
      </c>
      <c r="AE79">
        <f t="shared" si="63"/>
        <v>0</v>
      </c>
      <c r="AF79">
        <f t="shared" si="64"/>
        <v>0</v>
      </c>
      <c r="AG79">
        <f t="shared" si="65"/>
        <v>-2.9203056535560866E-13</v>
      </c>
      <c r="AH79">
        <f t="shared" si="66"/>
        <v>-2.327923951973961E-9</v>
      </c>
      <c r="AI79">
        <f t="shared" si="67"/>
        <v>-2.3282159825393166E-9</v>
      </c>
      <c r="AJ79">
        <f t="shared" si="68"/>
        <v>-0.10216747212097077</v>
      </c>
      <c r="AK79">
        <f t="shared" si="81"/>
        <v>-6.6749415122403427E-2</v>
      </c>
      <c r="AL79">
        <f t="shared" si="89"/>
        <v>-0.16891688957159018</v>
      </c>
      <c r="AN79">
        <f t="shared" si="69"/>
        <v>0</v>
      </c>
      <c r="AO79">
        <f t="shared" si="70"/>
        <v>0</v>
      </c>
      <c r="AP79">
        <f t="shared" si="71"/>
        <v>-1.3575409163432274E-16</v>
      </c>
      <c r="AQ79">
        <f t="shared" si="72"/>
        <v>-1.082164810759383E-12</v>
      </c>
      <c r="AR79">
        <f t="shared" si="73"/>
        <v>-1.0823005648510172E-12</v>
      </c>
      <c r="AS79">
        <f t="shared" si="74"/>
        <v>-4.7493838035303466E-5</v>
      </c>
      <c r="AT79">
        <f t="shared" si="75"/>
        <v>-3.1029307517964473E-5</v>
      </c>
      <c r="AU79">
        <f t="shared" si="76"/>
        <v>-7.8523146635568508E-5</v>
      </c>
      <c r="AW79">
        <v>76</v>
      </c>
      <c r="AX79">
        <f>IF(Z79&gt;0, (R79*SUMPRODUCT(K79:$K$98, X79:$X$98)-K79*$AZ$3)/Z79, 0)</f>
        <v>-72885829606523.188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0.79587939600000002</v>
      </c>
      <c r="Q80" s="5">
        <f t="shared" si="82"/>
        <v>25</v>
      </c>
      <c r="R80">
        <f t="shared" si="61"/>
        <v>50000</v>
      </c>
      <c r="S80">
        <f t="shared" si="62"/>
        <v>-335238157291811.5</v>
      </c>
      <c r="U80">
        <f t="shared" si="84"/>
        <v>0.79587939600000002</v>
      </c>
      <c r="V80">
        <f t="shared" si="78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79"/>
        <v>-0.85139560105622103</v>
      </c>
      <c r="AC80">
        <f t="shared" si="80"/>
        <v>-0.76017464380113864</v>
      </c>
      <c r="AE80">
        <f t="shared" si="63"/>
        <v>0</v>
      </c>
      <c r="AF80">
        <f t="shared" si="64"/>
        <v>0</v>
      </c>
      <c r="AG80">
        <f t="shared" si="65"/>
        <v>-5.6689149733292209E-14</v>
      </c>
      <c r="AH80">
        <f t="shared" si="66"/>
        <v>-4.6484221993752076E-10</v>
      </c>
      <c r="AI80">
        <f t="shared" si="67"/>
        <v>-4.6489890908725404E-10</v>
      </c>
      <c r="AJ80">
        <f t="shared" si="68"/>
        <v>-9.1220957255082391E-2</v>
      </c>
      <c r="AK80">
        <f t="shared" si="81"/>
        <v>-5.9597692073935477E-2</v>
      </c>
      <c r="AL80">
        <f t="shared" si="89"/>
        <v>-0.15081864979391679</v>
      </c>
      <c r="AN80">
        <f t="shared" si="69"/>
        <v>0</v>
      </c>
      <c r="AO80">
        <f t="shared" si="70"/>
        <v>0</v>
      </c>
      <c r="AP80">
        <f t="shared" si="71"/>
        <v>-2.3529166306719706E-17</v>
      </c>
      <c r="AQ80">
        <f t="shared" si="72"/>
        <v>-1.9293550795438116E-13</v>
      </c>
      <c r="AR80">
        <f t="shared" si="73"/>
        <v>-1.9295903712068788E-13</v>
      </c>
      <c r="AS80">
        <f t="shared" si="74"/>
        <v>-3.7861796904893429E-5</v>
      </c>
      <c r="AT80">
        <f t="shared" si="75"/>
        <v>-2.4736373978118958E-5</v>
      </c>
      <c r="AU80">
        <f t="shared" si="76"/>
        <v>-6.2598171075971422E-5</v>
      </c>
      <c r="AW80">
        <v>77</v>
      </c>
      <c r="AX80">
        <f>IF(Z80&gt;0, (R80*SUMPRODUCT(K80:$K$98, X80:$X$98)-K80*$AZ$3)/Z80, 0)</f>
        <v>-335238157291811.5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0.80043084799999997</v>
      </c>
      <c r="Q81" s="5">
        <f t="shared" si="82"/>
        <v>25</v>
      </c>
      <c r="R81">
        <f t="shared" si="61"/>
        <v>50000</v>
      </c>
      <c r="S81">
        <f t="shared" si="62"/>
        <v>-1578947735633348.8</v>
      </c>
      <c r="U81">
        <f t="shared" si="84"/>
        <v>0.80043084799999997</v>
      </c>
      <c r="V81">
        <f t="shared" si="78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79"/>
        <v>-0.76017464380113864</v>
      </c>
      <c r="AC81">
        <f t="shared" si="80"/>
        <v>-0.67872736053689875</v>
      </c>
      <c r="AE81">
        <f t="shared" si="63"/>
        <v>0</v>
      </c>
      <c r="AF81">
        <f t="shared" si="64"/>
        <v>0</v>
      </c>
      <c r="AG81">
        <f t="shared" si="65"/>
        <v>-1.0746514042541235E-14</v>
      </c>
      <c r="AH81">
        <f t="shared" si="66"/>
        <v>-9.0751488386836109E-11</v>
      </c>
      <c r="AI81">
        <f t="shared" si="67"/>
        <v>-9.0762234900878646E-11</v>
      </c>
      <c r="AJ81">
        <f t="shared" si="68"/>
        <v>-8.1447283264239889E-2</v>
      </c>
      <c r="AK81">
        <f t="shared" si="81"/>
        <v>-5.3212225066079713E-2</v>
      </c>
      <c r="AL81">
        <f t="shared" si="89"/>
        <v>-0.13465950842108182</v>
      </c>
      <c r="AN81">
        <f t="shared" si="69"/>
        <v>0</v>
      </c>
      <c r="AO81">
        <f t="shared" si="70"/>
        <v>0</v>
      </c>
      <c r="AP81">
        <f t="shared" si="71"/>
        <v>-3.9825036643141321E-18</v>
      </c>
      <c r="AQ81">
        <f t="shared" si="72"/>
        <v>-3.3631197392179785E-14</v>
      </c>
      <c r="AR81">
        <f t="shared" si="73"/>
        <v>-3.3635179895844094E-14</v>
      </c>
      <c r="AS81">
        <f t="shared" si="74"/>
        <v>-3.0183192685947847E-5</v>
      </c>
      <c r="AT81">
        <f t="shared" si="75"/>
        <v>-1.9719685888193228E-5</v>
      </c>
      <c r="AU81">
        <f t="shared" si="76"/>
        <v>-4.9902878607776253E-5</v>
      </c>
      <c r="AW81">
        <v>78</v>
      </c>
      <c r="AX81">
        <f>IF(Z81&gt;0, (R81*SUMPRODUCT(K81:$K$98, X81:$X$98)-K81*$AZ$3)/Z81, 0)</f>
        <v>-1578947735633348.8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0.80506197899999998</v>
      </c>
      <c r="Q82" s="5">
        <f t="shared" si="82"/>
        <v>25</v>
      </c>
      <c r="R82">
        <f t="shared" si="61"/>
        <v>50000</v>
      </c>
      <c r="S82">
        <f t="shared" si="62"/>
        <v>-7622957985250716</v>
      </c>
      <c r="U82">
        <f t="shared" si="84"/>
        <v>0.80506197899999998</v>
      </c>
      <c r="V82">
        <f t="shared" si="78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79"/>
        <v>-0.67872736053689875</v>
      </c>
      <c r="AC82">
        <f t="shared" si="80"/>
        <v>-0.60600657190797458</v>
      </c>
      <c r="AE82">
        <f t="shared" si="63"/>
        <v>0</v>
      </c>
      <c r="AF82">
        <f t="shared" si="64"/>
        <v>0</v>
      </c>
      <c r="AG82">
        <f t="shared" si="65"/>
        <v>-1.9874390396762866E-15</v>
      </c>
      <c r="AH82">
        <f t="shared" si="66"/>
        <v>-1.7303219724879071E-11</v>
      </c>
      <c r="AI82">
        <f t="shared" si="67"/>
        <v>-1.7305207163918749E-11</v>
      </c>
      <c r="AJ82">
        <f t="shared" si="68"/>
        <v>-7.2720788628924171E-2</v>
      </c>
      <c r="AK82">
        <f t="shared" si="81"/>
        <v>-4.7510915237582919E-2</v>
      </c>
      <c r="AL82">
        <f t="shared" si="89"/>
        <v>-0.1202317038838123</v>
      </c>
      <c r="AN82">
        <f t="shared" si="69"/>
        <v>0</v>
      </c>
      <c r="AO82">
        <f t="shared" si="70"/>
        <v>0</v>
      </c>
      <c r="AP82">
        <f t="shared" si="71"/>
        <v>-6.5760388062812871E-19</v>
      </c>
      <c r="AQ82">
        <f t="shared" si="72"/>
        <v>-5.725289788156225E-15</v>
      </c>
      <c r="AR82">
        <f t="shared" si="73"/>
        <v>-5.7259473920368534E-15</v>
      </c>
      <c r="AS82">
        <f t="shared" si="74"/>
        <v>-2.4061856414226207E-5</v>
      </c>
      <c r="AT82">
        <f t="shared" si="75"/>
        <v>-1.5720412857300785E-5</v>
      </c>
      <c r="AU82">
        <f t="shared" si="76"/>
        <v>-3.9782269277252941E-5</v>
      </c>
      <c r="AW82">
        <v>79</v>
      </c>
      <c r="AX82">
        <f>IF(Z82&gt;0, (R82*SUMPRODUCT(K82:$K$98, X82:$X$98)-K82*$AZ$3)/Z82, 0)</f>
        <v>-7622957985250716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0.80974286299999998</v>
      </c>
      <c r="Q83" s="5">
        <f t="shared" si="82"/>
        <v>25</v>
      </c>
      <c r="R83">
        <f t="shared" si="61"/>
        <v>50000</v>
      </c>
      <c r="S83">
        <f t="shared" si="62"/>
        <v>-3.775835231883804E+16</v>
      </c>
      <c r="U83">
        <f t="shared" si="84"/>
        <v>0.80974286299999998</v>
      </c>
      <c r="V83">
        <f t="shared" si="78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79"/>
        <v>-0.60600657190797458</v>
      </c>
      <c r="AC83">
        <f t="shared" si="80"/>
        <v>-0.54107729634641089</v>
      </c>
      <c r="AE83">
        <f t="shared" si="63"/>
        <v>0</v>
      </c>
      <c r="AF83">
        <f t="shared" si="64"/>
        <v>0</v>
      </c>
      <c r="AG83">
        <f t="shared" si="65"/>
        <v>-3.5825007125407707E-16</v>
      </c>
      <c r="AH83">
        <f t="shared" si="66"/>
        <v>-3.2186291560508935E-12</v>
      </c>
      <c r="AI83">
        <f t="shared" si="67"/>
        <v>-3.2189874061221478E-12</v>
      </c>
      <c r="AJ83">
        <f t="shared" si="68"/>
        <v>-6.4929275561563693E-2</v>
      </c>
      <c r="AK83">
        <f t="shared" si="81"/>
        <v>-4.2420460033558226E-2</v>
      </c>
      <c r="AL83">
        <f t="shared" si="89"/>
        <v>-0.10734973559834091</v>
      </c>
      <c r="AN83">
        <f t="shared" si="69"/>
        <v>0</v>
      </c>
      <c r="AO83">
        <f t="shared" si="70"/>
        <v>0</v>
      </c>
      <c r="AP83">
        <f t="shared" si="71"/>
        <v>-1.0583731500188956E-19</v>
      </c>
      <c r="AQ83">
        <f t="shared" si="72"/>
        <v>-9.5087508753523396E-16</v>
      </c>
      <c r="AR83">
        <f t="shared" si="73"/>
        <v>-9.509809248502359E-16</v>
      </c>
      <c r="AS83">
        <f t="shared" si="74"/>
        <v>-1.9181964615940043E-5</v>
      </c>
      <c r="AT83">
        <f t="shared" si="75"/>
        <v>-1.2532216882415132E-5</v>
      </c>
      <c r="AU83">
        <f t="shared" si="76"/>
        <v>-3.1714181499306159E-5</v>
      </c>
      <c r="AW83">
        <v>80</v>
      </c>
      <c r="AX83">
        <f>IF(Z83&gt;0, (R83*SUMPRODUCT(K83:$K$98, X83:$X$98)-K83*$AZ$3)/Z83, 0)</f>
        <v>-3.775835231883804E+16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0.814443943</v>
      </c>
      <c r="Q84" s="5">
        <f t="shared" si="82"/>
        <v>25</v>
      </c>
      <c r="R84">
        <f t="shared" si="61"/>
        <v>50000</v>
      </c>
      <c r="S84">
        <f t="shared" si="62"/>
        <v>-1.920344711911088E+17</v>
      </c>
      <c r="U84">
        <f t="shared" si="84"/>
        <v>0.814443943</v>
      </c>
      <c r="V84">
        <f t="shared" si="78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79"/>
        <v>-0.54107729634641089</v>
      </c>
      <c r="AC84">
        <f t="shared" si="80"/>
        <v>-0.48310472888072481</v>
      </c>
      <c r="AE84">
        <f t="shared" si="63"/>
        <v>0</v>
      </c>
      <c r="AF84">
        <f t="shared" si="64"/>
        <v>0</v>
      </c>
      <c r="AG84">
        <f t="shared" si="65"/>
        <v>-6.2892969929334831E-17</v>
      </c>
      <c r="AH84">
        <f t="shared" si="66"/>
        <v>-5.8354920122440292E-13</v>
      </c>
      <c r="AI84">
        <f t="shared" si="67"/>
        <v>-5.8361209419433228E-13</v>
      </c>
      <c r="AJ84">
        <f t="shared" si="68"/>
        <v>-5.7972567465686076E-2</v>
      </c>
      <c r="AK84">
        <f t="shared" si="81"/>
        <v>-3.7875410744248765E-2</v>
      </c>
      <c r="AL84">
        <f t="shared" si="89"/>
        <v>-9.584797821051845E-2</v>
      </c>
      <c r="AN84">
        <f t="shared" si="69"/>
        <v>0</v>
      </c>
      <c r="AO84">
        <f t="shared" si="70"/>
        <v>0</v>
      </c>
      <c r="AP84">
        <f t="shared" si="71"/>
        <v>-1.6589626522498824E-20</v>
      </c>
      <c r="AQ84">
        <f t="shared" si="72"/>
        <v>-1.5392600026191424E-16</v>
      </c>
      <c r="AR84">
        <f t="shared" si="73"/>
        <v>-1.5394258988843675E-16</v>
      </c>
      <c r="AS84">
        <f t="shared" si="74"/>
        <v>-1.5291744751228823E-5</v>
      </c>
      <c r="AT84">
        <f t="shared" si="75"/>
        <v>-9.9906065708029707E-6</v>
      </c>
      <c r="AU84">
        <f t="shared" si="76"/>
        <v>-2.5282351322185735E-5</v>
      </c>
      <c r="AW84">
        <v>81</v>
      </c>
      <c r="AX84">
        <f>IF(Z84&gt;0, (R84*SUMPRODUCT(K84:$K$98, X84:$X$98)-K84*$AZ$3)/Z84, 0)</f>
        <v>-1.920344711911088E+17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0.81916999199999996</v>
      </c>
      <c r="Q85" s="5">
        <f t="shared" si="82"/>
        <v>25</v>
      </c>
      <c r="R85">
        <f t="shared" si="61"/>
        <v>50000</v>
      </c>
      <c r="S85">
        <f t="shared" si="62"/>
        <v>-1.0036840206538866E+18</v>
      </c>
      <c r="U85">
        <f t="shared" si="84"/>
        <v>0.81916999199999996</v>
      </c>
      <c r="V85">
        <f t="shared" si="78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79"/>
        <v>-0.48310472888072481</v>
      </c>
      <c r="AC85">
        <f t="shared" si="80"/>
        <v>-0.43134350792921861</v>
      </c>
      <c r="AE85">
        <f t="shared" si="63"/>
        <v>0</v>
      </c>
      <c r="AF85">
        <f t="shared" si="64"/>
        <v>0</v>
      </c>
      <c r="AG85">
        <f t="shared" si="65"/>
        <v>-1.0744006556172033E-17</v>
      </c>
      <c r="AH85">
        <f t="shared" si="66"/>
        <v>-1.0304006734773889E-13</v>
      </c>
      <c r="AI85">
        <f t="shared" si="67"/>
        <v>-1.0305081135429506E-13</v>
      </c>
      <c r="AJ85">
        <f t="shared" si="68"/>
        <v>-5.1761220951506204E-2</v>
      </c>
      <c r="AK85">
        <f t="shared" si="81"/>
        <v>-3.3817331021650743E-2</v>
      </c>
      <c r="AL85">
        <f t="shared" si="89"/>
        <v>-8.5578551973260003E-2</v>
      </c>
      <c r="AN85">
        <f t="shared" si="69"/>
        <v>0</v>
      </c>
      <c r="AO85">
        <f t="shared" si="70"/>
        <v>0</v>
      </c>
      <c r="AP85">
        <f t="shared" si="71"/>
        <v>-2.5303625281745422E-21</v>
      </c>
      <c r="AQ85">
        <f t="shared" si="72"/>
        <v>-2.426736468878276E-17</v>
      </c>
      <c r="AR85">
        <f t="shared" si="73"/>
        <v>-2.4269895051310935E-17</v>
      </c>
      <c r="AS85">
        <f t="shared" si="74"/>
        <v>-1.2190485292752752E-5</v>
      </c>
      <c r="AT85">
        <f t="shared" si="75"/>
        <v>-7.9644503912651364E-6</v>
      </c>
      <c r="AU85">
        <f t="shared" si="76"/>
        <v>-2.015493568404216E-5</v>
      </c>
      <c r="AW85">
        <v>82</v>
      </c>
      <c r="AX85">
        <f>IF(Z85&gt;0, (R85*SUMPRODUCT(K85:$K$98, X85:$X$98)-K85*$AZ$3)/Z85, 0)</f>
        <v>-1.0036840206538866E+18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0.82392963799999996</v>
      </c>
      <c r="Q86" s="5">
        <f t="shared" si="82"/>
        <v>25</v>
      </c>
      <c r="R86">
        <f t="shared" si="61"/>
        <v>50000</v>
      </c>
      <c r="S86">
        <f t="shared" si="62"/>
        <v>-5.396185304951637E+18</v>
      </c>
      <c r="U86">
        <f t="shared" si="84"/>
        <v>0.82392963799999996</v>
      </c>
      <c r="V86">
        <f t="shared" si="78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79"/>
        <v>-0.43134350792921861</v>
      </c>
      <c r="AC86">
        <f t="shared" si="80"/>
        <v>-0.38512813207965957</v>
      </c>
      <c r="AE86">
        <f t="shared" si="63"/>
        <v>0</v>
      </c>
      <c r="AF86">
        <f t="shared" si="64"/>
        <v>0</v>
      </c>
      <c r="AG86">
        <f t="shared" si="65"/>
        <v>-1.7842610581138633E-18</v>
      </c>
      <c r="AH86">
        <f t="shared" si="66"/>
        <v>-1.7704610864992899E-14</v>
      </c>
      <c r="AI86">
        <f t="shared" si="67"/>
        <v>-1.7706395126051011E-14</v>
      </c>
      <c r="AJ86">
        <f t="shared" si="68"/>
        <v>-4.6215375849559037E-2</v>
      </c>
      <c r="AK86">
        <f t="shared" si="81"/>
        <v>-3.0194045555045304E-2</v>
      </c>
      <c r="AL86">
        <f t="shared" si="89"/>
        <v>-7.6409421404622049E-2</v>
      </c>
      <c r="AN86">
        <f t="shared" si="69"/>
        <v>0</v>
      </c>
      <c r="AO86">
        <f t="shared" si="70"/>
        <v>0</v>
      </c>
      <c r="AP86">
        <f t="shared" si="71"/>
        <v>-3.7519484021891203E-22</v>
      </c>
      <c r="AQ86">
        <f t="shared" si="72"/>
        <v>-3.7229297890135985E-18</v>
      </c>
      <c r="AR86">
        <f t="shared" si="73"/>
        <v>-3.7233049838538168E-18</v>
      </c>
      <c r="AS86">
        <f t="shared" si="74"/>
        <v>-9.7181802397582372E-6</v>
      </c>
      <c r="AT86">
        <f t="shared" si="75"/>
        <v>-6.3492110899753957E-6</v>
      </c>
      <c r="AU86">
        <f t="shared" si="76"/>
        <v>-1.6067391329737356E-5</v>
      </c>
      <c r="AW86">
        <v>83</v>
      </c>
      <c r="AX86">
        <f>IF(Z86&gt;0, (R86*SUMPRODUCT(K86:$K$98, X86:$X$98)-K86*$AZ$3)/Z86, 0)</f>
        <v>-5.396185304951637E+18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0.82869589300000002</v>
      </c>
      <c r="Q87" s="5">
        <f t="shared" si="82"/>
        <v>25</v>
      </c>
      <c r="R87">
        <f t="shared" si="61"/>
        <v>50000</v>
      </c>
      <c r="S87">
        <f t="shared" si="62"/>
        <v>-2.9869187358675362E+19</v>
      </c>
      <c r="U87">
        <f t="shared" si="84"/>
        <v>0.82869589300000002</v>
      </c>
      <c r="V87">
        <f t="shared" si="78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79"/>
        <v>-0.38512813207965957</v>
      </c>
      <c r="AC87">
        <f t="shared" si="80"/>
        <v>-0.34386440364255311</v>
      </c>
      <c r="AE87">
        <f t="shared" si="63"/>
        <v>0</v>
      </c>
      <c r="AF87">
        <f t="shared" si="64"/>
        <v>0</v>
      </c>
      <c r="AG87">
        <f t="shared" si="65"/>
        <v>-2.8780863663393184E-19</v>
      </c>
      <c r="AH87">
        <f t="shared" si="66"/>
        <v>-2.9572196217975861E-15</v>
      </c>
      <c r="AI87">
        <f t="shared" si="67"/>
        <v>-2.9575074304342201E-15</v>
      </c>
      <c r="AJ87">
        <f t="shared" si="68"/>
        <v>-4.1263728437106462E-2</v>
      </c>
      <c r="AK87">
        <f t="shared" si="81"/>
        <v>-2.6958969245576173E-2</v>
      </c>
      <c r="AL87">
        <f t="shared" si="89"/>
        <v>-6.8222697682685587E-2</v>
      </c>
      <c r="AN87">
        <f t="shared" si="69"/>
        <v>0</v>
      </c>
      <c r="AO87">
        <f t="shared" si="70"/>
        <v>0</v>
      </c>
      <c r="AP87">
        <f t="shared" si="71"/>
        <v>-5.4036132725463649E-23</v>
      </c>
      <c r="AQ87">
        <f t="shared" si="72"/>
        <v>-5.5521861279322085E-19</v>
      </c>
      <c r="AR87">
        <f t="shared" si="73"/>
        <v>-5.5527264892594626E-19</v>
      </c>
      <c r="AS87">
        <f t="shared" si="74"/>
        <v>-7.7472737880726074E-6</v>
      </c>
      <c r="AT87">
        <f t="shared" si="75"/>
        <v>-5.0615522082074276E-6</v>
      </c>
      <c r="AU87">
        <f t="shared" si="76"/>
        <v>-1.280882599628059E-5</v>
      </c>
      <c r="AW87">
        <v>84</v>
      </c>
      <c r="AX87">
        <f>IF(Z87&gt;0, (R87*SUMPRODUCT(K87:$K$98, X87:$X$98)-K87*$AZ$3)/Z87, 0)</f>
        <v>-2.9869187358675362E+19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0.83344103599999997</v>
      </c>
      <c r="Q88" s="5">
        <f t="shared" si="82"/>
        <v>25</v>
      </c>
      <c r="R88">
        <f t="shared" si="61"/>
        <v>50000</v>
      </c>
      <c r="S88">
        <f t="shared" si="62"/>
        <v>-1.7034423710501536E+20</v>
      </c>
      <c r="U88">
        <f t="shared" si="84"/>
        <v>0.83344103599999997</v>
      </c>
      <c r="V88">
        <f t="shared" si="78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79"/>
        <v>-0.34386440364255311</v>
      </c>
      <c r="AC88">
        <f t="shared" si="80"/>
        <v>-0.30702178896656529</v>
      </c>
      <c r="AE88">
        <f t="shared" si="63"/>
        <v>0</v>
      </c>
      <c r="AF88">
        <f t="shared" si="64"/>
        <v>0</v>
      </c>
      <c r="AG88">
        <f t="shared" si="65"/>
        <v>-4.5059021981660838E-20</v>
      </c>
      <c r="AH88">
        <f t="shared" si="66"/>
        <v>-4.7974305657186336E-16</v>
      </c>
      <c r="AI88">
        <f t="shared" si="67"/>
        <v>-4.7978811559384502E-16</v>
      </c>
      <c r="AJ88">
        <f t="shared" si="68"/>
        <v>-3.6842614675987817E-2</v>
      </c>
      <c r="AK88">
        <f t="shared" si="81"/>
        <v>-2.407050825497872E-2</v>
      </c>
      <c r="AL88">
        <f t="shared" si="89"/>
        <v>-6.0913122930967012E-2</v>
      </c>
      <c r="AN88">
        <f t="shared" si="69"/>
        <v>0</v>
      </c>
      <c r="AO88">
        <f t="shared" si="70"/>
        <v>0</v>
      </c>
      <c r="AP88">
        <f t="shared" si="71"/>
        <v>-7.5534294268438312E-24</v>
      </c>
      <c r="AQ88">
        <f t="shared" si="72"/>
        <v>-8.0421304357399865E-20</v>
      </c>
      <c r="AR88">
        <f t="shared" si="73"/>
        <v>-8.0428857786826713E-20</v>
      </c>
      <c r="AS88">
        <f t="shared" si="74"/>
        <v>-6.1760792315629684E-6</v>
      </c>
      <c r="AT88">
        <f t="shared" si="75"/>
        <v>-4.0350384312878079E-6</v>
      </c>
      <c r="AU88">
        <f t="shared" si="76"/>
        <v>-1.0211117662850855E-5</v>
      </c>
      <c r="AW88">
        <v>85</v>
      </c>
      <c r="AX88">
        <f>IF(Z88&gt;0, (R88*SUMPRODUCT(K88:$K$98, X88:$X$98)-K88*$AZ$3)/Z88, 0)</f>
        <v>-1.7034423710501536E+20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0.83895010800000003</v>
      </c>
      <c r="Q89" s="5">
        <f t="shared" si="82"/>
        <v>25</v>
      </c>
      <c r="R89">
        <f t="shared" si="61"/>
        <v>50000</v>
      </c>
      <c r="S89">
        <f t="shared" si="62"/>
        <v>-1.0069061740458822E+21</v>
      </c>
      <c r="U89">
        <f t="shared" si="84"/>
        <v>0.83895010800000003</v>
      </c>
      <c r="V89">
        <f t="shared" si="78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79"/>
        <v>-0.30702178896656529</v>
      </c>
      <c r="AC89">
        <f t="shared" si="80"/>
        <v>-0.27412659729157612</v>
      </c>
      <c r="AE89">
        <f t="shared" si="63"/>
        <v>0</v>
      </c>
      <c r="AF89">
        <f t="shared" si="64"/>
        <v>0</v>
      </c>
      <c r="AG89">
        <f t="shared" si="65"/>
        <v>-6.806160403955495E-21</v>
      </c>
      <c r="AH89">
        <f t="shared" si="66"/>
        <v>-7.5604542715777463E-17</v>
      </c>
      <c r="AI89">
        <f t="shared" si="67"/>
        <v>-7.5611348876181421E-17</v>
      </c>
      <c r="AJ89">
        <f t="shared" si="68"/>
        <v>-3.2895191674989166E-2</v>
      </c>
      <c r="AK89">
        <f t="shared" si="81"/>
        <v>-2.1491525227659573E-2</v>
      </c>
      <c r="AL89">
        <f t="shared" si="89"/>
        <v>-5.4386716902648818E-2</v>
      </c>
      <c r="AN89">
        <f t="shared" si="69"/>
        <v>0</v>
      </c>
      <c r="AO89">
        <f t="shared" si="70"/>
        <v>0</v>
      </c>
      <c r="AP89">
        <f t="shared" si="71"/>
        <v>-1.0187006242449841E-24</v>
      </c>
      <c r="AQ89">
        <f t="shared" si="72"/>
        <v>-1.131598291682323E-20</v>
      </c>
      <c r="AR89">
        <f t="shared" si="73"/>
        <v>-1.1317001617447475E-20</v>
      </c>
      <c r="AS89">
        <f t="shared" si="74"/>
        <v>-4.9235325506720148E-6</v>
      </c>
      <c r="AT89">
        <f t="shared" si="75"/>
        <v>-3.2167079331057139E-6</v>
      </c>
      <c r="AU89">
        <f t="shared" si="76"/>
        <v>-8.1402404837777414E-6</v>
      </c>
      <c r="AW89">
        <v>86</v>
      </c>
      <c r="AX89">
        <f>IF(Z89&gt;0, (R89*SUMPRODUCT(K89:$K$98, X89:$X$98)-K89*$AZ$3)/Z89, 0)</f>
        <v>-1.0069061740458822E+21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0.84442925499999999</v>
      </c>
      <c r="Q90" s="5">
        <f t="shared" si="82"/>
        <v>25</v>
      </c>
      <c r="R90">
        <f t="shared" si="61"/>
        <v>50000</v>
      </c>
      <c r="S90">
        <f t="shared" si="62"/>
        <v>-6.1758519521475476E+21</v>
      </c>
      <c r="U90">
        <f t="shared" ref="U90:U98" si="93">M90</f>
        <v>0.84442925499999999</v>
      </c>
      <c r="V90">
        <f t="shared" si="78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79"/>
        <v>-0.27412659729157612</v>
      </c>
      <c r="AC90">
        <f t="shared" si="80"/>
        <v>-0.24475589043890725</v>
      </c>
      <c r="AE90">
        <f t="shared" si="63"/>
        <v>0</v>
      </c>
      <c r="AF90">
        <f t="shared" si="64"/>
        <v>0</v>
      </c>
      <c r="AG90">
        <f t="shared" si="65"/>
        <v>-9.907778405933028E-22</v>
      </c>
      <c r="AH90">
        <f t="shared" si="66"/>
        <v>-1.1494641918645274E-17</v>
      </c>
      <c r="AI90">
        <f t="shared" si="67"/>
        <v>-1.1495632696485867E-17</v>
      </c>
      <c r="AJ90">
        <f t="shared" si="68"/>
        <v>-2.9370706852668876E-2</v>
      </c>
      <c r="AK90">
        <f t="shared" si="81"/>
        <v>-1.9188861810410331E-2</v>
      </c>
      <c r="AL90">
        <f t="shared" si="89"/>
        <v>-4.8559568663079214E-2</v>
      </c>
      <c r="AN90">
        <f t="shared" si="69"/>
        <v>0</v>
      </c>
      <c r="AO90">
        <f t="shared" si="70"/>
        <v>0</v>
      </c>
      <c r="AP90">
        <f t="shared" si="71"/>
        <v>-1.3240447214581025E-25</v>
      </c>
      <c r="AQ90">
        <f t="shared" si="72"/>
        <v>-1.5361082307129051E-21</v>
      </c>
      <c r="AR90">
        <f t="shared" si="73"/>
        <v>-1.5362406351850508E-21</v>
      </c>
      <c r="AS90">
        <f t="shared" si="74"/>
        <v>-3.925010005318887E-6</v>
      </c>
      <c r="AT90">
        <f t="shared" si="75"/>
        <v>-2.5643398701416724E-6</v>
      </c>
      <c r="AU90">
        <f t="shared" si="76"/>
        <v>-6.4893498754605602E-6</v>
      </c>
      <c r="AW90">
        <v>87</v>
      </c>
      <c r="AX90">
        <f>IF(Z90&gt;0, (R90*SUMPRODUCT(K90:$K$98, X90:$X$98)-K90*$AZ$3)/Z90, 0)</f>
        <v>-6.1758519521475476E+21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0.84987168300000004</v>
      </c>
      <c r="Q91" s="5">
        <f t="shared" si="82"/>
        <v>25</v>
      </c>
      <c r="R91">
        <f t="shared" si="61"/>
        <v>50000</v>
      </c>
      <c r="S91">
        <f t="shared" si="62"/>
        <v>-3.9350743994899819E+22</v>
      </c>
      <c r="U91">
        <f t="shared" si="93"/>
        <v>0.84987168300000004</v>
      </c>
      <c r="V91">
        <f t="shared" si="78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79"/>
        <v>-0.24475589043890725</v>
      </c>
      <c r="AC91">
        <f t="shared" si="80"/>
        <v>-0.21853204503473861</v>
      </c>
      <c r="AE91">
        <f t="shared" si="63"/>
        <v>0</v>
      </c>
      <c r="AF91">
        <f t="shared" si="64"/>
        <v>0</v>
      </c>
      <c r="AG91">
        <f t="shared" si="65"/>
        <v>-1.3883603132323378E-22</v>
      </c>
      <c r="AH91">
        <f t="shared" si="66"/>
        <v>-1.684068061728272E-18</v>
      </c>
      <c r="AI91">
        <f t="shared" si="67"/>
        <v>-1.6842068977595952E-18</v>
      </c>
      <c r="AJ91">
        <f t="shared" si="68"/>
        <v>-2.6223845404168639E-2</v>
      </c>
      <c r="AK91">
        <f t="shared" si="81"/>
        <v>-1.7132912330723508E-2</v>
      </c>
      <c r="AL91">
        <f t="shared" si="89"/>
        <v>-4.3356757734892143E-2</v>
      </c>
      <c r="AN91">
        <f t="shared" si="69"/>
        <v>0</v>
      </c>
      <c r="AO91">
        <f t="shared" si="70"/>
        <v>0</v>
      </c>
      <c r="AP91">
        <f t="shared" si="71"/>
        <v>-1.6565728433094431E-26</v>
      </c>
      <c r="AQ91">
        <f t="shared" si="72"/>
        <v>-2.0094073496301138E-22</v>
      </c>
      <c r="AR91">
        <f t="shared" si="73"/>
        <v>-2.0095730069144448E-22</v>
      </c>
      <c r="AS91">
        <f t="shared" si="74"/>
        <v>-3.1289939455667141E-6</v>
      </c>
      <c r="AT91">
        <f t="shared" si="75"/>
        <v>-2.0442760444369195E-6</v>
      </c>
      <c r="AU91">
        <f t="shared" si="76"/>
        <v>-5.1732699900036328E-6</v>
      </c>
      <c r="AW91">
        <v>88</v>
      </c>
      <c r="AX91">
        <f>IF(Z91&gt;0, (R91*SUMPRODUCT(K91:$K$98, X91:$X$98)-K91*$AZ$3)/Z91, 0)</f>
        <v>-3.9350743994899819E+22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0.85527059900000002</v>
      </c>
      <c r="Q92" s="5">
        <f t="shared" si="82"/>
        <v>25</v>
      </c>
      <c r="R92">
        <f t="shared" si="61"/>
        <v>50000</v>
      </c>
      <c r="S92">
        <f t="shared" si="62"/>
        <v>-2.6077895835511888E+23</v>
      </c>
      <c r="U92">
        <f t="shared" si="93"/>
        <v>0.85527059900000002</v>
      </c>
      <c r="V92">
        <f t="shared" si="78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79"/>
        <v>-0.21853204503473861</v>
      </c>
      <c r="AC92">
        <f t="shared" si="80"/>
        <v>-0.19511789735244517</v>
      </c>
      <c r="AE92">
        <f t="shared" si="63"/>
        <v>0</v>
      </c>
      <c r="AF92">
        <f t="shared" si="64"/>
        <v>0</v>
      </c>
      <c r="AG92">
        <f t="shared" si="65"/>
        <v>-1.8705295337396532E-23</v>
      </c>
      <c r="AH92">
        <f t="shared" si="66"/>
        <v>-2.3748475134520984E-19</v>
      </c>
      <c r="AI92">
        <f t="shared" si="67"/>
        <v>-2.3750345664054722E-19</v>
      </c>
      <c r="AJ92">
        <f t="shared" si="68"/>
        <v>-2.341414768229344E-2</v>
      </c>
      <c r="AK92">
        <f t="shared" si="81"/>
        <v>-1.5297243152431705E-2</v>
      </c>
      <c r="AL92">
        <f t="shared" si="89"/>
        <v>-3.8711390834725148E-2</v>
      </c>
      <c r="AN92">
        <f t="shared" si="69"/>
        <v>0</v>
      </c>
      <c r="AO92">
        <f t="shared" si="70"/>
        <v>0</v>
      </c>
      <c r="AP92">
        <f t="shared" si="71"/>
        <v>-1.9927595258209661E-27</v>
      </c>
      <c r="AQ92">
        <f t="shared" si="72"/>
        <v>-2.5300322285435726E-23</v>
      </c>
      <c r="AR92">
        <f t="shared" si="73"/>
        <v>-2.5302315044961545E-23</v>
      </c>
      <c r="AS92">
        <f t="shared" si="74"/>
        <v>-2.4944148162999964E-6</v>
      </c>
      <c r="AT92">
        <f t="shared" si="75"/>
        <v>-1.62968434664933E-6</v>
      </c>
      <c r="AU92">
        <f t="shared" si="76"/>
        <v>-4.1240991629493267E-6</v>
      </c>
      <c r="AW92">
        <v>89</v>
      </c>
      <c r="AX92">
        <f>IF(Z92&gt;0, (R92*SUMPRODUCT(K92:$K$98, X92:$X$98)-K92*$AZ$3)/Z92, 0)</f>
        <v>-2.6077895835511888E+23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0.86061939499999995</v>
      </c>
      <c r="Q93" s="5">
        <f t="shared" si="82"/>
        <v>25</v>
      </c>
      <c r="R93">
        <f t="shared" si="61"/>
        <v>50000</v>
      </c>
      <c r="S93">
        <f t="shared" si="62"/>
        <v>-1.7996387918746641E+24</v>
      </c>
      <c r="U93">
        <f t="shared" si="93"/>
        <v>0.86061939499999995</v>
      </c>
      <c r="V93">
        <f t="shared" si="78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79"/>
        <v>-0.19511789735244517</v>
      </c>
      <c r="AC93">
        <f t="shared" si="80"/>
        <v>-0.17421240835039745</v>
      </c>
      <c r="AE93">
        <f t="shared" si="63"/>
        <v>0</v>
      </c>
      <c r="AF93">
        <f t="shared" si="64"/>
        <v>0</v>
      </c>
      <c r="AG93">
        <f t="shared" si="65"/>
        <v>-2.4201024274560435E-24</v>
      </c>
      <c r="AH93">
        <f t="shared" si="66"/>
        <v>-3.2196279913133046E-20</v>
      </c>
      <c r="AI93">
        <f t="shared" si="67"/>
        <v>-3.2198700015560501E-20</v>
      </c>
      <c r="AJ93">
        <f t="shared" si="68"/>
        <v>-2.0905489002047722E-2</v>
      </c>
      <c r="AK93">
        <f t="shared" si="81"/>
        <v>-1.3658252814671163E-2</v>
      </c>
      <c r="AL93">
        <f t="shared" si="89"/>
        <v>-3.4563741816718882E-2</v>
      </c>
      <c r="AN93">
        <f t="shared" si="69"/>
        <v>0</v>
      </c>
      <c r="AO93">
        <f t="shared" si="70"/>
        <v>0</v>
      </c>
      <c r="AP93">
        <f t="shared" si="71"/>
        <v>-2.3020038666984806E-28</v>
      </c>
      <c r="AQ93">
        <f t="shared" si="72"/>
        <v>-3.0625133883795116E-24</v>
      </c>
      <c r="AR93">
        <f t="shared" si="73"/>
        <v>-3.0627435887661815E-24</v>
      </c>
      <c r="AS93">
        <f t="shared" si="74"/>
        <v>-1.9885322196269109E-6</v>
      </c>
      <c r="AT93">
        <f t="shared" si="75"/>
        <v>-1.2991743834895805E-6</v>
      </c>
      <c r="AU93">
        <f t="shared" si="76"/>
        <v>-3.287706603116491E-6</v>
      </c>
      <c r="AW93">
        <v>90</v>
      </c>
      <c r="AX93">
        <f>IF(Z93&gt;0, (R93*SUMPRODUCT(K93:$K$98, X93:$X$98)-K93*$AZ$3)/Z93, 0)</f>
        <v>-1.7996387918746641E+24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0.86594101899999998</v>
      </c>
      <c r="Q94" s="5">
        <f t="shared" si="82"/>
        <v>25</v>
      </c>
      <c r="R94">
        <f t="shared" si="61"/>
        <v>50000</v>
      </c>
      <c r="S94">
        <f t="shared" si="62"/>
        <v>-1.2952067935235521E+25</v>
      </c>
      <c r="U94">
        <f t="shared" si="93"/>
        <v>0.86594101899999998</v>
      </c>
      <c r="V94">
        <f t="shared" si="78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79"/>
        <v>-0.17421240835039745</v>
      </c>
      <c r="AC94">
        <f t="shared" si="80"/>
        <v>-0.15554679316999773</v>
      </c>
      <c r="AE94">
        <f t="shared" si="63"/>
        <v>0</v>
      </c>
      <c r="AF94">
        <f t="shared" si="64"/>
        <v>0</v>
      </c>
      <c r="AG94">
        <f t="shared" si="65"/>
        <v>-3.0023544106582326E-25</v>
      </c>
      <c r="AH94">
        <f t="shared" si="66"/>
        <v>-4.1913319242313197E-21</v>
      </c>
      <c r="AI94">
        <f t="shared" si="67"/>
        <v>-4.1916321596723859E-21</v>
      </c>
      <c r="AJ94">
        <f t="shared" si="68"/>
        <v>-1.8665615180399719E-2</v>
      </c>
      <c r="AK94">
        <f t="shared" si="81"/>
        <v>-1.2194868584527823E-2</v>
      </c>
      <c r="AL94">
        <f t="shared" si="89"/>
        <v>-3.0860483764927542E-2</v>
      </c>
      <c r="AN94">
        <f t="shared" si="69"/>
        <v>0</v>
      </c>
      <c r="AO94">
        <f t="shared" si="70"/>
        <v>0</v>
      </c>
      <c r="AP94">
        <f t="shared" si="71"/>
        <v>-2.5498594103631553E-29</v>
      </c>
      <c r="AQ94">
        <f t="shared" si="72"/>
        <v>-3.55964209655504E-25</v>
      </c>
      <c r="AR94">
        <f t="shared" si="73"/>
        <v>-3.5598970824960766E-25</v>
      </c>
      <c r="AS94">
        <f t="shared" si="74"/>
        <v>-1.5852457107995117E-6</v>
      </c>
      <c r="AT94">
        <f t="shared" si="75"/>
        <v>-1.0356938643890148E-6</v>
      </c>
      <c r="AU94">
        <f t="shared" si="76"/>
        <v>-2.6209395751885265E-6</v>
      </c>
      <c r="AW94">
        <v>91</v>
      </c>
      <c r="AX94">
        <f>IF(Z94&gt;0, (R94*SUMPRODUCT(K94:$K$98, X94:$X$98)-K94*$AZ$3)/Z94, 0)</f>
        <v>-1.2952067935235521E+25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0.87126245999999996</v>
      </c>
      <c r="Q95" s="5">
        <f t="shared" si="82"/>
        <v>25</v>
      </c>
      <c r="R95">
        <f t="shared" si="61"/>
        <v>50000</v>
      </c>
      <c r="S95">
        <f t="shared" si="62"/>
        <v>-9.7394188651255454E+25</v>
      </c>
      <c r="U95">
        <f t="shared" si="93"/>
        <v>0.87126245999999996</v>
      </c>
      <c r="V95">
        <f t="shared" si="78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79"/>
        <v>-0.15554679316999773</v>
      </c>
      <c r="AC95">
        <f t="shared" si="80"/>
        <v>-0.13888106533035507</v>
      </c>
      <c r="AE95">
        <f t="shared" si="63"/>
        <v>0</v>
      </c>
      <c r="AF95">
        <f t="shared" si="64"/>
        <v>0</v>
      </c>
      <c r="AG95">
        <f t="shared" si="65"/>
        <v>-3.5649217692970849E-26</v>
      </c>
      <c r="AH95">
        <f t="shared" si="66"/>
        <v>-5.2316773792438837E-22</v>
      </c>
      <c r="AI95">
        <f t="shared" si="67"/>
        <v>-5.2320338714208138E-22</v>
      </c>
      <c r="AJ95">
        <f t="shared" si="68"/>
        <v>-1.6665727839642652E-2</v>
      </c>
      <c r="AK95">
        <f t="shared" si="81"/>
        <v>-1.0888275521899842E-2</v>
      </c>
      <c r="AL95">
        <f t="shared" si="89"/>
        <v>-2.7554003361542494E-2</v>
      </c>
      <c r="AN95">
        <f t="shared" si="69"/>
        <v>0</v>
      </c>
      <c r="AO95">
        <f t="shared" si="70"/>
        <v>0</v>
      </c>
      <c r="AP95">
        <f t="shared" si="71"/>
        <v>-2.7032503011818899E-30</v>
      </c>
      <c r="AQ95">
        <f t="shared" si="72"/>
        <v>-3.9671371116556281E-26</v>
      </c>
      <c r="AR95">
        <f t="shared" si="73"/>
        <v>-3.9674074366857467E-26</v>
      </c>
      <c r="AS95">
        <f t="shared" si="74"/>
        <v>-1.2637481750633894E-6</v>
      </c>
      <c r="AT95">
        <f t="shared" si="75"/>
        <v>-8.2564880770807931E-7</v>
      </c>
      <c r="AU95">
        <f t="shared" si="76"/>
        <v>-2.0893969827714688E-6</v>
      </c>
      <c r="AW95">
        <v>92</v>
      </c>
      <c r="AX95">
        <f>IF(Z95&gt;0, (R95*SUMPRODUCT(K95:$K$98, X95:$X$98)-K95*$AZ$3)/Z95, 0)</f>
        <v>-9.7394188651255454E+25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0.87658408399999999</v>
      </c>
      <c r="Q96" s="5">
        <f t="shared" si="82"/>
        <v>25</v>
      </c>
      <c r="R96">
        <f t="shared" si="61"/>
        <v>50000</v>
      </c>
      <c r="S96">
        <f t="shared" si="62"/>
        <v>-7.6672745834058707E+26</v>
      </c>
      <c r="U96">
        <f t="shared" si="93"/>
        <v>0.87658408399999999</v>
      </c>
      <c r="V96">
        <f t="shared" si="78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79"/>
        <v>-0.13888106533035507</v>
      </c>
      <c r="AC96">
        <f t="shared" si="80"/>
        <v>-0.12400095118781702</v>
      </c>
      <c r="AE96">
        <f t="shared" si="63"/>
        <v>0</v>
      </c>
      <c r="AF96">
        <f t="shared" si="64"/>
        <v>0</v>
      </c>
      <c r="AG96">
        <f t="shared" si="65"/>
        <v>-4.0431886793316955E-27</v>
      </c>
      <c r="AH96">
        <f t="shared" si="66"/>
        <v>-6.249907367341889E-23</v>
      </c>
      <c r="AI96">
        <f t="shared" si="67"/>
        <v>-6.2503116862098225E-23</v>
      </c>
      <c r="AJ96">
        <f t="shared" si="68"/>
        <v>-1.4880114142538051E-2</v>
      </c>
      <c r="AK96">
        <f t="shared" si="81"/>
        <v>-9.7216745731248562E-3</v>
      </c>
      <c r="AL96">
        <f t="shared" si="89"/>
        <v>-2.4601788715662907E-2</v>
      </c>
      <c r="AN96">
        <f t="shared" si="69"/>
        <v>0</v>
      </c>
      <c r="AO96">
        <f t="shared" si="70"/>
        <v>0</v>
      </c>
      <c r="AP96">
        <f t="shared" si="71"/>
        <v>-2.737425081123392E-31</v>
      </c>
      <c r="AQ96">
        <f t="shared" si="72"/>
        <v>-4.231475337650448E-27</v>
      </c>
      <c r="AR96">
        <f t="shared" si="73"/>
        <v>-4.2317490801585605E-27</v>
      </c>
      <c r="AS96">
        <f t="shared" si="74"/>
        <v>-1.0074523079268069E-6</v>
      </c>
      <c r="AT96">
        <f t="shared" si="75"/>
        <v>-6.5820217451218034E-7</v>
      </c>
      <c r="AU96">
        <f t="shared" si="76"/>
        <v>-1.6656544824389874E-6</v>
      </c>
      <c r="AW96">
        <v>93</v>
      </c>
      <c r="AX96">
        <f>IF(Z96&gt;0, (R96*SUMPRODUCT(K96:$K$98, X96:$X$98)-K96*$AZ$3)/Z96, 0)</f>
        <v>-7.6672745834058707E+26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0.88190570700000004</v>
      </c>
      <c r="Q97" s="5">
        <f t="shared" si="82"/>
        <v>25</v>
      </c>
      <c r="R97">
        <f t="shared" si="61"/>
        <v>50000</v>
      </c>
      <c r="S97">
        <f t="shared" si="62"/>
        <v>-6.3331566246896654E+27</v>
      </c>
      <c r="U97">
        <f t="shared" si="93"/>
        <v>0.88190570700000004</v>
      </c>
      <c r="V97">
        <f t="shared" si="78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79"/>
        <v>-0.12400095118781702</v>
      </c>
      <c r="AC97">
        <f t="shared" si="80"/>
        <v>-0.11071513498912233</v>
      </c>
      <c r="AE97">
        <f t="shared" si="63"/>
        <v>0</v>
      </c>
      <c r="AF97">
        <f t="shared" si="64"/>
        <v>0</v>
      </c>
      <c r="AG97">
        <f t="shared" si="65"/>
        <v>-4.3704562175796317E-28</v>
      </c>
      <c r="AH97">
        <f t="shared" si="66"/>
        <v>-7.13142234156083E-24</v>
      </c>
      <c r="AI97">
        <f t="shared" si="67"/>
        <v>-7.1318593871825873E-24</v>
      </c>
      <c r="AJ97">
        <f t="shared" si="68"/>
        <v>-1.3285816198694692E-2</v>
      </c>
      <c r="AK97">
        <f t="shared" si="81"/>
        <v>-8.6800665831471922E-3</v>
      </c>
      <c r="AL97">
        <f t="shared" si="89"/>
        <v>-2.1965882781841882E-2</v>
      </c>
      <c r="AN97">
        <f t="shared" si="69"/>
        <v>0</v>
      </c>
      <c r="AO97">
        <f t="shared" si="70"/>
        <v>0</v>
      </c>
      <c r="AP97">
        <f t="shared" si="71"/>
        <v>-2.6419645427187548E-32</v>
      </c>
      <c r="AQ97">
        <f t="shared" si="72"/>
        <v>-4.31098357415653E-28</v>
      </c>
      <c r="AR97">
        <f t="shared" si="73"/>
        <v>-4.3112477706108013E-28</v>
      </c>
      <c r="AS97">
        <f t="shared" si="74"/>
        <v>-8.0313481180389605E-7</v>
      </c>
      <c r="AT97">
        <f t="shared" si="75"/>
        <v>-5.247147437118784E-7</v>
      </c>
      <c r="AU97">
        <f t="shared" si="76"/>
        <v>-1.3278495555157743E-6</v>
      </c>
      <c r="AW97">
        <v>94</v>
      </c>
      <c r="AX97">
        <f>IF(Z97&gt;0, (R97*SUMPRODUCT(K97:$K$98, X97:$X$98)-K97*$AZ$3)/Z97, 0)</f>
        <v>-6.3331566246896654E+27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79"/>
        <v>-0.11071513498912233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-8.7409124351592632E-25</v>
      </c>
      <c r="AI98">
        <f t="shared" si="67"/>
        <v>-8.7409124351592632E-25</v>
      </c>
      <c r="AJ98">
        <f t="shared" si="68"/>
        <v>-0.11071513498912233</v>
      </c>
      <c r="AK98">
        <f t="shared" si="81"/>
        <v>-7.750059449238564E-3</v>
      </c>
      <c r="AL98">
        <f t="shared" si="89"/>
        <v>-0.1184651944383609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-4.7177938262834903E-29</v>
      </c>
      <c r="AR98">
        <f t="shared" si="73"/>
        <v>-4.7177938262834903E-29</v>
      </c>
      <c r="AS98">
        <f t="shared" si="74"/>
        <v>-5.9757054449694589E-6</v>
      </c>
      <c r="AT98">
        <f t="shared" si="75"/>
        <v>-4.1829938114786216E-7</v>
      </c>
      <c r="AU98">
        <f t="shared" si="76"/>
        <v>-6.3940048261173213E-6</v>
      </c>
      <c r="AW98">
        <v>95</v>
      </c>
    </row>
    <row r="100" spans="5:50" x14ac:dyDescent="0.25">
      <c r="AN100" s="6">
        <f t="shared" ref="AN100:AP100" si="94">SUM(AN3:AN98)</f>
        <v>3952.5827939937085</v>
      </c>
      <c r="AO100" s="6">
        <f t="shared" si="94"/>
        <v>-395.25827939937085</v>
      </c>
      <c r="AP100" s="6">
        <f t="shared" si="94"/>
        <v>-1771.8266992552494</v>
      </c>
      <c r="AQ100" s="6">
        <f>SUM(AQ3:AQ98)</f>
        <v>-1831.499409887756</v>
      </c>
      <c r="AR100" s="6">
        <f t="shared" ref="AR100:AU100" si="95">SUM(AR3:AR98)</f>
        <v>-46.001594548668955</v>
      </c>
      <c r="AS100" s="6">
        <f t="shared" si="95"/>
        <v>-458.0929733087309</v>
      </c>
      <c r="AT100" s="6">
        <f t="shared" si="95"/>
        <v>166.46559712191822</v>
      </c>
      <c r="AU100" s="6">
        <f t="shared" si="95"/>
        <v>-337.62897073548157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7941.4594171257559</v>
      </c>
      <c r="K3">
        <v>1</v>
      </c>
      <c r="L3" s="2">
        <v>0</v>
      </c>
      <c r="O3">
        <f>$C$3</f>
        <v>7941.4594171257559</v>
      </c>
      <c r="P3">
        <f>O3*C5</f>
        <v>794.14594171257568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7941.4594171257559</v>
      </c>
      <c r="AF3">
        <f t="shared" ref="AF3:AF34" si="3">-$Z3*P3</f>
        <v>-794.14594171257568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5624.8808884131804</v>
      </c>
      <c r="AJ3">
        <f t="shared" ref="AJ3:AJ34" si="7">AB3-AC3</f>
        <v>0</v>
      </c>
      <c r="AL3">
        <f t="shared" ref="AL3:AL23" si="8">SUM(AI3:AK3)</f>
        <v>5624.8808884131804</v>
      </c>
      <c r="AN3">
        <f t="shared" ref="AN3:AN34" si="9">AE3*$K3</f>
        <v>7941.4594171257559</v>
      </c>
      <c r="AO3">
        <f t="shared" ref="AO3:AO34" si="10">AF3*$K3</f>
        <v>-794.14594171257568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5624.8808884131804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5624.8808884131804</v>
      </c>
      <c r="AW3">
        <v>0</v>
      </c>
      <c r="AX3">
        <f>IF(Z3&gt;0, (R3*SUMPRODUCT(K3:$K$98, X3:$X$98)-K3*$AZ$3)/Z3, 0)</f>
        <v>0</v>
      </c>
      <c r="AZ3">
        <f>C6*SUMPRODUCT(X4:X89, K4:K89)/1</f>
        <v>4049.8951893388507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</v>
      </c>
      <c r="S4">
        <f t="shared" si="1"/>
        <v>274.77081072245312</v>
      </c>
      <c r="U4">
        <f t="shared" ref="U4:U35" si="20">M4</f>
        <v>1.338077E-3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1.338077E-3</v>
      </c>
      <c r="Y4">
        <f t="shared" ref="Y4:Y23" si="24">V4*W4</f>
        <v>0.01</v>
      </c>
      <c r="Z4">
        <f t="shared" ref="Z4:Z23" si="25">MAX(0, W4-X4-Y4)</f>
        <v>0.988661923</v>
      </c>
      <c r="AB4">
        <f t="shared" ref="AB4:AB23" si="26">AC3</f>
        <v>0</v>
      </c>
      <c r="AC4">
        <f t="shared" ref="AC4:AC67" si="27">S4*Z4</f>
        <v>271.65543811312955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-66.903850000000006</v>
      </c>
      <c r="AI4">
        <f t="shared" si="6"/>
        <v>-66.903850000000006</v>
      </c>
      <c r="AJ4">
        <f t="shared" si="7"/>
        <v>-271.65543811312955</v>
      </c>
      <c r="AK4">
        <f t="shared" ref="AK4:AK35" si="28">G4*SUM(AB4:AB4, AE4:AF4)</f>
        <v>0</v>
      </c>
      <c r="AL4">
        <f t="shared" si="8"/>
        <v>-338.55928811312958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-62.416130236029481</v>
      </c>
      <c r="AR4">
        <f t="shared" si="13"/>
        <v>-62.416130236029481</v>
      </c>
      <c r="AS4">
        <f t="shared" si="14"/>
        <v>-253.43356480374058</v>
      </c>
      <c r="AT4">
        <f t="shared" si="15"/>
        <v>0</v>
      </c>
      <c r="AU4">
        <f t="shared" si="16"/>
        <v>-315.8496950397701</v>
      </c>
      <c r="AW4">
        <v>1</v>
      </c>
      <c r="AX4">
        <f>IF(Z4&gt;0, (R4*SUMPRODUCT(K4:$K$98, X4:$X$98)-K4*$AZ$3)/Z4, 0)</f>
        <v>274.77081072245312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1.388577E-3</v>
      </c>
      <c r="Q5" s="5">
        <f t="shared" ref="Q5:Q36" si="30">$C$8</f>
        <v>25</v>
      </c>
      <c r="R5">
        <f t="shared" si="0"/>
        <v>50000</v>
      </c>
      <c r="S5">
        <f t="shared" si="1"/>
        <v>536.50489717350615</v>
      </c>
      <c r="U5">
        <f t="shared" si="20"/>
        <v>1.388577E-3</v>
      </c>
      <c r="V5">
        <f t="shared" si="21"/>
        <v>0.01</v>
      </c>
      <c r="W5">
        <f t="shared" si="22"/>
        <v>0.988661923</v>
      </c>
      <c r="X5">
        <f t="shared" si="23"/>
        <v>1.3728332070535711E-3</v>
      </c>
      <c r="Y5">
        <f t="shared" si="24"/>
        <v>9.886619230000001E-3</v>
      </c>
      <c r="Z5">
        <f t="shared" si="25"/>
        <v>0.97740247056294638</v>
      </c>
      <c r="AB5">
        <f t="shared" si="26"/>
        <v>271.65543811312955</v>
      </c>
      <c r="AC5">
        <f t="shared" si="27"/>
        <v>524.38121196650445</v>
      </c>
      <c r="AE5">
        <f t="shared" si="2"/>
        <v>0</v>
      </c>
      <c r="AF5">
        <f t="shared" si="3"/>
        <v>0</v>
      </c>
      <c r="AG5">
        <f t="shared" si="4"/>
        <v>-24.435061764073659</v>
      </c>
      <c r="AH5">
        <f t="shared" si="5"/>
        <v>-68.641660352678556</v>
      </c>
      <c r="AI5">
        <f t="shared" si="6"/>
        <v>-93.076722116752222</v>
      </c>
      <c r="AJ5">
        <f t="shared" si="7"/>
        <v>-252.7257738533749</v>
      </c>
      <c r="AK5">
        <f t="shared" si="28"/>
        <v>11.137872962638312</v>
      </c>
      <c r="AL5">
        <f t="shared" si="8"/>
        <v>-334.66462300748879</v>
      </c>
      <c r="AN5">
        <f t="shared" si="9"/>
        <v>0</v>
      </c>
      <c r="AO5">
        <f t="shared" si="10"/>
        <v>0</v>
      </c>
      <c r="AP5">
        <f t="shared" si="11"/>
        <v>-20.894617226778376</v>
      </c>
      <c r="AQ5">
        <f t="shared" si="12"/>
        <v>-58.696034113917456</v>
      </c>
      <c r="AR5">
        <f t="shared" si="13"/>
        <v>-79.590651340695842</v>
      </c>
      <c r="AS5">
        <f t="shared" si="14"/>
        <v>-216.10783549446913</v>
      </c>
      <c r="AT5">
        <f t="shared" si="15"/>
        <v>9.5240844701680718</v>
      </c>
      <c r="AU5">
        <f t="shared" si="16"/>
        <v>-286.17440236499687</v>
      </c>
      <c r="AW5">
        <v>2</v>
      </c>
      <c r="AX5">
        <f>IF(Z5&gt;0, (R5*SUMPRODUCT(K5:$K$98, X5:$X$98)-K5*$AZ$3)/Z5, 0)</f>
        <v>536.50489717350615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1.4580159999999999E-3</v>
      </c>
      <c r="Q6" s="5">
        <f t="shared" si="30"/>
        <v>25</v>
      </c>
      <c r="R6">
        <f t="shared" si="0"/>
        <v>50000</v>
      </c>
      <c r="S6">
        <f t="shared" si="1"/>
        <v>832.79905289109433</v>
      </c>
      <c r="U6">
        <f t="shared" si="20"/>
        <v>1.4580159999999999E-3</v>
      </c>
      <c r="V6">
        <f t="shared" si="21"/>
        <v>0.01</v>
      </c>
      <c r="W6">
        <f t="shared" si="22"/>
        <v>0.97740247056294638</v>
      </c>
      <c r="X6">
        <f t="shared" si="23"/>
        <v>1.4250684405203047E-3</v>
      </c>
      <c r="Y6">
        <f t="shared" si="24"/>
        <v>9.7740247056294638E-3</v>
      </c>
      <c r="Z6">
        <f t="shared" si="25"/>
        <v>0.96620337741679663</v>
      </c>
      <c r="AB6">
        <f t="shared" si="26"/>
        <v>524.38121196650445</v>
      </c>
      <c r="AC6">
        <f t="shared" si="27"/>
        <v>804.65325761288477</v>
      </c>
      <c r="AE6">
        <f t="shared" si="2"/>
        <v>0</v>
      </c>
      <c r="AF6">
        <f t="shared" si="3"/>
        <v>0</v>
      </c>
      <c r="AG6">
        <f t="shared" si="4"/>
        <v>-24.155084435419916</v>
      </c>
      <c r="AH6">
        <f t="shared" si="5"/>
        <v>-71.253422026015244</v>
      </c>
      <c r="AI6">
        <f t="shared" si="6"/>
        <v>-95.408506461435167</v>
      </c>
      <c r="AJ6">
        <f t="shared" si="7"/>
        <v>-280.27204564638032</v>
      </c>
      <c r="AK6">
        <f t="shared" si="28"/>
        <v>30.676300900040513</v>
      </c>
      <c r="AL6">
        <f t="shared" si="8"/>
        <v>-345.00425120777498</v>
      </c>
      <c r="AN6">
        <f t="shared" si="9"/>
        <v>0</v>
      </c>
      <c r="AO6">
        <f t="shared" si="10"/>
        <v>0</v>
      </c>
      <c r="AP6">
        <f t="shared" si="11"/>
        <v>-18.633474396283329</v>
      </c>
      <c r="AQ6">
        <f t="shared" si="12"/>
        <v>-54.965604385238606</v>
      </c>
      <c r="AR6">
        <f t="shared" si="13"/>
        <v>-73.599078781521939</v>
      </c>
      <c r="AS6">
        <f t="shared" si="14"/>
        <v>-216.20466699291805</v>
      </c>
      <c r="AT6">
        <f t="shared" si="15"/>
        <v>23.664006181465094</v>
      </c>
      <c r="AU6">
        <f t="shared" si="16"/>
        <v>-266.13973959297493</v>
      </c>
      <c r="AW6">
        <v>3</v>
      </c>
      <c r="AX6">
        <f>IF(Z6&gt;0, (R6*SUMPRODUCT(K6:$K$98, X6:$X$98)-K6*$AZ$3)/Z6, 0)</f>
        <v>832.79905289109433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1.5382760000000001E-3</v>
      </c>
      <c r="Q7" s="5">
        <f t="shared" si="30"/>
        <v>25</v>
      </c>
      <c r="R7">
        <f t="shared" si="0"/>
        <v>50000</v>
      </c>
      <c r="S7">
        <f t="shared" si="1"/>
        <v>1079.910323404519</v>
      </c>
      <c r="U7">
        <f t="shared" si="20"/>
        <v>1.5382760000000001E-3</v>
      </c>
      <c r="V7">
        <f t="shared" si="21"/>
        <v>0.01</v>
      </c>
      <c r="W7">
        <f t="shared" si="22"/>
        <v>0.96620337741679663</v>
      </c>
      <c r="X7">
        <f t="shared" si="23"/>
        <v>1.4862874665992004E-3</v>
      </c>
      <c r="Y7">
        <f t="shared" si="24"/>
        <v>9.6620337741679663E-3</v>
      </c>
      <c r="Z7">
        <f t="shared" si="25"/>
        <v>0.95505505617602948</v>
      </c>
      <c r="AB7">
        <f t="shared" si="26"/>
        <v>804.65325761288477</v>
      </c>
      <c r="AC7">
        <f t="shared" si="27"/>
        <v>1031.3738145841771</v>
      </c>
      <c r="AE7">
        <f t="shared" si="2"/>
        <v>0</v>
      </c>
      <c r="AF7">
        <f t="shared" si="3"/>
        <v>0</v>
      </c>
      <c r="AG7">
        <f t="shared" si="4"/>
        <v>-23.876376404400737</v>
      </c>
      <c r="AH7">
        <f t="shared" si="5"/>
        <v>-74.31437332996002</v>
      </c>
      <c r="AI7">
        <f t="shared" si="6"/>
        <v>-98.190749734360764</v>
      </c>
      <c r="AJ7">
        <f t="shared" si="7"/>
        <v>-226.72055697129235</v>
      </c>
      <c r="AK7">
        <f t="shared" si="28"/>
        <v>39.508474948792639</v>
      </c>
      <c r="AL7">
        <f t="shared" si="8"/>
        <v>-285.40283175686051</v>
      </c>
      <c r="AN7">
        <f t="shared" si="9"/>
        <v>0</v>
      </c>
      <c r="AO7">
        <f t="shared" si="10"/>
        <v>0</v>
      </c>
      <c r="AP7">
        <f t="shared" si="11"/>
        <v>-16.75778020731515</v>
      </c>
      <c r="AQ7">
        <f t="shared" si="12"/>
        <v>-52.1579955607627</v>
      </c>
      <c r="AR7">
        <f t="shared" si="13"/>
        <v>-68.915775768077864</v>
      </c>
      <c r="AS7">
        <f t="shared" si="14"/>
        <v>-159.12520383556702</v>
      </c>
      <c r="AT7">
        <f t="shared" si="15"/>
        <v>27.729263783764715</v>
      </c>
      <c r="AU7">
        <f t="shared" si="16"/>
        <v>-200.31171581988019</v>
      </c>
      <c r="AW7">
        <v>4</v>
      </c>
      <c r="AX7">
        <f>IF(Z7&gt;0, (R7*SUMPRODUCT(K7:$K$98, X7:$X$98)-K7*$AZ$3)/Z7, 0)</f>
        <v>1079.910323404519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1.6203400000000001E-3</v>
      </c>
      <c r="Q8" s="5">
        <f t="shared" si="30"/>
        <v>25</v>
      </c>
      <c r="R8">
        <f t="shared" si="0"/>
        <v>50000</v>
      </c>
      <c r="S8">
        <f t="shared" si="1"/>
        <v>1237.7615482501935</v>
      </c>
      <c r="U8">
        <f t="shared" si="20"/>
        <v>1.6203400000000001E-3</v>
      </c>
      <c r="V8">
        <f t="shared" si="21"/>
        <v>0.01</v>
      </c>
      <c r="W8">
        <f t="shared" si="22"/>
        <v>0.95505505617602948</v>
      </c>
      <c r="X8">
        <f t="shared" si="23"/>
        <v>1.5475139097242676E-3</v>
      </c>
      <c r="Y8">
        <f t="shared" si="24"/>
        <v>9.5505505617602942E-3</v>
      </c>
      <c r="Z8">
        <f t="shared" si="25"/>
        <v>0.94395699170454495</v>
      </c>
      <c r="AB8">
        <f t="shared" si="26"/>
        <v>1031.3738145841771</v>
      </c>
      <c r="AC8">
        <f t="shared" si="27"/>
        <v>1168.3936675338127</v>
      </c>
      <c r="AE8">
        <f t="shared" si="2"/>
        <v>0</v>
      </c>
      <c r="AF8">
        <f t="shared" si="3"/>
        <v>0</v>
      </c>
      <c r="AG8">
        <f t="shared" si="4"/>
        <v>-23.598924792613623</v>
      </c>
      <c r="AH8">
        <f t="shared" si="5"/>
        <v>-77.375695486213388</v>
      </c>
      <c r="AI8">
        <f t="shared" si="6"/>
        <v>-100.97462027882702</v>
      </c>
      <c r="AJ8">
        <f t="shared" si="7"/>
        <v>-137.01985294963561</v>
      </c>
      <c r="AK8">
        <f t="shared" si="28"/>
        <v>21.968262250642972</v>
      </c>
      <c r="AL8">
        <f t="shared" si="8"/>
        <v>-216.02621097781966</v>
      </c>
      <c r="AN8">
        <f t="shared" si="9"/>
        <v>0</v>
      </c>
      <c r="AO8">
        <f t="shared" si="10"/>
        <v>0</v>
      </c>
      <c r="AP8">
        <f t="shared" si="11"/>
        <v>-15.460701114217194</v>
      </c>
      <c r="AQ8">
        <f t="shared" si="12"/>
        <v>-50.692246020948453</v>
      </c>
      <c r="AR8">
        <f t="shared" si="13"/>
        <v>-66.152947135165647</v>
      </c>
      <c r="AS8">
        <f t="shared" si="14"/>
        <v>-89.767775938307409</v>
      </c>
      <c r="AT8">
        <f t="shared" si="15"/>
        <v>14.392381841152309</v>
      </c>
      <c r="AU8">
        <f t="shared" si="16"/>
        <v>-141.52834123232074</v>
      </c>
      <c r="AW8">
        <v>5</v>
      </c>
      <c r="AX8">
        <f>IF(Z8&gt;0, (R8*SUMPRODUCT(K8:$K$98, X8:$X$98)-K8*$AZ$3)/Z8, 0)</f>
        <v>1237.7615482501935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1.7069120000000001E-3</v>
      </c>
      <c r="Q9" s="5">
        <f t="shared" si="30"/>
        <v>25</v>
      </c>
      <c r="R9">
        <f t="shared" si="0"/>
        <v>50000</v>
      </c>
      <c r="S9">
        <f t="shared" si="1"/>
        <v>1348.6532667282345</v>
      </c>
      <c r="U9">
        <f t="shared" si="20"/>
        <v>1.7069120000000001E-3</v>
      </c>
      <c r="V9">
        <f t="shared" si="21"/>
        <v>0.01</v>
      </c>
      <c r="W9">
        <f t="shared" si="22"/>
        <v>0.94395699170454495</v>
      </c>
      <c r="X9">
        <f t="shared" si="23"/>
        <v>1.6112515166243884E-3</v>
      </c>
      <c r="Y9">
        <f t="shared" si="24"/>
        <v>9.4395699170454501E-3</v>
      </c>
      <c r="Z9">
        <f t="shared" si="25"/>
        <v>0.93290617027087519</v>
      </c>
      <c r="AB9">
        <f t="shared" si="26"/>
        <v>1168.3936675338127</v>
      </c>
      <c r="AC9">
        <f t="shared" si="27"/>
        <v>1258.1669540867424</v>
      </c>
      <c r="AE9">
        <f t="shared" si="2"/>
        <v>0</v>
      </c>
      <c r="AF9">
        <f t="shared" si="3"/>
        <v>0</v>
      </c>
      <c r="AG9">
        <f t="shared" si="4"/>
        <v>-23.32265425677188</v>
      </c>
      <c r="AH9">
        <f t="shared" si="5"/>
        <v>-80.562575831219419</v>
      </c>
      <c r="AI9">
        <f t="shared" si="6"/>
        <v>-103.8852300879913</v>
      </c>
      <c r="AJ9">
        <f t="shared" si="7"/>
        <v>-89.773286552929676</v>
      </c>
      <c r="AK9">
        <f t="shared" si="28"/>
        <v>6.893522638449495</v>
      </c>
      <c r="AL9">
        <f t="shared" si="8"/>
        <v>-186.7649940024715</v>
      </c>
      <c r="AN9">
        <f t="shared" si="9"/>
        <v>0</v>
      </c>
      <c r="AO9">
        <f t="shared" si="10"/>
        <v>0</v>
      </c>
      <c r="AP9">
        <f t="shared" si="11"/>
        <v>-14.470787050681649</v>
      </c>
      <c r="AQ9">
        <f t="shared" si="12"/>
        <v>-49.985900672924899</v>
      </c>
      <c r="AR9">
        <f t="shared" si="13"/>
        <v>-64.456687723606549</v>
      </c>
      <c r="AS9">
        <f t="shared" si="14"/>
        <v>-55.700783377606719</v>
      </c>
      <c r="AT9">
        <f t="shared" si="15"/>
        <v>4.2771588958873039</v>
      </c>
      <c r="AU9">
        <f t="shared" si="16"/>
        <v>-115.88031220532596</v>
      </c>
      <c r="AW9">
        <v>6</v>
      </c>
      <c r="AX9">
        <f>IF(Z9&gt;0, (R9*SUMPRODUCT(K9:$K$98, X9:$X$98)-K9*$AZ$3)/Z9, 0)</f>
        <v>1348.6532667282345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1.807012E-3</v>
      </c>
      <c r="Q10" s="5">
        <f t="shared" si="30"/>
        <v>25</v>
      </c>
      <c r="R10">
        <f t="shared" si="0"/>
        <v>50000</v>
      </c>
      <c r="S10">
        <f t="shared" si="1"/>
        <v>1450.4383131196073</v>
      </c>
      <c r="U10">
        <f t="shared" si="20"/>
        <v>1.807012E-3</v>
      </c>
      <c r="V10">
        <f t="shared" si="21"/>
        <v>0.01</v>
      </c>
      <c r="W10">
        <f t="shared" si="22"/>
        <v>0.93290617027087519</v>
      </c>
      <c r="X10">
        <f t="shared" si="23"/>
        <v>1.6857726445535146E-3</v>
      </c>
      <c r="Y10">
        <f t="shared" si="24"/>
        <v>9.3290617027087519E-3</v>
      </c>
      <c r="Z10">
        <f t="shared" si="25"/>
        <v>0.92189133592361294</v>
      </c>
      <c r="AB10">
        <f t="shared" si="26"/>
        <v>1258.1669540867424</v>
      </c>
      <c r="AC10">
        <f t="shared" si="27"/>
        <v>1337.1465141566264</v>
      </c>
      <c r="AE10">
        <f t="shared" si="2"/>
        <v>0</v>
      </c>
      <c r="AF10">
        <f t="shared" si="3"/>
        <v>0</v>
      </c>
      <c r="AG10">
        <f t="shared" si="4"/>
        <v>-23.047283398090322</v>
      </c>
      <c r="AH10">
        <f t="shared" si="5"/>
        <v>-84.288632227675734</v>
      </c>
      <c r="AI10">
        <f t="shared" si="6"/>
        <v>-107.33591562576606</v>
      </c>
      <c r="AJ10">
        <f t="shared" si="7"/>
        <v>-78.979560069883973</v>
      </c>
      <c r="AK10">
        <f t="shared" si="28"/>
        <v>5.1584845117556446</v>
      </c>
      <c r="AL10">
        <f t="shared" si="8"/>
        <v>-181.15699118389441</v>
      </c>
      <c r="AN10">
        <f t="shared" si="9"/>
        <v>0</v>
      </c>
      <c r="AO10">
        <f t="shared" si="10"/>
        <v>0</v>
      </c>
      <c r="AP10">
        <f t="shared" si="11"/>
        <v>-13.566009196779056</v>
      </c>
      <c r="AQ10">
        <f t="shared" si="12"/>
        <v>-49.613672042550697</v>
      </c>
      <c r="AR10">
        <f t="shared" si="13"/>
        <v>-63.17968123932976</v>
      </c>
      <c r="AS10">
        <f t="shared" si="14"/>
        <v>-46.488665052575712</v>
      </c>
      <c r="AT10">
        <f t="shared" si="15"/>
        <v>3.0363686304876123</v>
      </c>
      <c r="AU10">
        <f t="shared" si="16"/>
        <v>-106.63197766141786</v>
      </c>
      <c r="AW10">
        <v>7</v>
      </c>
      <c r="AX10">
        <f>IF(Z10&gt;0, (R10*SUMPRODUCT(K10:$K$98, X10:$X$98)-K10*$AZ$3)/Z10, 0)</f>
        <v>1450.4383131196073</v>
      </c>
    </row>
    <row r="11" spans="1:52" x14ac:dyDescent="0.25">
      <c r="A11" t="s">
        <v>33</v>
      </c>
      <c r="C11" s="25">
        <f>AU91</f>
        <v>649.63813854430987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1.90621E-3</v>
      </c>
      <c r="Q11" s="5">
        <f t="shared" si="30"/>
        <v>25</v>
      </c>
      <c r="R11">
        <f t="shared" si="0"/>
        <v>50000</v>
      </c>
      <c r="S11">
        <f t="shared" si="1"/>
        <v>1543.7511607011497</v>
      </c>
      <c r="U11">
        <f t="shared" si="20"/>
        <v>1.90621E-3</v>
      </c>
      <c r="V11">
        <f t="shared" si="21"/>
        <v>0.01</v>
      </c>
      <c r="W11">
        <f t="shared" si="22"/>
        <v>0.92189133592361294</v>
      </c>
      <c r="X11">
        <f t="shared" si="23"/>
        <v>1.7573184834509502E-3</v>
      </c>
      <c r="Y11">
        <f t="shared" si="24"/>
        <v>9.2189133592361291E-3</v>
      </c>
      <c r="Z11">
        <f t="shared" si="25"/>
        <v>0.91091510408092591</v>
      </c>
      <c r="AB11">
        <f t="shared" si="26"/>
        <v>1337.1465141566264</v>
      </c>
      <c r="AC11">
        <f t="shared" si="27"/>
        <v>1406.226249225138</v>
      </c>
      <c r="AE11">
        <f t="shared" si="2"/>
        <v>0</v>
      </c>
      <c r="AF11">
        <f t="shared" si="3"/>
        <v>0</v>
      </c>
      <c r="AG11">
        <f t="shared" si="4"/>
        <v>-22.772877602023147</v>
      </c>
      <c r="AH11">
        <f t="shared" si="5"/>
        <v>-87.865924172547508</v>
      </c>
      <c r="AI11">
        <f t="shared" si="6"/>
        <v>-110.63880177457065</v>
      </c>
      <c r="AJ11">
        <f t="shared" si="7"/>
        <v>-69.079735068511582</v>
      </c>
      <c r="AK11">
        <f t="shared" si="28"/>
        <v>3.2091516339759032</v>
      </c>
      <c r="AL11">
        <f t="shared" si="8"/>
        <v>-176.50938520910634</v>
      </c>
      <c r="AN11">
        <f t="shared" si="9"/>
        <v>0</v>
      </c>
      <c r="AO11">
        <f t="shared" si="10"/>
        <v>0</v>
      </c>
      <c r="AP11">
        <f t="shared" si="11"/>
        <v>-12.737067125066778</v>
      </c>
      <c r="AQ11">
        <f t="shared" si="12"/>
        <v>-49.14417026034247</v>
      </c>
      <c r="AR11">
        <f t="shared" si="13"/>
        <v>-61.88123738540925</v>
      </c>
      <c r="AS11">
        <f t="shared" si="14"/>
        <v>-38.636892443987549</v>
      </c>
      <c r="AT11">
        <f t="shared" si="15"/>
        <v>1.794906225326458</v>
      </c>
      <c r="AU11">
        <f t="shared" si="16"/>
        <v>-98.723223604070341</v>
      </c>
      <c r="AW11">
        <v>8</v>
      </c>
      <c r="AX11">
        <f>IF(Z11&gt;0, (R11*SUMPRODUCT(K11:$K$98, X11:$X$98)-K11*$AZ$3)/Z11, 0)</f>
        <v>1543.7511607011497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2.0198360000000001E-3</v>
      </c>
      <c r="Q12" s="5">
        <f t="shared" si="30"/>
        <v>25</v>
      </c>
      <c r="R12">
        <f t="shared" si="0"/>
        <v>50000</v>
      </c>
      <c r="S12">
        <f t="shared" si="1"/>
        <v>1633.0183602797085</v>
      </c>
      <c r="U12">
        <f t="shared" si="20"/>
        <v>2.0198360000000001E-3</v>
      </c>
      <c r="V12">
        <f t="shared" si="21"/>
        <v>0.01</v>
      </c>
      <c r="W12">
        <f t="shared" si="22"/>
        <v>0.91091510408092591</v>
      </c>
      <c r="X12">
        <f t="shared" si="23"/>
        <v>1.8398991201664012E-3</v>
      </c>
      <c r="Y12">
        <f t="shared" si="24"/>
        <v>9.1091510408092598E-3</v>
      </c>
      <c r="Z12">
        <f t="shared" si="25"/>
        <v>0.89996605391995033</v>
      </c>
      <c r="AB12">
        <f t="shared" si="26"/>
        <v>1406.226249225138</v>
      </c>
      <c r="AC12">
        <f t="shared" si="27"/>
        <v>1469.661089679757</v>
      </c>
      <c r="AE12">
        <f t="shared" si="2"/>
        <v>0</v>
      </c>
      <c r="AF12">
        <f t="shared" si="3"/>
        <v>0</v>
      </c>
      <c r="AG12">
        <f t="shared" si="4"/>
        <v>-22.499151347998758</v>
      </c>
      <c r="AH12">
        <f t="shared" si="5"/>
        <v>-91.994956008320059</v>
      </c>
      <c r="AI12">
        <f t="shared" si="6"/>
        <v>-114.49410735631882</v>
      </c>
      <c r="AJ12">
        <f t="shared" si="7"/>
        <v>-63.434840454619007</v>
      </c>
      <c r="AK12">
        <f t="shared" si="28"/>
        <v>3.2343203732178174</v>
      </c>
      <c r="AL12">
        <f t="shared" si="8"/>
        <v>-174.69462743771999</v>
      </c>
      <c r="AN12">
        <f t="shared" si="9"/>
        <v>0</v>
      </c>
      <c r="AO12">
        <f t="shared" si="10"/>
        <v>0</v>
      </c>
      <c r="AP12">
        <f t="shared" si="11"/>
        <v>-11.958538123256185</v>
      </c>
      <c r="AQ12">
        <f t="shared" si="12"/>
        <v>-48.896297089473308</v>
      </c>
      <c r="AR12">
        <f t="shared" si="13"/>
        <v>-60.85483521272949</v>
      </c>
      <c r="AS12">
        <f t="shared" si="14"/>
        <v>-33.716292058576229</v>
      </c>
      <c r="AT12">
        <f t="shared" si="15"/>
        <v>1.7190756614644369</v>
      </c>
      <c r="AU12">
        <f t="shared" si="16"/>
        <v>-92.852051609841268</v>
      </c>
      <c r="AW12">
        <v>9</v>
      </c>
      <c r="AX12">
        <f>IF(Z12&gt;0, (R12*SUMPRODUCT(K12:$K$98, X12:$X$98)-K12*$AZ$3)/Z12, 0)</f>
        <v>1633.0183602797085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2.1424809999999999E-3</v>
      </c>
      <c r="Q13" s="5">
        <f t="shared" si="30"/>
        <v>25</v>
      </c>
      <c r="R13">
        <f t="shared" si="0"/>
        <v>50000</v>
      </c>
      <c r="S13">
        <f t="shared" si="1"/>
        <v>1717.7722573747465</v>
      </c>
      <c r="U13">
        <f t="shared" si="20"/>
        <v>2.1424809999999999E-3</v>
      </c>
      <c r="V13">
        <f t="shared" si="21"/>
        <v>0.01</v>
      </c>
      <c r="W13">
        <f t="shared" si="22"/>
        <v>0.89996605391995033</v>
      </c>
      <c r="X13">
        <f t="shared" si="23"/>
        <v>1.9281601711684691E-3</v>
      </c>
      <c r="Y13">
        <f t="shared" si="24"/>
        <v>8.9996605391995041E-3</v>
      </c>
      <c r="Z13">
        <f t="shared" si="25"/>
        <v>0.88903823320958231</v>
      </c>
      <c r="AB13">
        <f t="shared" si="26"/>
        <v>1469.661089679757</v>
      </c>
      <c r="AC13">
        <f t="shared" si="27"/>
        <v>1527.1652127528805</v>
      </c>
      <c r="AE13">
        <f t="shared" si="2"/>
        <v>0</v>
      </c>
      <c r="AF13">
        <f t="shared" si="3"/>
        <v>0</v>
      </c>
      <c r="AG13">
        <f t="shared" si="4"/>
        <v>-22.225955830239556</v>
      </c>
      <c r="AH13">
        <f t="shared" si="5"/>
        <v>-96.408008558423461</v>
      </c>
      <c r="AI13">
        <f t="shared" si="6"/>
        <v>-118.63396438866302</v>
      </c>
      <c r="AJ13">
        <f t="shared" si="7"/>
        <v>-57.504123073123537</v>
      </c>
      <c r="AK13">
        <f t="shared" si="28"/>
        <v>2.9393221793595141</v>
      </c>
      <c r="AL13">
        <f t="shared" si="8"/>
        <v>-173.19876528242702</v>
      </c>
      <c r="AN13">
        <f t="shared" si="9"/>
        <v>0</v>
      </c>
      <c r="AO13">
        <f t="shared" si="10"/>
        <v>0</v>
      </c>
      <c r="AP13">
        <f t="shared" si="11"/>
        <v>-11.229402852953202</v>
      </c>
      <c r="AQ13">
        <f t="shared" si="12"/>
        <v>-48.709012769680676</v>
      </c>
      <c r="AR13">
        <f t="shared" si="13"/>
        <v>-59.938415622633876</v>
      </c>
      <c r="AS13">
        <f t="shared" si="14"/>
        <v>-29.053282055719158</v>
      </c>
      <c r="AT13">
        <f t="shared" si="15"/>
        <v>1.4850579709035892</v>
      </c>
      <c r="AU13">
        <f t="shared" si="16"/>
        <v>-87.506639707449438</v>
      </c>
      <c r="AW13">
        <v>10</v>
      </c>
      <c r="AX13">
        <f>IF(Z13&gt;0, (R13*SUMPRODUCT(K13:$K$98, X13:$X$98)-K13*$AZ$3)/Z13, 0)</f>
        <v>1717.7722573747465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2.275947E-3</v>
      </c>
      <c r="Q14" s="5">
        <f t="shared" si="30"/>
        <v>25</v>
      </c>
      <c r="R14">
        <f t="shared" si="0"/>
        <v>50000</v>
      </c>
      <c r="S14">
        <f t="shared" si="1"/>
        <v>1798.409602516736</v>
      </c>
      <c r="U14">
        <f t="shared" si="20"/>
        <v>2.275947E-3</v>
      </c>
      <c r="V14">
        <f t="shared" si="21"/>
        <v>0.01</v>
      </c>
      <c r="W14">
        <f t="shared" si="22"/>
        <v>0.88903823320958231</v>
      </c>
      <c r="X14">
        <f t="shared" si="23"/>
        <v>2.0234038997586491E-3</v>
      </c>
      <c r="Y14">
        <f t="shared" si="24"/>
        <v>8.8903823320958236E-3</v>
      </c>
      <c r="Z14">
        <f t="shared" si="25"/>
        <v>0.87812444697772785</v>
      </c>
      <c r="AB14">
        <f t="shared" si="26"/>
        <v>1527.1652127528805</v>
      </c>
      <c r="AC14">
        <f t="shared" si="27"/>
        <v>1579.227437649444</v>
      </c>
      <c r="AE14">
        <f t="shared" si="2"/>
        <v>0</v>
      </c>
      <c r="AF14">
        <f t="shared" si="3"/>
        <v>0</v>
      </c>
      <c r="AG14">
        <f t="shared" si="4"/>
        <v>-21.953111174443197</v>
      </c>
      <c r="AH14">
        <f t="shared" si="5"/>
        <v>-101.17019498793246</v>
      </c>
      <c r="AI14">
        <f t="shared" si="6"/>
        <v>-123.12330616237566</v>
      </c>
      <c r="AJ14">
        <f t="shared" si="7"/>
        <v>-52.062224896563521</v>
      </c>
      <c r="AK14">
        <f t="shared" si="28"/>
        <v>2.7488973829551848</v>
      </c>
      <c r="AL14">
        <f t="shared" si="8"/>
        <v>-172.43663367598398</v>
      </c>
      <c r="AN14">
        <f t="shared" si="9"/>
        <v>0</v>
      </c>
      <c r="AO14">
        <f t="shared" si="10"/>
        <v>0</v>
      </c>
      <c r="AP14">
        <f t="shared" si="11"/>
        <v>-10.545304524328486</v>
      </c>
      <c r="AQ14">
        <f t="shared" si="12"/>
        <v>-48.597691072390724</v>
      </c>
      <c r="AR14">
        <f t="shared" si="13"/>
        <v>-59.14299559671921</v>
      </c>
      <c r="AS14">
        <f t="shared" si="14"/>
        <v>-25.008392267765352</v>
      </c>
      <c r="AT14">
        <f t="shared" si="15"/>
        <v>1.3204488320151402</v>
      </c>
      <c r="AU14">
        <f t="shared" si="16"/>
        <v>-82.830939032469416</v>
      </c>
      <c r="AW14">
        <v>11</v>
      </c>
      <c r="AX14">
        <f>IF(Z14&gt;0, (R14*SUMPRODUCT(K14:$K$98, X14:$X$98)-K14*$AZ$3)/Z14, 0)</f>
        <v>1798.409602516736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2.4175300000000002E-3</v>
      </c>
      <c r="Q15" s="5">
        <f t="shared" si="30"/>
        <v>25</v>
      </c>
      <c r="R15">
        <f t="shared" si="0"/>
        <v>50000</v>
      </c>
      <c r="S15">
        <f t="shared" si="1"/>
        <v>1880.1148902340228</v>
      </c>
      <c r="U15">
        <f t="shared" si="20"/>
        <v>2.4175300000000002E-3</v>
      </c>
      <c r="V15">
        <f t="shared" si="21"/>
        <v>0.01</v>
      </c>
      <c r="W15">
        <f t="shared" si="22"/>
        <v>0.87812444697772785</v>
      </c>
      <c r="X15">
        <f t="shared" si="23"/>
        <v>2.1228921943020665E-3</v>
      </c>
      <c r="Y15">
        <f t="shared" si="24"/>
        <v>8.7812444697772784E-3</v>
      </c>
      <c r="Z15">
        <f t="shared" si="25"/>
        <v>0.86722031031364855</v>
      </c>
      <c r="AB15">
        <f t="shared" si="26"/>
        <v>1579.227437649444</v>
      </c>
      <c r="AC15">
        <f t="shared" si="27"/>
        <v>1630.4738185340605</v>
      </c>
      <c r="AE15">
        <f t="shared" si="2"/>
        <v>0</v>
      </c>
      <c r="AF15">
        <f t="shared" si="3"/>
        <v>0</v>
      </c>
      <c r="AG15">
        <f t="shared" si="4"/>
        <v>-21.680507757841212</v>
      </c>
      <c r="AH15">
        <f t="shared" si="5"/>
        <v>-106.14460971510333</v>
      </c>
      <c r="AI15">
        <f t="shared" si="6"/>
        <v>-127.82511747294454</v>
      </c>
      <c r="AJ15">
        <f t="shared" si="7"/>
        <v>-51.246380884616428</v>
      </c>
      <c r="AK15">
        <f t="shared" si="28"/>
        <v>6.4748324943627207</v>
      </c>
      <c r="AL15">
        <f t="shared" si="8"/>
        <v>-172.59666586319827</v>
      </c>
      <c r="AN15">
        <f t="shared" si="9"/>
        <v>0</v>
      </c>
      <c r="AO15">
        <f t="shared" si="10"/>
        <v>0</v>
      </c>
      <c r="AP15">
        <f t="shared" si="11"/>
        <v>-9.8798575932439991</v>
      </c>
      <c r="AQ15">
        <f t="shared" si="12"/>
        <v>-48.370344458210496</v>
      </c>
      <c r="AR15">
        <f t="shared" si="13"/>
        <v>-58.250202051454501</v>
      </c>
      <c r="AS15">
        <f t="shared" si="14"/>
        <v>-23.353094446140691</v>
      </c>
      <c r="AT15">
        <f t="shared" si="15"/>
        <v>2.950596162180577</v>
      </c>
      <c r="AU15">
        <f t="shared" si="16"/>
        <v>-78.652700335414622</v>
      </c>
      <c r="AW15">
        <v>12</v>
      </c>
      <c r="AX15">
        <f>IF(Z15&gt;0, (R15*SUMPRODUCT(K15:$K$98, X15:$X$98)-K15*$AZ$3)/Z15, 0)</f>
        <v>1880.1148902340228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3.6493060000000002E-3</v>
      </c>
      <c r="Q16" s="5">
        <f t="shared" si="30"/>
        <v>25</v>
      </c>
      <c r="R16">
        <f t="shared" si="0"/>
        <v>50000</v>
      </c>
      <c r="S16">
        <f t="shared" si="1"/>
        <v>1966.1266061881927</v>
      </c>
      <c r="U16">
        <f t="shared" si="20"/>
        <v>3.6493060000000002E-3</v>
      </c>
      <c r="V16">
        <f t="shared" si="21"/>
        <v>0.01</v>
      </c>
      <c r="W16">
        <f t="shared" si="22"/>
        <v>0.86722031031364855</v>
      </c>
      <c r="X16">
        <f t="shared" si="23"/>
        <v>3.1647522817494595E-3</v>
      </c>
      <c r="Y16">
        <f t="shared" si="24"/>
        <v>8.6722031031364853E-3</v>
      </c>
      <c r="Z16">
        <f t="shared" si="25"/>
        <v>0.85538335492876261</v>
      </c>
      <c r="AB16">
        <f t="shared" si="26"/>
        <v>1630.4738185340605</v>
      </c>
      <c r="AC16">
        <f t="shared" si="27"/>
        <v>1681.7919726159582</v>
      </c>
      <c r="AE16">
        <f t="shared" si="2"/>
        <v>0</v>
      </c>
      <c r="AF16">
        <f t="shared" si="3"/>
        <v>0</v>
      </c>
      <c r="AG16">
        <f t="shared" si="4"/>
        <v>-21.384583873219064</v>
      </c>
      <c r="AH16">
        <f t="shared" si="5"/>
        <v>-158.23761408747299</v>
      </c>
      <c r="AI16">
        <f t="shared" si="6"/>
        <v>-179.62219796069206</v>
      </c>
      <c r="AJ16">
        <f t="shared" si="7"/>
        <v>-51.318154081897774</v>
      </c>
      <c r="AK16">
        <f t="shared" si="28"/>
        <v>11.576364111591831</v>
      </c>
      <c r="AL16">
        <f t="shared" si="8"/>
        <v>-219.36398793099801</v>
      </c>
      <c r="AN16">
        <f t="shared" si="9"/>
        <v>0</v>
      </c>
      <c r="AO16">
        <f t="shared" si="10"/>
        <v>0</v>
      </c>
      <c r="AP16">
        <f t="shared" si="11"/>
        <v>-9.2186211273459371</v>
      </c>
      <c r="AQ16">
        <f t="shared" si="12"/>
        <v>-68.214215484194298</v>
      </c>
      <c r="AR16">
        <f t="shared" si="13"/>
        <v>-77.432836611540239</v>
      </c>
      <c r="AS16">
        <f t="shared" si="14"/>
        <v>-22.122601133625093</v>
      </c>
      <c r="AT16">
        <f t="shared" si="15"/>
        <v>4.9904227928707989</v>
      </c>
      <c r="AU16">
        <f t="shared" si="16"/>
        <v>-94.565014952294533</v>
      </c>
      <c r="AW16">
        <v>13</v>
      </c>
      <c r="AX16">
        <f>IF(Z16&gt;0, (R16*SUMPRODUCT(K16:$K$98, X16:$X$98)-K16*$AZ$3)/Z16, 0)</f>
        <v>1966.1266061881927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5.0597569999999998E-3</v>
      </c>
      <c r="Q17" s="5">
        <f t="shared" si="30"/>
        <v>25</v>
      </c>
      <c r="R17">
        <f t="shared" si="0"/>
        <v>50000</v>
      </c>
      <c r="S17">
        <f t="shared" si="1"/>
        <v>2039.5017853793263</v>
      </c>
      <c r="U17">
        <f t="shared" si="20"/>
        <v>5.0597569999999998E-3</v>
      </c>
      <c r="V17">
        <f t="shared" si="21"/>
        <v>0.01</v>
      </c>
      <c r="W17">
        <f t="shared" si="22"/>
        <v>0.85538335492876261</v>
      </c>
      <c r="X17">
        <f t="shared" si="23"/>
        <v>4.3280319177842908E-3</v>
      </c>
      <c r="Y17">
        <f t="shared" si="24"/>
        <v>8.5538335492876261E-3</v>
      </c>
      <c r="Z17">
        <f t="shared" si="25"/>
        <v>0.84250148946169068</v>
      </c>
      <c r="AB17">
        <f t="shared" si="26"/>
        <v>1681.7919726159582</v>
      </c>
      <c r="AC17">
        <f t="shared" si="27"/>
        <v>1718.2832919418597</v>
      </c>
      <c r="AE17">
        <f t="shared" si="2"/>
        <v>0</v>
      </c>
      <c r="AF17">
        <f t="shared" si="3"/>
        <v>0</v>
      </c>
      <c r="AG17">
        <f t="shared" si="4"/>
        <v>-21.062537236542266</v>
      </c>
      <c r="AH17">
        <f t="shared" si="5"/>
        <v>-216.40159588921455</v>
      </c>
      <c r="AI17">
        <f t="shared" si="6"/>
        <v>-237.4641331257568</v>
      </c>
      <c r="AJ17">
        <f t="shared" si="7"/>
        <v>-36.491319325901486</v>
      </c>
      <c r="AK17">
        <f t="shared" si="28"/>
        <v>23.208729222100224</v>
      </c>
      <c r="AL17">
        <f t="shared" si="8"/>
        <v>-250.74672322955806</v>
      </c>
      <c r="AN17">
        <f t="shared" si="9"/>
        <v>0</v>
      </c>
      <c r="AO17">
        <f t="shared" si="10"/>
        <v>0</v>
      </c>
      <c r="AP17">
        <f t="shared" si="11"/>
        <v>-8.5352424640844511</v>
      </c>
      <c r="AQ17">
        <f t="shared" si="12"/>
        <v>-87.693143033345535</v>
      </c>
      <c r="AR17">
        <f t="shared" si="13"/>
        <v>-96.228385497429983</v>
      </c>
      <c r="AS17">
        <f t="shared" si="14"/>
        <v>-14.787499472785797</v>
      </c>
      <c r="AT17">
        <f t="shared" si="15"/>
        <v>9.404951026043971</v>
      </c>
      <c r="AU17">
        <f t="shared" si="16"/>
        <v>-101.6109339441718</v>
      </c>
      <c r="AW17">
        <v>14</v>
      </c>
      <c r="AX17">
        <f>IF(Z17&gt;0, (R17*SUMPRODUCT(K17:$K$98, X17:$X$98)-K17*$AZ$3)/Z17, 0)</f>
        <v>2039.5017853793263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6.5505219999999996E-3</v>
      </c>
      <c r="Q18" s="5">
        <f t="shared" si="30"/>
        <v>25</v>
      </c>
      <c r="R18">
        <f t="shared" si="0"/>
        <v>50000</v>
      </c>
      <c r="S18">
        <f t="shared" si="1"/>
        <v>2100.3310519794409</v>
      </c>
      <c r="U18">
        <f t="shared" si="20"/>
        <v>6.5505219999999996E-3</v>
      </c>
      <c r="V18">
        <f t="shared" si="21"/>
        <v>0.01</v>
      </c>
      <c r="W18">
        <f t="shared" si="22"/>
        <v>0.84250148946169068</v>
      </c>
      <c r="X18">
        <f t="shared" si="23"/>
        <v>5.5188245417515727E-3</v>
      </c>
      <c r="Y18">
        <f t="shared" si="24"/>
        <v>8.4250148946169064E-3</v>
      </c>
      <c r="Z18">
        <f t="shared" si="25"/>
        <v>0.82855765002532222</v>
      </c>
      <c r="AB18">
        <f t="shared" si="26"/>
        <v>1718.2832919418597</v>
      </c>
      <c r="AC18">
        <f t="shared" si="27"/>
        <v>1740.2453607032985</v>
      </c>
      <c r="AE18">
        <f t="shared" si="2"/>
        <v>0</v>
      </c>
      <c r="AF18">
        <f t="shared" si="3"/>
        <v>0</v>
      </c>
      <c r="AG18">
        <f t="shared" si="4"/>
        <v>-20.713941250633056</v>
      </c>
      <c r="AH18">
        <f t="shared" si="5"/>
        <v>-275.94122708757862</v>
      </c>
      <c r="AI18">
        <f t="shared" si="6"/>
        <v>-296.65516833821169</v>
      </c>
      <c r="AJ18">
        <f t="shared" si="7"/>
        <v>-21.962068761438786</v>
      </c>
      <c r="AK18">
        <f t="shared" si="28"/>
        <v>37.114919105944175</v>
      </c>
      <c r="AL18">
        <f t="shared" si="8"/>
        <v>-281.5023179937063</v>
      </c>
      <c r="AN18">
        <f t="shared" si="9"/>
        <v>0</v>
      </c>
      <c r="AO18">
        <f t="shared" si="10"/>
        <v>0</v>
      </c>
      <c r="AP18">
        <f t="shared" si="11"/>
        <v>-7.8331277957328185</v>
      </c>
      <c r="AQ18">
        <f t="shared" si="12"/>
        <v>-104.34918539813252</v>
      </c>
      <c r="AR18">
        <f t="shared" si="13"/>
        <v>-112.18231319386534</v>
      </c>
      <c r="AS18">
        <f t="shared" si="14"/>
        <v>-8.3051163072003007</v>
      </c>
      <c r="AT18">
        <f t="shared" si="15"/>
        <v>14.035277061349261</v>
      </c>
      <c r="AU18">
        <f t="shared" si="16"/>
        <v>-106.45215243971639</v>
      </c>
      <c r="AW18">
        <v>15</v>
      </c>
      <c r="AX18">
        <f>IF(Z18&gt;0, (R18*SUMPRODUCT(K18:$K$98, X18:$X$98)-K18*$AZ$3)/Z18, 0)</f>
        <v>2100.3310519794409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8.1883779999999996E-3</v>
      </c>
      <c r="Q19" s="5">
        <f t="shared" si="30"/>
        <v>25</v>
      </c>
      <c r="R19">
        <f t="shared" si="0"/>
        <v>50000</v>
      </c>
      <c r="S19">
        <f t="shared" si="1"/>
        <v>2137.9032464344145</v>
      </c>
      <c r="U19">
        <f t="shared" si="20"/>
        <v>8.1883779999999996E-3</v>
      </c>
      <c r="V19">
        <f t="shared" si="21"/>
        <v>0.01</v>
      </c>
      <c r="W19">
        <f t="shared" si="22"/>
        <v>0.82855765002532222</v>
      </c>
      <c r="X19">
        <f t="shared" si="23"/>
        <v>6.7845432331990474E-3</v>
      </c>
      <c r="Y19">
        <f t="shared" si="24"/>
        <v>8.2855765002532219E-3</v>
      </c>
      <c r="Z19">
        <f t="shared" si="25"/>
        <v>0.81348753029187004</v>
      </c>
      <c r="AB19">
        <f t="shared" si="26"/>
        <v>1740.2453607032985</v>
      </c>
      <c r="AC19">
        <f t="shared" si="27"/>
        <v>1739.1576319449032</v>
      </c>
      <c r="AE19">
        <f t="shared" si="2"/>
        <v>0</v>
      </c>
      <c r="AF19">
        <f t="shared" si="3"/>
        <v>0</v>
      </c>
      <c r="AG19">
        <f t="shared" si="4"/>
        <v>-20.337188257296752</v>
      </c>
      <c r="AH19">
        <f t="shared" si="5"/>
        <v>-339.22716165995234</v>
      </c>
      <c r="AI19">
        <f t="shared" si="6"/>
        <v>-359.5643499172491</v>
      </c>
      <c r="AJ19">
        <f t="shared" si="7"/>
        <v>1.0877287583953148</v>
      </c>
      <c r="AK19">
        <f t="shared" si="28"/>
        <v>38.807471543683555</v>
      </c>
      <c r="AL19">
        <f t="shared" si="8"/>
        <v>-319.66914961517023</v>
      </c>
      <c r="AN19">
        <f t="shared" si="9"/>
        <v>0</v>
      </c>
      <c r="AO19">
        <f t="shared" si="10"/>
        <v>0</v>
      </c>
      <c r="AP19">
        <f t="shared" si="11"/>
        <v>-7.1721121947791886</v>
      </c>
      <c r="AQ19">
        <f t="shared" si="12"/>
        <v>-119.63184055538019</v>
      </c>
      <c r="AR19">
        <f t="shared" si="13"/>
        <v>-126.8039527501594</v>
      </c>
      <c r="AS19">
        <f t="shared" si="14"/>
        <v>0.38359839098701565</v>
      </c>
      <c r="AT19">
        <f t="shared" si="15"/>
        <v>13.685841739068181</v>
      </c>
      <c r="AU19">
        <f t="shared" si="16"/>
        <v>-112.73451262010418</v>
      </c>
      <c r="AW19">
        <v>16</v>
      </c>
      <c r="AX19">
        <f>IF(Z19&gt;0, (R19*SUMPRODUCT(K19:$K$98, X19:$X$98)-K19*$AZ$3)/Z19, 0)</f>
        <v>2137.9032464344145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9.9453500000000004E-3</v>
      </c>
      <c r="Q20" s="5">
        <f t="shared" si="30"/>
        <v>25</v>
      </c>
      <c r="R20">
        <f t="shared" si="0"/>
        <v>50000</v>
      </c>
      <c r="S20">
        <f t="shared" si="1"/>
        <v>2123.6234102140552</v>
      </c>
      <c r="U20">
        <f t="shared" si="20"/>
        <v>9.9453500000000004E-3</v>
      </c>
      <c r="V20">
        <f t="shared" si="21"/>
        <v>0.01</v>
      </c>
      <c r="W20">
        <f t="shared" si="22"/>
        <v>0.81348753029187004</v>
      </c>
      <c r="X20">
        <f t="shared" si="23"/>
        <v>8.0904182093882501E-3</v>
      </c>
      <c r="Y20">
        <f t="shared" si="24"/>
        <v>8.1348753029187003E-3</v>
      </c>
      <c r="Z20">
        <f t="shared" si="25"/>
        <v>0.79726223677956309</v>
      </c>
      <c r="AB20">
        <f t="shared" si="26"/>
        <v>1739.1576319449032</v>
      </c>
      <c r="AC20">
        <f t="shared" si="27"/>
        <v>1693.0847501047012</v>
      </c>
      <c r="AE20">
        <f t="shared" si="2"/>
        <v>0</v>
      </c>
      <c r="AF20">
        <f t="shared" si="3"/>
        <v>0</v>
      </c>
      <c r="AG20">
        <f t="shared" si="4"/>
        <v>-19.931555919489078</v>
      </c>
      <c r="AH20">
        <f t="shared" si="5"/>
        <v>-404.52091046941251</v>
      </c>
      <c r="AI20">
        <f t="shared" si="6"/>
        <v>-424.4524663889016</v>
      </c>
      <c r="AJ20">
        <f t="shared" si="7"/>
        <v>46.072881840201944</v>
      </c>
      <c r="AK20">
        <f t="shared" si="28"/>
        <v>7.4783778173630839</v>
      </c>
      <c r="AL20">
        <f t="shared" si="8"/>
        <v>-370.90120673133657</v>
      </c>
      <c r="AN20">
        <f t="shared" si="9"/>
        <v>0</v>
      </c>
      <c r="AO20">
        <f t="shared" si="10"/>
        <v>0</v>
      </c>
      <c r="AP20">
        <f t="shared" si="11"/>
        <v>-6.6670415506165703</v>
      </c>
      <c r="AQ20">
        <f t="shared" si="12"/>
        <v>-135.31094757914676</v>
      </c>
      <c r="AR20">
        <f t="shared" si="13"/>
        <v>-141.97798912976333</v>
      </c>
      <c r="AS20">
        <f t="shared" si="14"/>
        <v>15.411231256909717</v>
      </c>
      <c r="AT20">
        <f t="shared" si="15"/>
        <v>2.5014934027712878</v>
      </c>
      <c r="AU20">
        <f t="shared" si="16"/>
        <v>-124.06526447008231</v>
      </c>
      <c r="AW20">
        <v>17</v>
      </c>
      <c r="AX20">
        <f>IF(Z20&gt;0, (R20*SUMPRODUCT(K20:$K$98, X20:$X$98)-K20*$AZ$3)/Z20, 0)</f>
        <v>2123.6234102140552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1.1968530999999999E-2</v>
      </c>
      <c r="Q21" s="5">
        <f t="shared" si="30"/>
        <v>25</v>
      </c>
      <c r="R21">
        <f t="shared" si="0"/>
        <v>50000</v>
      </c>
      <c r="S21">
        <f t="shared" si="1"/>
        <v>2083.0398186054076</v>
      </c>
      <c r="U21">
        <f t="shared" si="20"/>
        <v>1.1968530999999999E-2</v>
      </c>
      <c r="V21">
        <f t="shared" si="21"/>
        <v>0.01</v>
      </c>
      <c r="W21">
        <f t="shared" si="22"/>
        <v>0.79726223677956309</v>
      </c>
      <c r="X21">
        <f t="shared" si="23"/>
        <v>9.5420577960255402E-3</v>
      </c>
      <c r="Y21">
        <f t="shared" si="24"/>
        <v>7.9726223677956311E-3</v>
      </c>
      <c r="Z21">
        <f t="shared" si="25"/>
        <v>0.77974755661574191</v>
      </c>
      <c r="AB21">
        <f t="shared" si="26"/>
        <v>1693.0847501047012</v>
      </c>
      <c r="AC21">
        <f t="shared" si="27"/>
        <v>1624.2452088908649</v>
      </c>
      <c r="AE21">
        <f t="shared" si="2"/>
        <v>0</v>
      </c>
      <c r="AF21">
        <f t="shared" si="3"/>
        <v>0</v>
      </c>
      <c r="AG21">
        <f t="shared" si="4"/>
        <v>-19.493688915393548</v>
      </c>
      <c r="AH21">
        <f t="shared" si="5"/>
        <v>-477.102889801277</v>
      </c>
      <c r="AI21">
        <f t="shared" si="6"/>
        <v>-496.59657871667054</v>
      </c>
      <c r="AJ21">
        <f t="shared" si="7"/>
        <v>68.839541213836355</v>
      </c>
      <c r="AK21">
        <f t="shared" si="28"/>
        <v>2.7089356001675222</v>
      </c>
      <c r="AL21">
        <f t="shared" si="8"/>
        <v>-425.04810190266664</v>
      </c>
      <c r="AN21">
        <f t="shared" si="9"/>
        <v>0</v>
      </c>
      <c r="AO21">
        <f t="shared" si="10"/>
        <v>0</v>
      </c>
      <c r="AP21">
        <f t="shared" si="11"/>
        <v>-6.2006242312985567</v>
      </c>
      <c r="AQ21">
        <f t="shared" si="12"/>
        <v>-151.75864107425349</v>
      </c>
      <c r="AR21">
        <f t="shared" si="13"/>
        <v>-157.95926530555204</v>
      </c>
      <c r="AS21">
        <f t="shared" si="14"/>
        <v>21.896734331536447</v>
      </c>
      <c r="AT21">
        <f t="shared" si="15"/>
        <v>0.86166819406674255</v>
      </c>
      <c r="AU21">
        <f t="shared" si="16"/>
        <v>-135.20086277994884</v>
      </c>
      <c r="AW21">
        <v>18</v>
      </c>
      <c r="AX21">
        <f>IF(Z21&gt;0, (R21*SUMPRODUCT(K21:$K$98, X21:$X$98)-K21*$AZ$3)/Z21, 0)</f>
        <v>2083.0398186054076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1.4271456E-2</v>
      </c>
      <c r="Q22" s="5">
        <f t="shared" si="30"/>
        <v>25</v>
      </c>
      <c r="R22">
        <f t="shared" si="0"/>
        <v>50000</v>
      </c>
      <c r="S22">
        <f t="shared" si="1"/>
        <v>2047.6352176203177</v>
      </c>
      <c r="U22">
        <f t="shared" si="20"/>
        <v>1.4271456E-2</v>
      </c>
      <c r="V22">
        <f t="shared" si="21"/>
        <v>0.01</v>
      </c>
      <c r="W22">
        <f t="shared" si="22"/>
        <v>0.77974755661574191</v>
      </c>
      <c r="X22">
        <f t="shared" si="23"/>
        <v>1.1128132945349069E-2</v>
      </c>
      <c r="Y22">
        <f t="shared" si="24"/>
        <v>7.7974755661574194E-3</v>
      </c>
      <c r="Z22">
        <f t="shared" si="25"/>
        <v>0.76082194810423542</v>
      </c>
      <c r="AB22">
        <f t="shared" si="26"/>
        <v>1624.2452088908649</v>
      </c>
      <c r="AC22">
        <f t="shared" si="27"/>
        <v>1557.8858152767302</v>
      </c>
      <c r="AE22">
        <f t="shared" si="2"/>
        <v>0</v>
      </c>
      <c r="AF22">
        <f t="shared" si="3"/>
        <v>0</v>
      </c>
      <c r="AG22">
        <f t="shared" si="4"/>
        <v>-19.020548702605886</v>
      </c>
      <c r="AH22">
        <f t="shared" si="5"/>
        <v>-556.40664726745342</v>
      </c>
      <c r="AI22">
        <f t="shared" si="6"/>
        <v>-575.4271959700593</v>
      </c>
      <c r="AJ22">
        <f t="shared" si="7"/>
        <v>66.35939361413466</v>
      </c>
      <c r="AK22">
        <f t="shared" si="28"/>
        <v>34.109149386708168</v>
      </c>
      <c r="AL22">
        <f t="shared" si="8"/>
        <v>-474.95865296921647</v>
      </c>
      <c r="AN22">
        <f t="shared" si="9"/>
        <v>0</v>
      </c>
      <c r="AO22">
        <f t="shared" si="10"/>
        <v>0</v>
      </c>
      <c r="AP22">
        <f t="shared" si="11"/>
        <v>-5.6490439337965075</v>
      </c>
      <c r="AQ22">
        <f t="shared" si="12"/>
        <v>-165.25104741271926</v>
      </c>
      <c r="AR22">
        <f t="shared" si="13"/>
        <v>-170.90009134651575</v>
      </c>
      <c r="AS22">
        <f t="shared" si="14"/>
        <v>19.70853395491077</v>
      </c>
      <c r="AT22">
        <f t="shared" si="15"/>
        <v>10.130311509023091</v>
      </c>
      <c r="AU22">
        <f t="shared" si="16"/>
        <v>-141.06124588258189</v>
      </c>
      <c r="AW22">
        <v>19</v>
      </c>
      <c r="AX22">
        <f>IF(Z22&gt;0, (R22*SUMPRODUCT(K22:$K$98, X22:$X$98)-K22*$AZ$3)/Z22, 0)</f>
        <v>2047.6352176203177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1.6820735999999999E-2</v>
      </c>
      <c r="Q23" s="5">
        <f t="shared" si="30"/>
        <v>25</v>
      </c>
      <c r="R23">
        <f t="shared" si="0"/>
        <v>50000</v>
      </c>
      <c r="S23">
        <f t="shared" si="1"/>
        <v>2054.9347620961257</v>
      </c>
      <c r="U23">
        <f t="shared" si="20"/>
        <v>1.6820735999999999E-2</v>
      </c>
      <c r="V23">
        <f t="shared" si="21"/>
        <v>0.01</v>
      </c>
      <c r="W23">
        <f t="shared" si="22"/>
        <v>0.76082194810423542</v>
      </c>
      <c r="X23">
        <f t="shared" si="23"/>
        <v>1.2797585132067043E-2</v>
      </c>
      <c r="Y23">
        <f t="shared" si="24"/>
        <v>7.6082194810423547E-3</v>
      </c>
      <c r="Z23">
        <f t="shared" si="25"/>
        <v>0.74041614349112594</v>
      </c>
      <c r="AB23">
        <f t="shared" si="26"/>
        <v>1557.8858152767302</v>
      </c>
      <c r="AC23">
        <f t="shared" si="27"/>
        <v>1521.5068716770677</v>
      </c>
      <c r="AE23">
        <f t="shared" si="2"/>
        <v>0</v>
      </c>
      <c r="AF23">
        <f t="shared" si="3"/>
        <v>0</v>
      </c>
      <c r="AG23">
        <f t="shared" si="4"/>
        <v>-18.510403587278148</v>
      </c>
      <c r="AH23">
        <f t="shared" si="5"/>
        <v>-639.87925660335213</v>
      </c>
      <c r="AI23">
        <f t="shared" si="6"/>
        <v>-658.38966019063025</v>
      </c>
      <c r="AJ23">
        <f t="shared" si="7"/>
        <v>36.378943599662534</v>
      </c>
      <c r="AK23">
        <f t="shared" si="28"/>
        <v>109.05200706937113</v>
      </c>
      <c r="AL23">
        <f t="shared" si="8"/>
        <v>-512.95870952159657</v>
      </c>
      <c r="AN23">
        <f t="shared" si="9"/>
        <v>0</v>
      </c>
      <c r="AO23">
        <f t="shared" si="10"/>
        <v>0</v>
      </c>
      <c r="AP23">
        <f t="shared" si="11"/>
        <v>-4.908511087317633</v>
      </c>
      <c r="AQ23">
        <f t="shared" si="12"/>
        <v>-169.68049404070092</v>
      </c>
      <c r="AR23">
        <f t="shared" si="13"/>
        <v>-174.58900512801856</v>
      </c>
      <c r="AS23">
        <f t="shared" si="14"/>
        <v>9.6468154874036216</v>
      </c>
      <c r="AT23">
        <f t="shared" si="15"/>
        <v>28.917953261815374</v>
      </c>
      <c r="AU23">
        <f t="shared" si="16"/>
        <v>-136.02423637879954</v>
      </c>
      <c r="AW23">
        <v>20</v>
      </c>
      <c r="AX23">
        <f>IF(Z23&gt;0, (R23*SUMPRODUCT(K23:$K$98, X23:$X$98)-K23*$AZ$3)/Z23, 0)</f>
        <v>2054.9347620961257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1.9715634999999999E-2</v>
      </c>
      <c r="Q24" s="5">
        <f t="shared" si="30"/>
        <v>25</v>
      </c>
      <c r="R24">
        <f t="shared" si="0"/>
        <v>50000</v>
      </c>
      <c r="S24">
        <f t="shared" si="1"/>
        <v>2041.8454151878143</v>
      </c>
      <c r="U24">
        <f t="shared" si="20"/>
        <v>1.9715634999999999E-2</v>
      </c>
      <c r="V24">
        <f t="shared" si="21"/>
        <v>0.01</v>
      </c>
      <c r="W24">
        <f t="shared" ref="W24:W69" si="34">Z23</f>
        <v>0.74041614349112594</v>
      </c>
      <c r="X24">
        <f t="shared" ref="X24:X69" si="35">U24*W24</f>
        <v>1.4597774433178664E-2</v>
      </c>
      <c r="Y24">
        <f t="shared" ref="Y24:Y69" si="36">V24*W24</f>
        <v>7.4041614349112592E-3</v>
      </c>
      <c r="Z24">
        <f t="shared" ref="Z24:Z69" si="37">MAX(0, W24-X24-Y24)</f>
        <v>0.71841420762303598</v>
      </c>
      <c r="AB24">
        <f t="shared" ref="AB24:AB69" si="38">AC23</f>
        <v>1521.5068716770677</v>
      </c>
      <c r="AC24">
        <f t="shared" si="27"/>
        <v>1466.8907560408825</v>
      </c>
      <c r="AE24">
        <f t="shared" si="2"/>
        <v>0</v>
      </c>
      <c r="AF24">
        <f t="shared" si="3"/>
        <v>0</v>
      </c>
      <c r="AG24">
        <f t="shared" si="4"/>
        <v>-17.9603551905759</v>
      </c>
      <c r="AH24">
        <f t="shared" si="5"/>
        <v>-729.88872165893315</v>
      </c>
      <c r="AI24">
        <f t="shared" ref="AI24:AI69" si="39">SUM(AE24:AH24)</f>
        <v>-747.84907684950906</v>
      </c>
      <c r="AJ24">
        <f t="shared" si="7"/>
        <v>54.616115636185214</v>
      </c>
      <c r="AK24">
        <f t="shared" si="28"/>
        <v>106.50548101739474</v>
      </c>
      <c r="AL24">
        <f t="shared" ref="AL24:AL69" si="40">SUM(AI24:AK24)</f>
        <v>-586.72748019592905</v>
      </c>
      <c r="AN24">
        <f t="shared" si="9"/>
        <v>0</v>
      </c>
      <c r="AO24">
        <f t="shared" si="10"/>
        <v>0</v>
      </c>
      <c r="AP24">
        <f t="shared" si="11"/>
        <v>-4.2523674673691509</v>
      </c>
      <c r="AQ24">
        <f t="shared" si="12"/>
        <v>-172.81145176965637</v>
      </c>
      <c r="AR24">
        <f t="shared" si="13"/>
        <v>-177.06381923702551</v>
      </c>
      <c r="AS24">
        <f t="shared" si="14"/>
        <v>12.931135874598398</v>
      </c>
      <c r="AT24">
        <f t="shared" si="15"/>
        <v>25.216675158658138</v>
      </c>
      <c r="AU24">
        <f t="shared" si="16"/>
        <v>-138.91600820376897</v>
      </c>
      <c r="AW24">
        <v>21</v>
      </c>
      <c r="AX24">
        <f>IF(Z24&gt;0, (R24*SUMPRODUCT(K24:$K$98, X24:$X$98)-K24*$AZ$3)/Z24, 0)</f>
        <v>2041.8454151878143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2.2996762E-2</v>
      </c>
      <c r="Q25" s="5">
        <f t="shared" si="30"/>
        <v>25</v>
      </c>
      <c r="R25">
        <f t="shared" si="0"/>
        <v>50000</v>
      </c>
      <c r="S25">
        <f t="shared" si="1"/>
        <v>2010.6485274587496</v>
      </c>
      <c r="U25">
        <f t="shared" si="20"/>
        <v>2.2996762E-2</v>
      </c>
      <c r="V25">
        <f t="shared" si="21"/>
        <v>0.01</v>
      </c>
      <c r="W25">
        <f t="shared" si="34"/>
        <v>0.71841420762303598</v>
      </c>
      <c r="X25">
        <f t="shared" si="35"/>
        <v>1.6521200550125546E-2</v>
      </c>
      <c r="Y25">
        <f t="shared" si="36"/>
        <v>7.1841420762303598E-3</v>
      </c>
      <c r="Z25">
        <f t="shared" si="37"/>
        <v>0.69470886499668016</v>
      </c>
      <c r="AB25">
        <f t="shared" si="38"/>
        <v>1466.8907560408825</v>
      </c>
      <c r="AC25">
        <f t="shared" si="27"/>
        <v>1396.8153564181143</v>
      </c>
      <c r="AE25">
        <f t="shared" si="2"/>
        <v>0</v>
      </c>
      <c r="AF25">
        <f t="shared" si="3"/>
        <v>0</v>
      </c>
      <c r="AG25">
        <f t="shared" si="4"/>
        <v>-17.367721624917003</v>
      </c>
      <c r="AH25">
        <f t="shared" si="5"/>
        <v>-826.06002750627727</v>
      </c>
      <c r="AI25">
        <f t="shared" si="39"/>
        <v>-843.42774913119422</v>
      </c>
      <c r="AJ25">
        <f t="shared" si="7"/>
        <v>70.075399622768145</v>
      </c>
      <c r="AK25">
        <f t="shared" si="28"/>
        <v>102.68235292286178</v>
      </c>
      <c r="AL25">
        <f t="shared" si="40"/>
        <v>-670.66999658556426</v>
      </c>
      <c r="AN25">
        <f t="shared" si="9"/>
        <v>0</v>
      </c>
      <c r="AO25">
        <f t="shared" si="10"/>
        <v>0</v>
      </c>
      <c r="AP25">
        <f t="shared" si="11"/>
        <v>-3.6714759911712749</v>
      </c>
      <c r="AQ25">
        <f t="shared" si="12"/>
        <v>-174.6262188993413</v>
      </c>
      <c r="AR25">
        <f t="shared" si="13"/>
        <v>-178.29769489051256</v>
      </c>
      <c r="AS25">
        <f t="shared" si="14"/>
        <v>14.813695937964193</v>
      </c>
      <c r="AT25">
        <f t="shared" si="15"/>
        <v>21.706692542353792</v>
      </c>
      <c r="AU25">
        <f t="shared" si="16"/>
        <v>-141.77730641019457</v>
      </c>
      <c r="AW25">
        <v>22</v>
      </c>
      <c r="AX25">
        <f>IF(Z25&gt;0, (R25*SUMPRODUCT(K25:$K$98, X25:$X$98)-K25*$AZ$3)/Z25, 0)</f>
        <v>2010.6485274587496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2.6417759999999998E-2</v>
      </c>
      <c r="Q26" s="5">
        <f t="shared" si="30"/>
        <v>25</v>
      </c>
      <c r="R26">
        <f t="shared" si="0"/>
        <v>50000</v>
      </c>
      <c r="S26">
        <f t="shared" si="1"/>
        <v>1962.8022801715138</v>
      </c>
      <c r="U26">
        <f t="shared" si="20"/>
        <v>2.6417759999999998E-2</v>
      </c>
      <c r="V26">
        <f t="shared" si="21"/>
        <v>0.01</v>
      </c>
      <c r="W26">
        <f t="shared" si="34"/>
        <v>0.69470886499668016</v>
      </c>
      <c r="X26">
        <f t="shared" si="35"/>
        <v>1.8352652065354698E-2</v>
      </c>
      <c r="Y26">
        <f t="shared" si="36"/>
        <v>6.9470886499668014E-3</v>
      </c>
      <c r="Z26">
        <f t="shared" si="37"/>
        <v>0.66940912428135857</v>
      </c>
      <c r="AB26">
        <f t="shared" si="38"/>
        <v>1396.8153564181143</v>
      </c>
      <c r="AC26">
        <f t="shared" si="27"/>
        <v>1313.9177555070669</v>
      </c>
      <c r="AE26">
        <f t="shared" si="2"/>
        <v>0</v>
      </c>
      <c r="AF26">
        <f t="shared" si="3"/>
        <v>0</v>
      </c>
      <c r="AG26">
        <f t="shared" si="4"/>
        <v>-16.735228107033965</v>
      </c>
      <c r="AH26">
        <f t="shared" si="5"/>
        <v>-917.63260326773491</v>
      </c>
      <c r="AI26">
        <f t="shared" si="39"/>
        <v>-934.36783137476891</v>
      </c>
      <c r="AJ26">
        <f t="shared" si="7"/>
        <v>82.897600911047448</v>
      </c>
      <c r="AK26">
        <f t="shared" si="28"/>
        <v>97.777074949268012</v>
      </c>
      <c r="AL26">
        <f t="shared" si="40"/>
        <v>-753.69315551445345</v>
      </c>
      <c r="AN26">
        <f t="shared" si="9"/>
        <v>0</v>
      </c>
      <c r="AO26">
        <f t="shared" si="10"/>
        <v>0</v>
      </c>
      <c r="AP26">
        <f t="shared" si="11"/>
        <v>-3.1587223747134261</v>
      </c>
      <c r="AQ26">
        <f t="shared" si="12"/>
        <v>-173.20030639379442</v>
      </c>
      <c r="AR26">
        <f t="shared" si="13"/>
        <v>-176.35902876850784</v>
      </c>
      <c r="AS26">
        <f t="shared" si="14"/>
        <v>15.646664935372561</v>
      </c>
      <c r="AT26">
        <f t="shared" si="15"/>
        <v>18.455119488121696</v>
      </c>
      <c r="AU26">
        <f t="shared" si="16"/>
        <v>-142.25724434501359</v>
      </c>
      <c r="AW26">
        <v>23</v>
      </c>
      <c r="AX26">
        <f>IF(Z26&gt;0, (R26*SUMPRODUCT(K26:$K$98, X26:$X$98)-K26*$AZ$3)/Z26, 0)</f>
        <v>1962.8022801715138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3.0077894000000001E-2</v>
      </c>
      <c r="Q27" s="5">
        <f t="shared" si="30"/>
        <v>25</v>
      </c>
      <c r="R27">
        <f t="shared" si="0"/>
        <v>50000</v>
      </c>
      <c r="S27">
        <f t="shared" si="1"/>
        <v>1902.668660972505</v>
      </c>
      <c r="U27">
        <f t="shared" si="20"/>
        <v>3.0077894000000001E-2</v>
      </c>
      <c r="V27">
        <f t="shared" si="21"/>
        <v>0.01</v>
      </c>
      <c r="W27">
        <f t="shared" si="34"/>
        <v>0.66940912428135857</v>
      </c>
      <c r="X27">
        <f t="shared" si="35"/>
        <v>2.0134416682767529E-2</v>
      </c>
      <c r="Y27">
        <f t="shared" si="36"/>
        <v>6.6940912428135862E-3</v>
      </c>
      <c r="Z27">
        <f t="shared" si="37"/>
        <v>0.64258061635577746</v>
      </c>
      <c r="AB27">
        <f t="shared" si="38"/>
        <v>1313.9177555070669</v>
      </c>
      <c r="AC27">
        <f t="shared" si="27"/>
        <v>1222.618000888534</v>
      </c>
      <c r="AE27">
        <f t="shared" si="2"/>
        <v>0</v>
      </c>
      <c r="AF27">
        <f t="shared" si="3"/>
        <v>0</v>
      </c>
      <c r="AG27">
        <f t="shared" si="4"/>
        <v>-16.064515408894437</v>
      </c>
      <c r="AH27">
        <f t="shared" si="5"/>
        <v>-1006.7208341383764</v>
      </c>
      <c r="AI27">
        <f t="shared" si="39"/>
        <v>-1022.7853495472708</v>
      </c>
      <c r="AJ27">
        <f t="shared" si="7"/>
        <v>91.299754618532916</v>
      </c>
      <c r="AK27">
        <f t="shared" si="28"/>
        <v>91.974242885494689</v>
      </c>
      <c r="AL27">
        <f t="shared" si="40"/>
        <v>-839.51135204324316</v>
      </c>
      <c r="AN27">
        <f t="shared" si="9"/>
        <v>0</v>
      </c>
      <c r="AO27">
        <f t="shared" si="10"/>
        <v>0</v>
      </c>
      <c r="AP27">
        <f t="shared" si="11"/>
        <v>-2.7072566376823506</v>
      </c>
      <c r="AQ27">
        <f t="shared" si="12"/>
        <v>-169.65663707510481</v>
      </c>
      <c r="AR27">
        <f t="shared" si="13"/>
        <v>-172.36389371278716</v>
      </c>
      <c r="AS27">
        <f t="shared" si="14"/>
        <v>15.386201227890229</v>
      </c>
      <c r="AT27">
        <f t="shared" si="15"/>
        <v>15.499868698790728</v>
      </c>
      <c r="AU27">
        <f t="shared" si="16"/>
        <v>-141.4778237861062</v>
      </c>
      <c r="AW27">
        <v>24</v>
      </c>
      <c r="AX27">
        <f>IF(Z27&gt;0, (R27*SUMPRODUCT(K27:$K$98, X27:$X$98)-K27*$AZ$3)/Z27, 0)</f>
        <v>1902.668660972505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3.4111622000000001E-2</v>
      </c>
      <c r="Q28" s="5">
        <f t="shared" si="30"/>
        <v>25</v>
      </c>
      <c r="R28">
        <f t="shared" si="0"/>
        <v>50000</v>
      </c>
      <c r="S28">
        <f t="shared" si="1"/>
        <v>1833.3149811633036</v>
      </c>
      <c r="U28">
        <f t="shared" si="20"/>
        <v>3.4111622000000001E-2</v>
      </c>
      <c r="V28">
        <f t="shared" si="21"/>
        <v>0.01</v>
      </c>
      <c r="W28">
        <f t="shared" si="34"/>
        <v>0.64258061635577746</v>
      </c>
      <c r="X28">
        <f t="shared" si="35"/>
        <v>2.1919467089655299E-2</v>
      </c>
      <c r="Y28">
        <f t="shared" si="36"/>
        <v>6.425806163557775E-3</v>
      </c>
      <c r="Z28">
        <f t="shared" si="37"/>
        <v>0.61423534310256434</v>
      </c>
      <c r="AB28">
        <f t="shared" si="38"/>
        <v>1222.618000888534</v>
      </c>
      <c r="AC28">
        <f t="shared" si="27"/>
        <v>1126.0868564699131</v>
      </c>
      <c r="AE28">
        <f t="shared" si="2"/>
        <v>0</v>
      </c>
      <c r="AF28">
        <f t="shared" si="3"/>
        <v>0</v>
      </c>
      <c r="AG28">
        <f t="shared" si="4"/>
        <v>-15.355883577564109</v>
      </c>
      <c r="AH28">
        <f t="shared" si="5"/>
        <v>-1095.973354482765</v>
      </c>
      <c r="AI28">
        <f t="shared" si="39"/>
        <v>-1111.3292380603291</v>
      </c>
      <c r="AJ28">
        <f t="shared" si="7"/>
        <v>96.531144418620897</v>
      </c>
      <c r="AK28">
        <f t="shared" si="28"/>
        <v>85.583260062197382</v>
      </c>
      <c r="AL28">
        <f t="shared" si="40"/>
        <v>-929.21483357951081</v>
      </c>
      <c r="AN28">
        <f t="shared" si="9"/>
        <v>0</v>
      </c>
      <c r="AO28">
        <f t="shared" si="10"/>
        <v>0</v>
      </c>
      <c r="AP28">
        <f t="shared" si="11"/>
        <v>-2.3105671037713535</v>
      </c>
      <c r="AQ28">
        <f t="shared" si="12"/>
        <v>-164.90877693144876</v>
      </c>
      <c r="AR28">
        <f t="shared" si="13"/>
        <v>-167.21934403522013</v>
      </c>
      <c r="AS28">
        <f t="shared" si="14"/>
        <v>14.524835751486471</v>
      </c>
      <c r="AT28">
        <f t="shared" si="15"/>
        <v>12.877530904320011</v>
      </c>
      <c r="AU28">
        <f t="shared" si="16"/>
        <v>-139.81697737941363</v>
      </c>
      <c r="AW28">
        <v>25</v>
      </c>
      <c r="AX28">
        <f>IF(Z28&gt;0, (R28*SUMPRODUCT(K28:$K$98, X28:$X$98)-K28*$AZ$3)/Z28, 0)</f>
        <v>1833.3149811633036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3.8936755000000003E-2</v>
      </c>
      <c r="Q29" s="5">
        <f t="shared" si="30"/>
        <v>25</v>
      </c>
      <c r="R29">
        <f t="shared" si="0"/>
        <v>50000</v>
      </c>
      <c r="S29">
        <f t="shared" si="1"/>
        <v>1757.1203553960272</v>
      </c>
      <c r="U29">
        <f t="shared" si="20"/>
        <v>3.8936755000000003E-2</v>
      </c>
      <c r="V29">
        <f t="shared" si="21"/>
        <v>0.01</v>
      </c>
      <c r="W29">
        <f t="shared" si="34"/>
        <v>0.61423534310256434</v>
      </c>
      <c r="X29">
        <f t="shared" si="35"/>
        <v>2.3916331066725489E-2</v>
      </c>
      <c r="Y29">
        <f t="shared" si="36"/>
        <v>6.1423534310256437E-3</v>
      </c>
      <c r="Z29">
        <f t="shared" si="37"/>
        <v>0.58417665860481316</v>
      </c>
      <c r="AB29">
        <f t="shared" si="38"/>
        <v>1126.0868564699131</v>
      </c>
      <c r="AC29">
        <f t="shared" si="27"/>
        <v>1026.4686979817529</v>
      </c>
      <c r="AE29">
        <f t="shared" si="2"/>
        <v>0</v>
      </c>
      <c r="AF29">
        <f t="shared" si="3"/>
        <v>0</v>
      </c>
      <c r="AG29">
        <f t="shared" si="4"/>
        <v>-14.604416465120329</v>
      </c>
      <c r="AH29">
        <f t="shared" si="5"/>
        <v>-1195.8165533362744</v>
      </c>
      <c r="AI29">
        <f t="shared" si="39"/>
        <v>-1210.4209698013947</v>
      </c>
      <c r="AJ29">
        <f t="shared" si="7"/>
        <v>99.618158488160134</v>
      </c>
      <c r="AK29">
        <f t="shared" si="28"/>
        <v>78.82607995289392</v>
      </c>
      <c r="AL29">
        <f t="shared" si="40"/>
        <v>-1031.9767313603406</v>
      </c>
      <c r="AN29">
        <f t="shared" si="9"/>
        <v>0</v>
      </c>
      <c r="AO29">
        <f t="shared" si="10"/>
        <v>0</v>
      </c>
      <c r="AP29">
        <f t="shared" si="11"/>
        <v>-1.9620495066991381</v>
      </c>
      <c r="AQ29">
        <f t="shared" si="12"/>
        <v>-160.65354505465135</v>
      </c>
      <c r="AR29">
        <f t="shared" si="13"/>
        <v>-162.61559456135049</v>
      </c>
      <c r="AS29">
        <f t="shared" si="14"/>
        <v>13.383332308194401</v>
      </c>
      <c r="AT29">
        <f t="shared" si="15"/>
        <v>10.589993215817818</v>
      </c>
      <c r="AU29">
        <f t="shared" si="16"/>
        <v>-138.64226903733828</v>
      </c>
      <c r="AW29">
        <v>26</v>
      </c>
      <c r="AX29">
        <f>IF(Z29&gt;0, (R29*SUMPRODUCT(K29:$K$98, X29:$X$98)-K29*$AZ$3)/Z29, 0)</f>
        <v>1757.1203553960272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4.4081337999999998E-2</v>
      </c>
      <c r="Q30" s="5">
        <f t="shared" si="30"/>
        <v>25</v>
      </c>
      <c r="R30">
        <f t="shared" si="0"/>
        <v>50000</v>
      </c>
      <c r="S30">
        <f t="shared" si="1"/>
        <v>1672.3448587362591</v>
      </c>
      <c r="U30">
        <f t="shared" si="20"/>
        <v>4.4081337999999998E-2</v>
      </c>
      <c r="V30">
        <f t="shared" si="21"/>
        <v>0.01</v>
      </c>
      <c r="W30">
        <f t="shared" si="34"/>
        <v>0.58417665860481316</v>
      </c>
      <c r="X30">
        <f t="shared" si="35"/>
        <v>2.5751288739669375E-2</v>
      </c>
      <c r="Y30">
        <f t="shared" si="36"/>
        <v>5.8417665860481319E-3</v>
      </c>
      <c r="Z30">
        <f t="shared" si="37"/>
        <v>0.55258360327909561</v>
      </c>
      <c r="AB30">
        <f t="shared" si="38"/>
        <v>1026.4686979817529</v>
      </c>
      <c r="AC30">
        <f t="shared" si="27"/>
        <v>924.11034796575223</v>
      </c>
      <c r="AE30">
        <f t="shared" si="2"/>
        <v>0</v>
      </c>
      <c r="AF30">
        <f t="shared" si="3"/>
        <v>0</v>
      </c>
      <c r="AG30">
        <f t="shared" si="4"/>
        <v>-13.814590081977391</v>
      </c>
      <c r="AH30">
        <f t="shared" si="5"/>
        <v>-1287.5644369834688</v>
      </c>
      <c r="AI30">
        <f t="shared" si="39"/>
        <v>-1301.3790270654463</v>
      </c>
      <c r="AJ30">
        <f t="shared" si="7"/>
        <v>102.35835001600071</v>
      </c>
      <c r="AK30">
        <f t="shared" si="28"/>
        <v>71.85280885872271</v>
      </c>
      <c r="AL30">
        <f t="shared" si="40"/>
        <v>-1127.1678681907229</v>
      </c>
      <c r="AN30">
        <f t="shared" si="9"/>
        <v>0</v>
      </c>
      <c r="AO30">
        <f t="shared" si="10"/>
        <v>0</v>
      </c>
      <c r="AP30">
        <f t="shared" si="11"/>
        <v>-1.6570886108523293</v>
      </c>
      <c r="AQ30">
        <f t="shared" si="12"/>
        <v>-154.44601335274638</v>
      </c>
      <c r="AR30">
        <f t="shared" si="13"/>
        <v>-156.1031019635987</v>
      </c>
      <c r="AS30">
        <f t="shared" si="14"/>
        <v>12.278095479534672</v>
      </c>
      <c r="AT30">
        <f t="shared" si="15"/>
        <v>8.618892816289474</v>
      </c>
      <c r="AU30">
        <f t="shared" si="16"/>
        <v>-135.20611366777456</v>
      </c>
      <c r="AW30">
        <v>27</v>
      </c>
      <c r="AX30">
        <f>IF(Z30&gt;0, (R30*SUMPRODUCT(K30:$K$98, X30:$X$98)-K30*$AZ$3)/Z30, 0)</f>
        <v>1672.3448587362591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4.9206066999999999E-2</v>
      </c>
      <c r="Q31" s="5">
        <f t="shared" si="30"/>
        <v>25</v>
      </c>
      <c r="R31">
        <f t="shared" si="0"/>
        <v>50000</v>
      </c>
      <c r="S31">
        <f t="shared" si="1"/>
        <v>1580.6218502702934</v>
      </c>
      <c r="U31">
        <f t="shared" si="20"/>
        <v>4.9206066999999999E-2</v>
      </c>
      <c r="V31">
        <f t="shared" si="21"/>
        <v>0.01</v>
      </c>
      <c r="W31">
        <f t="shared" si="34"/>
        <v>0.55258360327909561</v>
      </c>
      <c r="X31">
        <f t="shared" si="35"/>
        <v>2.7190465806052597E-2</v>
      </c>
      <c r="Y31">
        <f t="shared" si="36"/>
        <v>5.5258360327909558E-3</v>
      </c>
      <c r="Z31">
        <f t="shared" si="37"/>
        <v>0.51986730144025206</v>
      </c>
      <c r="AB31">
        <f t="shared" si="38"/>
        <v>924.11034796575223</v>
      </c>
      <c r="AC31">
        <f t="shared" si="27"/>
        <v>821.71361589751564</v>
      </c>
      <c r="AE31">
        <f t="shared" si="2"/>
        <v>0</v>
      </c>
      <c r="AF31">
        <f t="shared" si="3"/>
        <v>0</v>
      </c>
      <c r="AG31">
        <f t="shared" si="4"/>
        <v>-12.996682536006302</v>
      </c>
      <c r="AH31">
        <f t="shared" si="5"/>
        <v>-1359.5232903026299</v>
      </c>
      <c r="AI31">
        <f t="shared" si="39"/>
        <v>-1372.5199728386362</v>
      </c>
      <c r="AJ31">
        <f t="shared" si="7"/>
        <v>102.39673206823659</v>
      </c>
      <c r="AK31">
        <f t="shared" si="28"/>
        <v>64.687724357602661</v>
      </c>
      <c r="AL31">
        <f t="shared" si="40"/>
        <v>-1205.4355164127969</v>
      </c>
      <c r="AN31">
        <f t="shared" si="9"/>
        <v>0</v>
      </c>
      <c r="AO31">
        <f t="shared" si="10"/>
        <v>0</v>
      </c>
      <c r="AP31">
        <f t="shared" si="11"/>
        <v>-1.3919454567261331</v>
      </c>
      <c r="AQ31">
        <f t="shared" si="12"/>
        <v>-145.60502359024397</v>
      </c>
      <c r="AR31">
        <f t="shared" si="13"/>
        <v>-146.99696904697012</v>
      </c>
      <c r="AS31">
        <f t="shared" si="14"/>
        <v>10.96669596961493</v>
      </c>
      <c r="AT31">
        <f t="shared" si="15"/>
        <v>6.9280590470732557</v>
      </c>
      <c r="AU31">
        <f t="shared" si="16"/>
        <v>-129.10221403028191</v>
      </c>
      <c r="AW31">
        <v>28</v>
      </c>
      <c r="AX31">
        <f>IF(Z31&gt;0, (R31*SUMPRODUCT(K31:$K$98, X31:$X$98)-K31*$AZ$3)/Z31, 0)</f>
        <v>1580.6218502702934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5.4843360000000001E-2</v>
      </c>
      <c r="Q32" s="5">
        <f t="shared" si="30"/>
        <v>25</v>
      </c>
      <c r="R32">
        <f t="shared" si="0"/>
        <v>50000</v>
      </c>
      <c r="S32">
        <f t="shared" si="1"/>
        <v>1486.3112770236207</v>
      </c>
      <c r="U32">
        <f t="shared" si="20"/>
        <v>5.4843360000000001E-2</v>
      </c>
      <c r="V32">
        <f t="shared" si="21"/>
        <v>0.01</v>
      </c>
      <c r="W32">
        <f t="shared" si="34"/>
        <v>0.51986730144025206</v>
      </c>
      <c r="X32">
        <f t="shared" si="35"/>
        <v>2.8511269565116262E-2</v>
      </c>
      <c r="Y32">
        <f t="shared" si="36"/>
        <v>5.1986730144025209E-3</v>
      </c>
      <c r="Z32">
        <f t="shared" si="37"/>
        <v>0.4861573588607333</v>
      </c>
      <c r="AB32">
        <f t="shared" si="38"/>
        <v>821.71361589751564</v>
      </c>
      <c r="AC32">
        <f t="shared" si="27"/>
        <v>722.58116488272719</v>
      </c>
      <c r="AE32">
        <f t="shared" si="2"/>
        <v>0</v>
      </c>
      <c r="AF32">
        <f t="shared" si="3"/>
        <v>0</v>
      </c>
      <c r="AG32">
        <f t="shared" si="4"/>
        <v>-12.153933971518333</v>
      </c>
      <c r="AH32">
        <f t="shared" si="5"/>
        <v>-1425.5634782558132</v>
      </c>
      <c r="AI32">
        <f t="shared" si="39"/>
        <v>-1437.7174122273316</v>
      </c>
      <c r="AJ32">
        <f t="shared" si="7"/>
        <v>99.132451014788444</v>
      </c>
      <c r="AK32">
        <f t="shared" si="28"/>
        <v>57.519953112826101</v>
      </c>
      <c r="AL32">
        <f t="shared" si="40"/>
        <v>-1281.065008099717</v>
      </c>
      <c r="AN32">
        <f t="shared" si="9"/>
        <v>0</v>
      </c>
      <c r="AO32">
        <f t="shared" si="10"/>
        <v>0</v>
      </c>
      <c r="AP32">
        <f t="shared" si="11"/>
        <v>-1.1622205681922106</v>
      </c>
      <c r="AQ32">
        <f t="shared" si="12"/>
        <v>-136.31958175642094</v>
      </c>
      <c r="AR32">
        <f t="shared" si="13"/>
        <v>-137.48180232461317</v>
      </c>
      <c r="AS32">
        <f t="shared" si="14"/>
        <v>9.4795457844914406</v>
      </c>
      <c r="AT32">
        <f t="shared" si="15"/>
        <v>5.500348508214473</v>
      </c>
      <c r="AU32">
        <f t="shared" si="16"/>
        <v>-122.50190803190725</v>
      </c>
      <c r="AW32">
        <v>29</v>
      </c>
      <c r="AX32">
        <f>IF(Z32&gt;0, (R32*SUMPRODUCT(K32:$K$98, X32:$X$98)-K32*$AZ$3)/Z32, 0)</f>
        <v>1486.3112770236207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6.0839808000000002E-2</v>
      </c>
      <c r="Q33" s="5">
        <f t="shared" si="30"/>
        <v>25</v>
      </c>
      <c r="R33">
        <f t="shared" si="0"/>
        <v>50000</v>
      </c>
      <c r="S33">
        <f t="shared" si="1"/>
        <v>1389.7052172010858</v>
      </c>
      <c r="U33">
        <f t="shared" si="20"/>
        <v>6.0839808000000002E-2</v>
      </c>
      <c r="V33">
        <f t="shared" si="21"/>
        <v>0.01</v>
      </c>
      <c r="W33">
        <f t="shared" si="34"/>
        <v>0.4861573588607333</v>
      </c>
      <c r="X33">
        <f t="shared" si="35"/>
        <v>2.9577720370874114E-2</v>
      </c>
      <c r="Y33">
        <f t="shared" si="36"/>
        <v>4.8615735886073331E-3</v>
      </c>
      <c r="Z33">
        <f t="shared" si="37"/>
        <v>0.45171806490125183</v>
      </c>
      <c r="AB33">
        <f t="shared" si="38"/>
        <v>722.58116488272719</v>
      </c>
      <c r="AC33">
        <f t="shared" si="27"/>
        <v>627.75495149724838</v>
      </c>
      <c r="AE33">
        <f t="shared" si="2"/>
        <v>0</v>
      </c>
      <c r="AF33">
        <f t="shared" si="3"/>
        <v>0</v>
      </c>
      <c r="AG33">
        <f t="shared" si="4"/>
        <v>-11.292951622531296</v>
      </c>
      <c r="AH33">
        <f t="shared" si="5"/>
        <v>-1478.8860185437056</v>
      </c>
      <c r="AI33">
        <f t="shared" si="39"/>
        <v>-1490.1789701662369</v>
      </c>
      <c r="AJ33">
        <f t="shared" si="7"/>
        <v>94.826213385478809</v>
      </c>
      <c r="AK33">
        <f t="shared" si="28"/>
        <v>50.580681541790909</v>
      </c>
      <c r="AL33">
        <f t="shared" si="40"/>
        <v>-1344.7720752389673</v>
      </c>
      <c r="AN33">
        <f t="shared" si="9"/>
        <v>0</v>
      </c>
      <c r="AO33">
        <f t="shared" si="10"/>
        <v>0</v>
      </c>
      <c r="AP33">
        <f t="shared" si="11"/>
        <v>-0.96418668418555664</v>
      </c>
      <c r="AQ33">
        <f t="shared" si="12"/>
        <v>-126.26656468297321</v>
      </c>
      <c r="AR33">
        <f t="shared" si="13"/>
        <v>-127.23075136715876</v>
      </c>
      <c r="AS33">
        <f t="shared" si="14"/>
        <v>8.096215702863601</v>
      </c>
      <c r="AT33">
        <f t="shared" si="15"/>
        <v>4.3185538422322072</v>
      </c>
      <c r="AU33">
        <f t="shared" si="16"/>
        <v>-114.81598182206297</v>
      </c>
      <c r="AW33">
        <v>30</v>
      </c>
      <c r="AX33">
        <f>IF(Z33&gt;0, (R33*SUMPRODUCT(K33:$K$98, X33:$X$98)-K33*$AZ$3)/Z33, 0)</f>
        <v>1389.7052172010858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6.7515763000000006E-2</v>
      </c>
      <c r="Q34" s="5">
        <f t="shared" si="30"/>
        <v>25</v>
      </c>
      <c r="R34">
        <f t="shared" si="0"/>
        <v>50000</v>
      </c>
      <c r="S34">
        <f t="shared" si="1"/>
        <v>1292.3744316852678</v>
      </c>
      <c r="U34">
        <f t="shared" si="20"/>
        <v>6.7515763000000006E-2</v>
      </c>
      <c r="V34">
        <f t="shared" si="21"/>
        <v>0.01</v>
      </c>
      <c r="W34">
        <f t="shared" si="34"/>
        <v>0.45171806490125183</v>
      </c>
      <c r="X34">
        <f t="shared" si="35"/>
        <v>3.0498089812691538E-2</v>
      </c>
      <c r="Y34">
        <f t="shared" si="36"/>
        <v>4.5171806490125182E-3</v>
      </c>
      <c r="Z34">
        <f t="shared" si="37"/>
        <v>0.41670279443954777</v>
      </c>
      <c r="AB34">
        <f t="shared" si="38"/>
        <v>627.75495149724838</v>
      </c>
      <c r="AC34">
        <f t="shared" si="27"/>
        <v>538.53603714547353</v>
      </c>
      <c r="AE34">
        <f t="shared" si="2"/>
        <v>0</v>
      </c>
      <c r="AF34">
        <f t="shared" si="3"/>
        <v>0</v>
      </c>
      <c r="AG34">
        <f t="shared" si="4"/>
        <v>-10.417569860988694</v>
      </c>
      <c r="AH34">
        <f t="shared" si="5"/>
        <v>-1524.9044906345769</v>
      </c>
      <c r="AI34">
        <f t="shared" si="39"/>
        <v>-1535.3220604955657</v>
      </c>
      <c r="AJ34">
        <f t="shared" si="7"/>
        <v>89.218914351774856</v>
      </c>
      <c r="AK34">
        <f t="shared" si="28"/>
        <v>43.942846604807393</v>
      </c>
      <c r="AL34">
        <f t="shared" si="40"/>
        <v>-1402.1602995389835</v>
      </c>
      <c r="AN34">
        <f t="shared" si="9"/>
        <v>0</v>
      </c>
      <c r="AO34">
        <f t="shared" si="10"/>
        <v>0</v>
      </c>
      <c r="AP34">
        <f t="shared" si="11"/>
        <v>-0.79414912293435092</v>
      </c>
      <c r="AQ34">
        <f t="shared" si="12"/>
        <v>-116.24607081647837</v>
      </c>
      <c r="AR34">
        <f t="shared" si="13"/>
        <v>-117.04021993941272</v>
      </c>
      <c r="AS34">
        <f t="shared" si="14"/>
        <v>6.8013100489918443</v>
      </c>
      <c r="AT34">
        <f t="shared" si="15"/>
        <v>3.3498381634212095</v>
      </c>
      <c r="AU34">
        <f t="shared" si="16"/>
        <v>-106.88907172699967</v>
      </c>
      <c r="AW34">
        <v>31</v>
      </c>
      <c r="AX34">
        <f>IF(Z34&gt;0, (R34*SUMPRODUCT(K34:$K$98, X34:$X$98)-K34*$AZ$3)/Z34, 0)</f>
        <v>1292.3744316852678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7.5215941999999994E-2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1194.5868313875721</v>
      </c>
      <c r="U35">
        <f t="shared" si="20"/>
        <v>7.5215941999999994E-2</v>
      </c>
      <c r="V35">
        <f t="shared" si="21"/>
        <v>0.01</v>
      </c>
      <c r="W35">
        <f t="shared" si="34"/>
        <v>0.41670279443954777</v>
      </c>
      <c r="X35">
        <f t="shared" si="35"/>
        <v>3.1342693217802947E-2</v>
      </c>
      <c r="Y35">
        <f t="shared" si="36"/>
        <v>4.1670279443954778E-3</v>
      </c>
      <c r="Z35">
        <f t="shared" si="37"/>
        <v>0.3811930732773493</v>
      </c>
      <c r="AB35">
        <f t="shared" si="38"/>
        <v>538.53603714547353</v>
      </c>
      <c r="AC35">
        <f t="shared" si="27"/>
        <v>455.36822555327933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-9.5298268319337325</v>
      </c>
      <c r="AH35">
        <f t="shared" ref="AH35:AH66" si="46">-X35*R35</f>
        <v>-1567.1346608901474</v>
      </c>
      <c r="AI35">
        <f t="shared" si="39"/>
        <v>-1576.664487722081</v>
      </c>
      <c r="AJ35">
        <f t="shared" ref="AJ35:AJ66" si="47">AB35-AC35</f>
        <v>83.167811592194198</v>
      </c>
      <c r="AK35">
        <f t="shared" si="28"/>
        <v>37.697522600183149</v>
      </c>
      <c r="AL35">
        <f t="shared" si="40"/>
        <v>-1455.7991535297037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-0.64863835476341636</v>
      </c>
      <c r="AQ35">
        <f t="shared" ref="AQ35:AQ66" si="51">AH35*$K35</f>
        <v>-106.66548994639467</v>
      </c>
      <c r="AR35">
        <f t="shared" ref="AR35:AR66" si="52">AI35*$K35</f>
        <v>-107.31412830115808</v>
      </c>
      <c r="AS35">
        <f t="shared" ref="AS35:AS66" si="53">AJ35*$K35</f>
        <v>5.6607358592987449</v>
      </c>
      <c r="AT35">
        <f t="shared" ref="AT35:AT66" si="54">AK35*$K35</f>
        <v>2.5658450535640895</v>
      </c>
      <c r="AU35">
        <f t="shared" ref="AU35:AU66" si="55">AL35*$K35</f>
        <v>-99.087547388295249</v>
      </c>
      <c r="AW35">
        <v>32</v>
      </c>
      <c r="AX35">
        <f>IF(Z35&gt;0, (R35*SUMPRODUCT(K35:$K$98, X35:$X$98)-K35*$AZ$3)/Z35, 0)</f>
        <v>1194.5868313875721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8.3448538000000003E-2</v>
      </c>
      <c r="Q36" s="5">
        <f t="shared" si="30"/>
        <v>25</v>
      </c>
      <c r="R36">
        <f t="shared" si="41"/>
        <v>50000</v>
      </c>
      <c r="S36">
        <f t="shared" si="42"/>
        <v>1094.5268691845779</v>
      </c>
      <c r="U36">
        <f t="shared" ref="U36:U67" si="57">M36</f>
        <v>8.3448538000000003E-2</v>
      </c>
      <c r="V36">
        <f t="shared" ref="V36:V67" si="58">$C$10</f>
        <v>0.01</v>
      </c>
      <c r="W36">
        <f t="shared" si="34"/>
        <v>0.3811930732773493</v>
      </c>
      <c r="X36">
        <f t="shared" si="35"/>
        <v>3.1810004660721668E-2</v>
      </c>
      <c r="Y36">
        <f t="shared" si="36"/>
        <v>3.8119307327734932E-3</v>
      </c>
      <c r="Z36">
        <f t="shared" si="37"/>
        <v>0.34557113788385418</v>
      </c>
      <c r="AB36">
        <f t="shared" si="38"/>
        <v>455.36822555327933</v>
      </c>
      <c r="AC36">
        <f t="shared" si="27"/>
        <v>378.23689562856697</v>
      </c>
      <c r="AE36">
        <f t="shared" si="43"/>
        <v>0</v>
      </c>
      <c r="AF36">
        <f t="shared" si="44"/>
        <v>0</v>
      </c>
      <c r="AG36">
        <f t="shared" si="45"/>
        <v>-8.6392784470963555</v>
      </c>
      <c r="AH36">
        <f t="shared" si="46"/>
        <v>-1590.5002330360833</v>
      </c>
      <c r="AI36">
        <f t="shared" si="39"/>
        <v>-1599.1395114831796</v>
      </c>
      <c r="AJ36">
        <f t="shared" si="47"/>
        <v>77.131329924712361</v>
      </c>
      <c r="AK36">
        <f t="shared" ref="AK36:AK67" si="59">G36*SUM(AB36:AB36, AE36:AF36)</f>
        <v>31.875775788729555</v>
      </c>
      <c r="AL36">
        <f t="shared" si="40"/>
        <v>-1490.1324057697377</v>
      </c>
      <c r="AN36">
        <f t="shared" si="48"/>
        <v>0</v>
      </c>
      <c r="AO36">
        <f t="shared" si="49"/>
        <v>0</v>
      </c>
      <c r="AP36">
        <f t="shared" si="50"/>
        <v>-0.52502147216075878</v>
      </c>
      <c r="AQ36">
        <f t="shared" si="51"/>
        <v>-96.657004278093609</v>
      </c>
      <c r="AR36">
        <f t="shared" si="52"/>
        <v>-97.182025750254368</v>
      </c>
      <c r="AS36">
        <f t="shared" si="53"/>
        <v>4.6873827061796076</v>
      </c>
      <c r="AT36">
        <f t="shared" si="54"/>
        <v>1.9371370923331939</v>
      </c>
      <c r="AU36">
        <f t="shared" si="55"/>
        <v>-90.557505951741575</v>
      </c>
      <c r="AW36">
        <v>33</v>
      </c>
      <c r="AX36">
        <f>IF(Z36&gt;0, (R36*SUMPRODUCT(K36:$K$98, X36:$X$98)-K36*$AZ$3)/Z36, 0)</f>
        <v>1094.5268691845779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41"/>
        <v>50000</v>
      </c>
      <c r="S37">
        <f t="shared" si="42"/>
        <v>992.56655990754268</v>
      </c>
      <c r="U37">
        <f t="shared" si="57"/>
        <v>9.2193696000000006E-2</v>
      </c>
      <c r="V37">
        <f t="shared" si="58"/>
        <v>0.01</v>
      </c>
      <c r="W37">
        <f t="shared" si="34"/>
        <v>0.34557113788385418</v>
      </c>
      <c r="X37">
        <f t="shared" si="35"/>
        <v>3.1859480432438136E-2</v>
      </c>
      <c r="Y37">
        <f t="shared" si="36"/>
        <v>3.4557113788385419E-3</v>
      </c>
      <c r="Z37">
        <f t="shared" si="37"/>
        <v>0.3102559460725775</v>
      </c>
      <c r="AB37">
        <f t="shared" si="38"/>
        <v>378.23689562856697</v>
      </c>
      <c r="AC37">
        <f t="shared" si="27"/>
        <v>307.94967708411832</v>
      </c>
      <c r="AE37">
        <f t="shared" si="43"/>
        <v>0</v>
      </c>
      <c r="AF37">
        <f t="shared" si="44"/>
        <v>0</v>
      </c>
      <c r="AG37">
        <f t="shared" si="45"/>
        <v>-7.7563986518144379</v>
      </c>
      <c r="AH37">
        <f t="shared" si="46"/>
        <v>-1592.9740216219068</v>
      </c>
      <c r="AI37">
        <f t="shared" si="39"/>
        <v>-1600.7304202737212</v>
      </c>
      <c r="AJ37">
        <f t="shared" si="47"/>
        <v>70.287218544448649</v>
      </c>
      <c r="AK37">
        <f t="shared" si="59"/>
        <v>26.476582693999692</v>
      </c>
      <c r="AL37">
        <f t="shared" si="40"/>
        <v>-1503.9666190352727</v>
      </c>
      <c r="AN37">
        <f t="shared" si="48"/>
        <v>0</v>
      </c>
      <c r="AO37">
        <f t="shared" si="49"/>
        <v>0</v>
      </c>
      <c r="AP37">
        <f t="shared" si="50"/>
        <v>-0.42086391735829437</v>
      </c>
      <c r="AQ37">
        <f t="shared" si="51"/>
        <v>-86.435124996181173</v>
      </c>
      <c r="AR37">
        <f t="shared" si="52"/>
        <v>-86.855988913539463</v>
      </c>
      <c r="AS37">
        <f t="shared" si="53"/>
        <v>3.8138001235812329</v>
      </c>
      <c r="AT37">
        <f t="shared" si="54"/>
        <v>1.4366252704469833</v>
      </c>
      <c r="AU37">
        <f t="shared" si="55"/>
        <v>-81.605563519511236</v>
      </c>
      <c r="AW37">
        <v>34</v>
      </c>
      <c r="AX37">
        <f>IF(Z37&gt;0, (R37*SUMPRODUCT(K37:$K$98, X37:$X$98)-K37*$AZ$3)/Z37, 0)</f>
        <v>992.56655990754268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41"/>
        <v>50000</v>
      </c>
      <c r="S38">
        <f t="shared" si="42"/>
        <v>889.52723079842906</v>
      </c>
      <c r="U38">
        <f t="shared" si="57"/>
        <v>0.10204429399999999</v>
      </c>
      <c r="V38">
        <f t="shared" si="58"/>
        <v>0.01</v>
      </c>
      <c r="W38">
        <f t="shared" si="34"/>
        <v>0.3102559460725775</v>
      </c>
      <c r="X38">
        <f t="shared" si="35"/>
        <v>3.1659848976278243E-2</v>
      </c>
      <c r="Y38">
        <f t="shared" si="36"/>
        <v>3.1025594607257752E-3</v>
      </c>
      <c r="Z38">
        <f t="shared" si="37"/>
        <v>0.27549353763557349</v>
      </c>
      <c r="AB38">
        <f t="shared" si="38"/>
        <v>307.94967708411832</v>
      </c>
      <c r="AC38">
        <f t="shared" si="27"/>
        <v>245.05900363583447</v>
      </c>
      <c r="AE38">
        <f t="shared" si="43"/>
        <v>0</v>
      </c>
      <c r="AF38">
        <f t="shared" si="44"/>
        <v>0</v>
      </c>
      <c r="AG38">
        <f t="shared" si="45"/>
        <v>-6.8873384408893372</v>
      </c>
      <c r="AH38">
        <f t="shared" si="46"/>
        <v>-1582.9924488139122</v>
      </c>
      <c r="AI38">
        <f t="shared" si="39"/>
        <v>-1589.8797872548016</v>
      </c>
      <c r="AJ38">
        <f t="shared" si="47"/>
        <v>62.890673448283849</v>
      </c>
      <c r="AK38">
        <f t="shared" si="59"/>
        <v>21.556477395888283</v>
      </c>
      <c r="AL38">
        <f t="shared" si="40"/>
        <v>-1505.4326364106294</v>
      </c>
      <c r="AN38">
        <f t="shared" si="48"/>
        <v>0</v>
      </c>
      <c r="AO38">
        <f t="shared" si="49"/>
        <v>0</v>
      </c>
      <c r="AP38">
        <f t="shared" si="50"/>
        <v>-0.33366831863197316</v>
      </c>
      <c r="AQ38">
        <f t="shared" si="51"/>
        <v>-76.69064520875267</v>
      </c>
      <c r="AR38">
        <f t="shared" si="52"/>
        <v>-77.024313527384635</v>
      </c>
      <c r="AS38">
        <f t="shared" si="53"/>
        <v>3.046841018082985</v>
      </c>
      <c r="AT38">
        <f t="shared" si="54"/>
        <v>1.0443386266038364</v>
      </c>
      <c r="AU38">
        <f t="shared" si="55"/>
        <v>-72.933133882697817</v>
      </c>
      <c r="AW38">
        <v>35</v>
      </c>
      <c r="AX38">
        <f>IF(Z38&gt;0, (R38*SUMPRODUCT(K38:$K$98, X38:$X$98)-K38*$AZ$3)/Z38, 0)</f>
        <v>889.52723079842906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41"/>
        <v>50000</v>
      </c>
      <c r="S39">
        <f t="shared" si="42"/>
        <v>784.01020703345318</v>
      </c>
      <c r="U39">
        <f t="shared" si="57"/>
        <v>0.11315193599999999</v>
      </c>
      <c r="V39">
        <f t="shared" si="58"/>
        <v>0.01</v>
      </c>
      <c r="W39">
        <f t="shared" si="34"/>
        <v>0.27549353763557349</v>
      </c>
      <c r="X39">
        <f t="shared" si="35"/>
        <v>3.1172627138954002E-2</v>
      </c>
      <c r="Y39">
        <f t="shared" si="36"/>
        <v>2.7549353763557348E-3</v>
      </c>
      <c r="Z39">
        <f t="shared" si="37"/>
        <v>0.24156597512026376</v>
      </c>
      <c r="AB39">
        <f t="shared" si="38"/>
        <v>245.05900363583447</v>
      </c>
      <c r="AC39">
        <f t="shared" si="27"/>
        <v>189.390190166276</v>
      </c>
      <c r="AE39">
        <f t="shared" si="43"/>
        <v>0</v>
      </c>
      <c r="AF39">
        <f t="shared" si="44"/>
        <v>0</v>
      </c>
      <c r="AG39">
        <f t="shared" si="45"/>
        <v>-6.0391493780065941</v>
      </c>
      <c r="AH39">
        <f t="shared" si="46"/>
        <v>-1558.6313569477002</v>
      </c>
      <c r="AI39">
        <f t="shared" si="39"/>
        <v>-1564.6705063257068</v>
      </c>
      <c r="AJ39">
        <f t="shared" si="47"/>
        <v>55.668813469558472</v>
      </c>
      <c r="AK39">
        <f t="shared" si="59"/>
        <v>17.154130254508413</v>
      </c>
      <c r="AL39">
        <f t="shared" si="40"/>
        <v>-1491.84756260164</v>
      </c>
      <c r="AN39">
        <f t="shared" si="48"/>
        <v>0</v>
      </c>
      <c r="AO39">
        <f t="shared" si="49"/>
        <v>0</v>
      </c>
      <c r="AP39">
        <f t="shared" si="50"/>
        <v>-0.26122894572373284</v>
      </c>
      <c r="AQ39">
        <f t="shared" si="51"/>
        <v>-67.420028991201121</v>
      </c>
      <c r="AR39">
        <f t="shared" si="52"/>
        <v>-67.681257936924865</v>
      </c>
      <c r="AS39">
        <f t="shared" si="53"/>
        <v>2.4080055885526099</v>
      </c>
      <c r="AT39">
        <f t="shared" si="54"/>
        <v>0.7420176386946673</v>
      </c>
      <c r="AU39">
        <f t="shared" si="55"/>
        <v>-64.531234709677591</v>
      </c>
      <c r="AW39">
        <v>36</v>
      </c>
      <c r="AX39">
        <f>IF(Z39&gt;0, (R39*SUMPRODUCT(K39:$K$98, X39:$X$98)-K39*$AZ$3)/Z39, 0)</f>
        <v>784.01020703345318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41"/>
        <v>50000</v>
      </c>
      <c r="S40">
        <f t="shared" si="42"/>
        <v>674.21535535214502</v>
      </c>
      <c r="U40">
        <f t="shared" si="57"/>
        <v>0.12586404500000001</v>
      </c>
      <c r="V40">
        <f t="shared" si="58"/>
        <v>0.01</v>
      </c>
      <c r="W40">
        <f t="shared" si="34"/>
        <v>0.24156597512026376</v>
      </c>
      <c r="X40">
        <f t="shared" si="35"/>
        <v>3.0404470763005759E-2</v>
      </c>
      <c r="Y40">
        <f t="shared" si="36"/>
        <v>2.4156597512026375E-3</v>
      </c>
      <c r="Z40">
        <f t="shared" si="37"/>
        <v>0.20874584460605536</v>
      </c>
      <c r="AB40">
        <f t="shared" si="38"/>
        <v>189.390190166276</v>
      </c>
      <c r="AC40">
        <f t="shared" si="27"/>
        <v>140.73965379935527</v>
      </c>
      <c r="AE40">
        <f t="shared" si="43"/>
        <v>0</v>
      </c>
      <c r="AF40">
        <f t="shared" si="44"/>
        <v>0</v>
      </c>
      <c r="AG40">
        <f t="shared" si="45"/>
        <v>-5.2186461151513841</v>
      </c>
      <c r="AH40">
        <f t="shared" si="46"/>
        <v>-1520.2235381502878</v>
      </c>
      <c r="AI40">
        <f t="shared" si="39"/>
        <v>-1525.4421842654392</v>
      </c>
      <c r="AJ40">
        <f t="shared" si="47"/>
        <v>48.650536366920733</v>
      </c>
      <c r="AK40">
        <f t="shared" si="59"/>
        <v>13.25731331163932</v>
      </c>
      <c r="AL40">
        <f t="shared" si="40"/>
        <v>-1463.5343345868791</v>
      </c>
      <c r="AN40">
        <f t="shared" si="48"/>
        <v>0</v>
      </c>
      <c r="AO40">
        <f t="shared" si="49"/>
        <v>0</v>
      </c>
      <c r="AP40">
        <f t="shared" si="50"/>
        <v>-0.2015511825773402</v>
      </c>
      <c r="AQ40">
        <f t="shared" si="51"/>
        <v>-58.713092464061539</v>
      </c>
      <c r="AR40">
        <f t="shared" si="52"/>
        <v>-58.914643646638879</v>
      </c>
      <c r="AS40">
        <f t="shared" si="53"/>
        <v>1.878949620535886</v>
      </c>
      <c r="AT40">
        <f t="shared" si="54"/>
        <v>0.51201539954998621</v>
      </c>
      <c r="AU40">
        <f t="shared" si="55"/>
        <v>-56.523678626553007</v>
      </c>
      <c r="AW40">
        <v>37</v>
      </c>
      <c r="AX40">
        <f>IF(Z40&gt;0, (R40*SUMPRODUCT(K40:$K$98, X40:$X$98)-K40*$AZ$3)/Z40, 0)</f>
        <v>674.21535535214502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41"/>
        <v>50000</v>
      </c>
      <c r="S41">
        <f t="shared" si="42"/>
        <v>557.09216426252249</v>
      </c>
      <c r="U41">
        <f t="shared" si="57"/>
        <v>0.140533459</v>
      </c>
      <c r="V41">
        <f t="shared" si="58"/>
        <v>0.01</v>
      </c>
      <c r="W41">
        <f t="shared" si="34"/>
        <v>0.20874584460605536</v>
      </c>
      <c r="X41">
        <f t="shared" si="35"/>
        <v>2.9335775594365451E-2</v>
      </c>
      <c r="Y41">
        <f t="shared" si="36"/>
        <v>2.0874584460605534E-3</v>
      </c>
      <c r="Z41">
        <f t="shared" si="37"/>
        <v>0.17732261056562934</v>
      </c>
      <c r="AB41">
        <f t="shared" si="38"/>
        <v>140.73965379935527</v>
      </c>
      <c r="AC41">
        <f t="shared" si="27"/>
        <v>98.78503689268689</v>
      </c>
      <c r="AE41">
        <f t="shared" si="43"/>
        <v>0</v>
      </c>
      <c r="AF41">
        <f t="shared" si="44"/>
        <v>0</v>
      </c>
      <c r="AG41">
        <f t="shared" si="45"/>
        <v>-4.4330652641407333</v>
      </c>
      <c r="AH41">
        <f t="shared" si="46"/>
        <v>-1466.7887797182725</v>
      </c>
      <c r="AI41">
        <f t="shared" si="39"/>
        <v>-1471.2218449824131</v>
      </c>
      <c r="AJ41">
        <f t="shared" si="47"/>
        <v>41.954616906668377</v>
      </c>
      <c r="AK41">
        <f t="shared" si="59"/>
        <v>9.8517757659548693</v>
      </c>
      <c r="AL41">
        <f t="shared" si="40"/>
        <v>-1419.4154523097898</v>
      </c>
      <c r="AN41">
        <f t="shared" si="48"/>
        <v>0</v>
      </c>
      <c r="AO41">
        <f t="shared" si="49"/>
        <v>0</v>
      </c>
      <c r="AP41">
        <f t="shared" si="50"/>
        <v>-0.15286695169502909</v>
      </c>
      <c r="AQ41">
        <f t="shared" si="51"/>
        <v>-50.579794380596688</v>
      </c>
      <c r="AR41">
        <f t="shared" si="52"/>
        <v>-50.732661332291713</v>
      </c>
      <c r="AS41">
        <f t="shared" si="53"/>
        <v>1.4467358394053009</v>
      </c>
      <c r="AT41">
        <f t="shared" si="54"/>
        <v>0.33972225545756618</v>
      </c>
      <c r="AU41">
        <f t="shared" si="55"/>
        <v>-48.94620323742884</v>
      </c>
      <c r="AW41">
        <v>38</v>
      </c>
      <c r="AX41">
        <f>IF(Z41&gt;0, (R41*SUMPRODUCT(K41:$K$98, X41:$X$98)-K41*$AZ$3)/Z41, 0)</f>
        <v>557.09216426252249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41"/>
        <v>50000</v>
      </c>
      <c r="S42">
        <f t="shared" si="42"/>
        <v>427.8789595879602</v>
      </c>
      <c r="U42">
        <f t="shared" si="57"/>
        <v>0.15744443499999999</v>
      </c>
      <c r="V42">
        <f t="shared" si="58"/>
        <v>0.01</v>
      </c>
      <c r="W42">
        <f t="shared" si="34"/>
        <v>0.17732261056562934</v>
      </c>
      <c r="X42">
        <f t="shared" si="35"/>
        <v>2.7918458233230539E-2</v>
      </c>
      <c r="Y42">
        <f t="shared" si="36"/>
        <v>1.7732261056562935E-3</v>
      </c>
      <c r="Z42">
        <f t="shared" si="37"/>
        <v>0.14763092622674248</v>
      </c>
      <c r="AB42">
        <f t="shared" si="38"/>
        <v>98.78503689268689</v>
      </c>
      <c r="AC42">
        <f t="shared" si="27"/>
        <v>63.168167116905479</v>
      </c>
      <c r="AE42">
        <f t="shared" si="43"/>
        <v>0</v>
      </c>
      <c r="AF42">
        <f t="shared" si="44"/>
        <v>0</v>
      </c>
      <c r="AG42">
        <f t="shared" si="45"/>
        <v>-3.6907731556685621</v>
      </c>
      <c r="AH42">
        <f t="shared" si="46"/>
        <v>-1395.922911661527</v>
      </c>
      <c r="AI42">
        <f t="shared" si="39"/>
        <v>-1399.6136848171955</v>
      </c>
      <c r="AJ42">
        <f t="shared" si="47"/>
        <v>35.61686977578141</v>
      </c>
      <c r="AK42">
        <f t="shared" si="59"/>
        <v>6.9149525824880831</v>
      </c>
      <c r="AL42">
        <f t="shared" si="40"/>
        <v>-1357.081862458926</v>
      </c>
      <c r="AN42">
        <f t="shared" si="48"/>
        <v>0</v>
      </c>
      <c r="AO42">
        <f t="shared" si="49"/>
        <v>0</v>
      </c>
      <c r="AP42">
        <f t="shared" si="50"/>
        <v>-0.11363413512346664</v>
      </c>
      <c r="AQ42">
        <f t="shared" si="51"/>
        <v>-42.978662213921687</v>
      </c>
      <c r="AR42">
        <f t="shared" si="52"/>
        <v>-43.092296349045149</v>
      </c>
      <c r="AS42">
        <f t="shared" si="53"/>
        <v>1.0965973854448163</v>
      </c>
      <c r="AT42">
        <f t="shared" si="54"/>
        <v>0.21290245240999561</v>
      </c>
      <c r="AU42">
        <f t="shared" si="55"/>
        <v>-41.782796511190341</v>
      </c>
      <c r="AW42">
        <v>39</v>
      </c>
      <c r="AX42">
        <f>IF(Z42&gt;0, (R42*SUMPRODUCT(K42:$K$98, X42:$X$98)-K42*$AZ$3)/Z42, 0)</f>
        <v>427.8789595879602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41"/>
        <v>50000</v>
      </c>
      <c r="S43">
        <f t="shared" si="42"/>
        <v>279.72456223487978</v>
      </c>
      <c r="U43">
        <f t="shared" si="57"/>
        <v>0.177590515</v>
      </c>
      <c r="V43">
        <f t="shared" si="58"/>
        <v>0.01</v>
      </c>
      <c r="W43">
        <f t="shared" si="34"/>
        <v>0.14763092622674248</v>
      </c>
      <c r="X43">
        <f t="shared" si="35"/>
        <v>2.6217852218534204E-2</v>
      </c>
      <c r="Y43">
        <f t="shared" si="36"/>
        <v>1.4763092622674249E-3</v>
      </c>
      <c r="Z43">
        <f t="shared" si="37"/>
        <v>0.11993676474594085</v>
      </c>
      <c r="AB43">
        <f t="shared" si="38"/>
        <v>63.168167116905479</v>
      </c>
      <c r="AC43">
        <f t="shared" si="27"/>
        <v>33.54925901442607</v>
      </c>
      <c r="AE43">
        <f t="shared" si="43"/>
        <v>0</v>
      </c>
      <c r="AF43">
        <f t="shared" si="44"/>
        <v>0</v>
      </c>
      <c r="AG43">
        <f t="shared" si="45"/>
        <v>-2.9984191186485214</v>
      </c>
      <c r="AH43">
        <f t="shared" si="46"/>
        <v>-1310.8926109267102</v>
      </c>
      <c r="AI43">
        <f t="shared" si="39"/>
        <v>-1313.8910300453588</v>
      </c>
      <c r="AJ43">
        <f t="shared" si="47"/>
        <v>29.618908102479409</v>
      </c>
      <c r="AK43">
        <f t="shared" si="59"/>
        <v>4.4217716981833837</v>
      </c>
      <c r="AL43">
        <f t="shared" si="40"/>
        <v>-1279.8503502446958</v>
      </c>
      <c r="AN43">
        <f t="shared" si="48"/>
        <v>0</v>
      </c>
      <c r="AO43">
        <f t="shared" si="49"/>
        <v>0</v>
      </c>
      <c r="AP43">
        <f t="shared" si="50"/>
        <v>-8.2426293923282087E-2</v>
      </c>
      <c r="AQ43">
        <f t="shared" si="51"/>
        <v>-36.036329603850049</v>
      </c>
      <c r="AR43">
        <f t="shared" si="52"/>
        <v>-36.118755897773333</v>
      </c>
      <c r="AS43">
        <f t="shared" si="53"/>
        <v>0.81422133742331926</v>
      </c>
      <c r="AT43">
        <f t="shared" si="54"/>
        <v>0.12155413877576647</v>
      </c>
      <c r="AU43">
        <f t="shared" si="55"/>
        <v>-35.182980421574243</v>
      </c>
      <c r="AW43">
        <v>40</v>
      </c>
      <c r="AX43">
        <f>IF(Z43&gt;0, (R43*SUMPRODUCT(K43:$K$98, X43:$X$98)-K43*$AZ$3)/Z43, 0)</f>
        <v>279.72456223487978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41"/>
        <v>50000</v>
      </c>
      <c r="S44">
        <f t="shared" si="42"/>
        <v>99.748315280096193</v>
      </c>
      <c r="U44">
        <f t="shared" si="57"/>
        <v>0.20082551000000001</v>
      </c>
      <c r="V44">
        <f t="shared" si="58"/>
        <v>0.01</v>
      </c>
      <c r="W44">
        <f t="shared" si="34"/>
        <v>0.11993676474594085</v>
      </c>
      <c r="X44">
        <f t="shared" si="35"/>
        <v>2.4086361947853595E-2</v>
      </c>
      <c r="Y44">
        <f t="shared" si="36"/>
        <v>1.1993676474594086E-3</v>
      </c>
      <c r="Z44">
        <f t="shared" si="37"/>
        <v>9.4651035150627852E-2</v>
      </c>
      <c r="AB44">
        <f t="shared" si="38"/>
        <v>33.54925901442607</v>
      </c>
      <c r="AC44">
        <f t="shared" si="27"/>
        <v>9.4412812957922938</v>
      </c>
      <c r="AE44">
        <f t="shared" si="43"/>
        <v>0</v>
      </c>
      <c r="AF44">
        <f t="shared" si="44"/>
        <v>0</v>
      </c>
      <c r="AG44">
        <f t="shared" si="45"/>
        <v>-2.3662758787656961</v>
      </c>
      <c r="AH44">
        <f t="shared" si="46"/>
        <v>-1204.3180973926796</v>
      </c>
      <c r="AI44">
        <f t="shared" si="39"/>
        <v>-1206.6843732714453</v>
      </c>
      <c r="AJ44">
        <f t="shared" si="47"/>
        <v>24.107977718633776</v>
      </c>
      <c r="AK44">
        <f t="shared" si="59"/>
        <v>2.3484481310098251</v>
      </c>
      <c r="AL44">
        <f t="shared" si="40"/>
        <v>-1180.2279474218019</v>
      </c>
      <c r="AN44">
        <f t="shared" si="48"/>
        <v>0</v>
      </c>
      <c r="AO44">
        <f t="shared" si="49"/>
        <v>0</v>
      </c>
      <c r="AP44">
        <f t="shared" si="50"/>
        <v>-5.8079221847764491E-2</v>
      </c>
      <c r="AQ44">
        <f t="shared" si="51"/>
        <v>-29.559468775987547</v>
      </c>
      <c r="AR44">
        <f t="shared" si="52"/>
        <v>-29.61754799783531</v>
      </c>
      <c r="AS44">
        <f t="shared" si="53"/>
        <v>0.59171992529960482</v>
      </c>
      <c r="AT44">
        <f t="shared" si="54"/>
        <v>5.7641647460834042E-2</v>
      </c>
      <c r="AU44">
        <f t="shared" si="55"/>
        <v>-28.968186425074876</v>
      </c>
      <c r="AW44">
        <v>41</v>
      </c>
      <c r="AX44">
        <f>IF(Z44&gt;0, (R44*SUMPRODUCT(K44:$K$98, X44:$X$98)-K44*$AZ$3)/Z44, 0)</f>
        <v>99.748315280096193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41"/>
        <v>50000</v>
      </c>
      <c r="S45">
        <f t="shared" si="42"/>
        <v>-131.18723911132884</v>
      </c>
      <c r="U45">
        <f t="shared" si="57"/>
        <v>0.22750767399999999</v>
      </c>
      <c r="V45">
        <f t="shared" si="58"/>
        <v>0.01</v>
      </c>
      <c r="W45">
        <f t="shared" si="34"/>
        <v>9.4651035150627852E-2</v>
      </c>
      <c r="X45">
        <f t="shared" si="35"/>
        <v>2.1533836848811581E-2</v>
      </c>
      <c r="Y45">
        <f t="shared" si="36"/>
        <v>9.4651035150627853E-4</v>
      </c>
      <c r="Z45">
        <f t="shared" si="37"/>
        <v>7.2170687950309995E-2</v>
      </c>
      <c r="AB45">
        <f t="shared" si="38"/>
        <v>9.4412812957922938</v>
      </c>
      <c r="AC45">
        <f t="shared" si="27"/>
        <v>-9.4678732969664168</v>
      </c>
      <c r="AE45">
        <f t="shared" si="43"/>
        <v>0</v>
      </c>
      <c r="AF45">
        <f t="shared" si="44"/>
        <v>0</v>
      </c>
      <c r="AG45">
        <f t="shared" si="45"/>
        <v>-1.8042671987577499</v>
      </c>
      <c r="AH45">
        <f t="shared" si="46"/>
        <v>-1076.691842440579</v>
      </c>
      <c r="AI45">
        <f t="shared" si="39"/>
        <v>-1078.4961096393367</v>
      </c>
      <c r="AJ45">
        <f t="shared" si="47"/>
        <v>18.909154592758711</v>
      </c>
      <c r="AK45">
        <f t="shared" si="59"/>
        <v>0.66088969070546066</v>
      </c>
      <c r="AL45">
        <f t="shared" si="40"/>
        <v>-1058.9260653558724</v>
      </c>
      <c r="AN45">
        <f t="shared" si="48"/>
        <v>0</v>
      </c>
      <c r="AO45">
        <f t="shared" si="49"/>
        <v>0</v>
      </c>
      <c r="AP45">
        <f t="shared" si="50"/>
        <v>-3.954014371336783E-2</v>
      </c>
      <c r="AQ45">
        <f t="shared" si="51"/>
        <v>-23.595479768419427</v>
      </c>
      <c r="AR45">
        <f t="shared" si="52"/>
        <v>-23.635019912132798</v>
      </c>
      <c r="AS45">
        <f t="shared" si="53"/>
        <v>0.41439022480192789</v>
      </c>
      <c r="AT45">
        <f t="shared" si="54"/>
        <v>1.4483261330233661E-2</v>
      </c>
      <c r="AU45">
        <f t="shared" si="55"/>
        <v>-23.206146426000632</v>
      </c>
      <c r="AW45">
        <v>42</v>
      </c>
      <c r="AX45">
        <f>IF(Z45&gt;0, (R45*SUMPRODUCT(K45:$K$98, X45:$X$98)-K45*$AZ$3)/Z45, 0)</f>
        <v>-131.18723911132884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41"/>
        <v>50000</v>
      </c>
      <c r="S46">
        <f t="shared" si="42"/>
        <v>-446.0573756094758</v>
      </c>
      <c r="U46">
        <f t="shared" si="57"/>
        <v>0.25832914600000001</v>
      </c>
      <c r="V46">
        <f t="shared" si="58"/>
        <v>0.01</v>
      </c>
      <c r="W46">
        <f t="shared" si="34"/>
        <v>7.2170687950309995E-2</v>
      </c>
      <c r="X46">
        <f t="shared" si="35"/>
        <v>1.8643792184436073E-2</v>
      </c>
      <c r="Y46">
        <f t="shared" si="36"/>
        <v>7.2170687950309992E-4</v>
      </c>
      <c r="Z46">
        <f t="shared" si="37"/>
        <v>5.2805188886370827E-2</v>
      </c>
      <c r="AB46">
        <f t="shared" si="38"/>
        <v>-9.4678732969664168</v>
      </c>
      <c r="AC46">
        <f t="shared" si="27"/>
        <v>-23.554143973217229</v>
      </c>
      <c r="AE46">
        <f t="shared" si="43"/>
        <v>0</v>
      </c>
      <c r="AF46">
        <f t="shared" si="44"/>
        <v>0</v>
      </c>
      <c r="AG46">
        <f t="shared" si="45"/>
        <v>-1.3201297221592707</v>
      </c>
      <c r="AH46">
        <f t="shared" si="46"/>
        <v>-932.18960922180372</v>
      </c>
      <c r="AI46">
        <f t="shared" si="39"/>
        <v>-933.50973894396304</v>
      </c>
      <c r="AJ46">
        <f t="shared" si="47"/>
        <v>14.086270676250813</v>
      </c>
      <c r="AK46">
        <f t="shared" si="59"/>
        <v>-0.66275113078764925</v>
      </c>
      <c r="AL46">
        <f t="shared" si="40"/>
        <v>-920.08621939849991</v>
      </c>
      <c r="AN46">
        <f t="shared" si="48"/>
        <v>0</v>
      </c>
      <c r="AO46">
        <f t="shared" si="49"/>
        <v>0</v>
      </c>
      <c r="AP46">
        <f t="shared" si="50"/>
        <v>-2.5830688141109438E-2</v>
      </c>
      <c r="AQ46">
        <f t="shared" si="51"/>
        <v>-18.239949211056391</v>
      </c>
      <c r="AR46">
        <f t="shared" si="52"/>
        <v>-18.265779899197504</v>
      </c>
      <c r="AS46">
        <f t="shared" si="53"/>
        <v>0.27562296250276441</v>
      </c>
      <c r="AT46">
        <f t="shared" si="54"/>
        <v>-1.2967905719554728E-2</v>
      </c>
      <c r="AU46">
        <f t="shared" si="55"/>
        <v>-18.003124842414294</v>
      </c>
      <c r="AW46">
        <v>43</v>
      </c>
      <c r="AX46">
        <f>IF(Z46&gt;0, (R46*SUMPRODUCT(K46:$K$98, X46:$X$98)-K46*$AZ$3)/Z46, 0)</f>
        <v>-446.0573756094758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41"/>
        <v>50000</v>
      </c>
      <c r="S47">
        <f t="shared" si="42"/>
        <v>-904.59295666929859</v>
      </c>
      <c r="U47">
        <f t="shared" si="57"/>
        <v>0.29279089899999999</v>
      </c>
      <c r="V47">
        <f t="shared" si="58"/>
        <v>0.01</v>
      </c>
      <c r="W47">
        <f t="shared" si="34"/>
        <v>5.2805188886370827E-2</v>
      </c>
      <c r="X47">
        <f t="shared" si="35"/>
        <v>1.5460878725905323E-2</v>
      </c>
      <c r="Y47">
        <f t="shared" si="36"/>
        <v>5.2805188886370831E-4</v>
      </c>
      <c r="Z47">
        <f t="shared" si="37"/>
        <v>3.6816258271601801E-2</v>
      </c>
      <c r="AB47">
        <f t="shared" si="38"/>
        <v>-23.554143973217229</v>
      </c>
      <c r="AC47">
        <f t="shared" si="27"/>
        <v>-33.303727923408793</v>
      </c>
      <c r="AE47">
        <f t="shared" si="43"/>
        <v>0</v>
      </c>
      <c r="AF47">
        <f t="shared" si="44"/>
        <v>0</v>
      </c>
      <c r="AG47">
        <f t="shared" si="45"/>
        <v>-0.92040645679004507</v>
      </c>
      <c r="AH47">
        <f t="shared" si="46"/>
        <v>-773.04393629526612</v>
      </c>
      <c r="AI47">
        <f t="shared" si="39"/>
        <v>-773.96434275205615</v>
      </c>
      <c r="AJ47">
        <f t="shared" si="47"/>
        <v>9.749583950191564</v>
      </c>
      <c r="AK47">
        <f t="shared" si="59"/>
        <v>-1.6487900781252063</v>
      </c>
      <c r="AL47">
        <f t="shared" si="40"/>
        <v>-765.86354887998982</v>
      </c>
      <c r="AN47">
        <f t="shared" si="48"/>
        <v>0</v>
      </c>
      <c r="AO47">
        <f t="shared" si="49"/>
        <v>0</v>
      </c>
      <c r="AP47">
        <f t="shared" si="50"/>
        <v>-1.6079813265244887E-2</v>
      </c>
      <c r="AQ47">
        <f t="shared" si="51"/>
        <v>-13.505340004685838</v>
      </c>
      <c r="AR47">
        <f t="shared" si="52"/>
        <v>-13.521419817951083</v>
      </c>
      <c r="AS47">
        <f t="shared" si="53"/>
        <v>0.17032854145727735</v>
      </c>
      <c r="AT47">
        <f t="shared" si="54"/>
        <v>-2.880492240602521E-2</v>
      </c>
      <c r="AU47">
        <f t="shared" si="55"/>
        <v>-13.37989619889983</v>
      </c>
      <c r="AW47">
        <v>44</v>
      </c>
      <c r="AX47">
        <f>IF(Z47&gt;0, (R47*SUMPRODUCT(K47:$K$98, X47:$X$98)-K47*$AZ$3)/Z47, 0)</f>
        <v>-904.59295666929859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41"/>
        <v>50000</v>
      </c>
      <c r="S48">
        <f t="shared" si="42"/>
        <v>-1617.2305093237771</v>
      </c>
      <c r="U48">
        <f t="shared" si="57"/>
        <v>0.33114650899999998</v>
      </c>
      <c r="V48">
        <f t="shared" si="58"/>
        <v>0.01</v>
      </c>
      <c r="W48">
        <f t="shared" si="34"/>
        <v>3.6816258271601801E-2</v>
      </c>
      <c r="X48">
        <f t="shared" si="35"/>
        <v>1.219157540108331E-2</v>
      </c>
      <c r="Y48">
        <f t="shared" si="36"/>
        <v>3.6816258271601802E-4</v>
      </c>
      <c r="Z48">
        <f t="shared" si="37"/>
        <v>2.4256520287802473E-2</v>
      </c>
      <c r="AB48">
        <f t="shared" si="38"/>
        <v>-33.303727923408793</v>
      </c>
      <c r="AC48">
        <f t="shared" si="27"/>
        <v>-39.228384659465327</v>
      </c>
      <c r="AE48">
        <f t="shared" si="43"/>
        <v>0</v>
      </c>
      <c r="AF48">
        <f t="shared" si="44"/>
        <v>0</v>
      </c>
      <c r="AG48">
        <f t="shared" si="45"/>
        <v>-0.60641300719506186</v>
      </c>
      <c r="AH48">
        <f t="shared" si="46"/>
        <v>-609.57877005416549</v>
      </c>
      <c r="AI48">
        <f t="shared" si="39"/>
        <v>-610.18518306136059</v>
      </c>
      <c r="AJ48">
        <f t="shared" si="47"/>
        <v>5.9246567360565336</v>
      </c>
      <c r="AK48">
        <f t="shared" si="59"/>
        <v>-2.3312609546386156</v>
      </c>
      <c r="AL48">
        <f t="shared" si="40"/>
        <v>-606.59178727994265</v>
      </c>
      <c r="AN48">
        <f t="shared" si="48"/>
        <v>0</v>
      </c>
      <c r="AO48">
        <f t="shared" si="49"/>
        <v>0</v>
      </c>
      <c r="AP48">
        <f t="shared" si="50"/>
        <v>-9.4591438432452702E-3</v>
      </c>
      <c r="AQ48">
        <f t="shared" si="51"/>
        <v>-9.5085250502816692</v>
      </c>
      <c r="AR48">
        <f t="shared" si="52"/>
        <v>-9.5179841941249155</v>
      </c>
      <c r="AS48">
        <f t="shared" si="53"/>
        <v>9.2415861175919614E-2</v>
      </c>
      <c r="AT48">
        <f t="shared" si="54"/>
        <v>-3.6364214560745199E-2</v>
      </c>
      <c r="AU48">
        <f t="shared" si="55"/>
        <v>-9.4619325475097398</v>
      </c>
      <c r="AW48">
        <v>45</v>
      </c>
      <c r="AX48">
        <f>IF(Z48&gt;0, (R48*SUMPRODUCT(K48:$K$98, X48:$X$98)-K48*$AZ$3)/Z48, 0)</f>
        <v>-1617.2305093237771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41"/>
        <v>50000</v>
      </c>
      <c r="S49">
        <f t="shared" si="42"/>
        <v>-2804.2456167520513</v>
      </c>
      <c r="U49">
        <f t="shared" si="57"/>
        <v>0.373009747</v>
      </c>
      <c r="V49">
        <f t="shared" si="58"/>
        <v>0.01</v>
      </c>
      <c r="W49">
        <f t="shared" si="34"/>
        <v>2.4256520287802473E-2</v>
      </c>
      <c r="X49">
        <f t="shared" si="35"/>
        <v>9.0479184956535671E-3</v>
      </c>
      <c r="Y49">
        <f t="shared" si="36"/>
        <v>2.4256520287802474E-4</v>
      </c>
      <c r="Z49">
        <f t="shared" si="37"/>
        <v>1.4966036589270881E-2</v>
      </c>
      <c r="AB49">
        <f t="shared" si="38"/>
        <v>-39.228384659465327</v>
      </c>
      <c r="AC49">
        <f t="shared" si="27"/>
        <v>-41.968442505613687</v>
      </c>
      <c r="AE49">
        <f t="shared" si="43"/>
        <v>0</v>
      </c>
      <c r="AF49">
        <f t="shared" si="44"/>
        <v>0</v>
      </c>
      <c r="AG49">
        <f t="shared" si="45"/>
        <v>-0.37415091473177203</v>
      </c>
      <c r="AH49">
        <f t="shared" si="46"/>
        <v>-452.39592478267838</v>
      </c>
      <c r="AI49">
        <f t="shared" si="39"/>
        <v>-452.77007569741016</v>
      </c>
      <c r="AJ49">
        <f t="shared" si="47"/>
        <v>2.7400578461483605</v>
      </c>
      <c r="AK49">
        <f t="shared" si="59"/>
        <v>-2.7459869261625731</v>
      </c>
      <c r="AL49">
        <f t="shared" si="40"/>
        <v>-452.77600477742436</v>
      </c>
      <c r="AN49">
        <f t="shared" si="48"/>
        <v>0</v>
      </c>
      <c r="AO49">
        <f t="shared" si="49"/>
        <v>0</v>
      </c>
      <c r="AP49">
        <f t="shared" si="50"/>
        <v>-5.2108924580422239E-3</v>
      </c>
      <c r="AQ49">
        <f t="shared" si="51"/>
        <v>-6.3006300925098664</v>
      </c>
      <c r="AR49">
        <f t="shared" si="52"/>
        <v>-6.3058409849679089</v>
      </c>
      <c r="AS49">
        <f t="shared" si="53"/>
        <v>3.8161464272591407E-2</v>
      </c>
      <c r="AT49">
        <f t="shared" si="54"/>
        <v>-3.8244040038446045E-2</v>
      </c>
      <c r="AU49">
        <f t="shared" si="55"/>
        <v>-6.3059235607337634</v>
      </c>
      <c r="AW49">
        <v>46</v>
      </c>
      <c r="AX49">
        <f>IF(Z49&gt;0, (R49*SUMPRODUCT(K49:$K$98, X49:$X$98)-K49*$AZ$3)/Z49, 0)</f>
        <v>-2804.2456167520513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41"/>
        <v>50000</v>
      </c>
      <c r="S50">
        <f t="shared" si="42"/>
        <v>-4941.4600805153468</v>
      </c>
      <c r="U50">
        <f t="shared" si="57"/>
        <v>0.41902673299999998</v>
      </c>
      <c r="V50">
        <f t="shared" si="58"/>
        <v>0.01</v>
      </c>
      <c r="W50">
        <f t="shared" si="34"/>
        <v>1.4966036589270881E-2</v>
      </c>
      <c r="X50">
        <f t="shared" si="35"/>
        <v>6.2711694179606401E-3</v>
      </c>
      <c r="Y50">
        <f t="shared" si="36"/>
        <v>1.4966036589270882E-4</v>
      </c>
      <c r="Z50">
        <f t="shared" si="37"/>
        <v>8.5452068054175309E-3</v>
      </c>
      <c r="AB50">
        <f t="shared" si="38"/>
        <v>-41.968442505613687</v>
      </c>
      <c r="AC50">
        <f t="shared" si="27"/>
        <v>-42.225798308718801</v>
      </c>
      <c r="AE50">
        <f t="shared" si="43"/>
        <v>0</v>
      </c>
      <c r="AF50">
        <f t="shared" si="44"/>
        <v>0</v>
      </c>
      <c r="AG50">
        <f t="shared" si="45"/>
        <v>-0.21363017013543828</v>
      </c>
      <c r="AH50">
        <f t="shared" si="46"/>
        <v>-313.558470898032</v>
      </c>
      <c r="AI50">
        <f t="shared" si="39"/>
        <v>-313.77210106816744</v>
      </c>
      <c r="AJ50">
        <f t="shared" si="47"/>
        <v>0.25735580310511352</v>
      </c>
      <c r="AK50">
        <f t="shared" si="59"/>
        <v>-2.9377909753929585</v>
      </c>
      <c r="AL50">
        <f t="shared" si="40"/>
        <v>-316.45253624045529</v>
      </c>
      <c r="AN50">
        <f t="shared" si="48"/>
        <v>0</v>
      </c>
      <c r="AO50">
        <f t="shared" si="49"/>
        <v>0</v>
      </c>
      <c r="AP50">
        <f t="shared" si="50"/>
        <v>-2.656500259601811E-3</v>
      </c>
      <c r="AQ50">
        <f t="shared" si="51"/>
        <v>-3.899112933406736</v>
      </c>
      <c r="AR50">
        <f t="shared" si="52"/>
        <v>-3.9017694336663382</v>
      </c>
      <c r="AS50">
        <f t="shared" si="53"/>
        <v>3.2002303669249194E-3</v>
      </c>
      <c r="AT50">
        <f t="shared" si="54"/>
        <v>-3.6531555837078074E-2</v>
      </c>
      <c r="AU50">
        <f t="shared" si="55"/>
        <v>-3.9351007591364913</v>
      </c>
      <c r="AW50">
        <v>47</v>
      </c>
      <c r="AX50">
        <f>IF(Z50&gt;0, (R50*SUMPRODUCT(K50:$K$98, X50:$X$98)-K50*$AZ$3)/Z50, 0)</f>
        <v>-4941.4600805153468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41"/>
        <v>50000</v>
      </c>
      <c r="S51">
        <f t="shared" si="42"/>
        <v>-9179.9844853236045</v>
      </c>
      <c r="U51">
        <f t="shared" si="57"/>
        <v>0.47079290899999998</v>
      </c>
      <c r="V51">
        <f t="shared" si="58"/>
        <v>0.01</v>
      </c>
      <c r="W51">
        <f t="shared" si="34"/>
        <v>8.5452068054175309E-3</v>
      </c>
      <c r="X51">
        <f t="shared" si="35"/>
        <v>4.0230227699291164E-3</v>
      </c>
      <c r="Y51">
        <f t="shared" si="36"/>
        <v>8.5452068054175313E-5</v>
      </c>
      <c r="Z51">
        <f t="shared" si="37"/>
        <v>4.4367319674342397E-3</v>
      </c>
      <c r="AB51">
        <f t="shared" si="38"/>
        <v>-42.225798308718801</v>
      </c>
      <c r="AC51">
        <f t="shared" si="27"/>
        <v>-40.729130626585594</v>
      </c>
      <c r="AE51">
        <f t="shared" si="43"/>
        <v>0</v>
      </c>
      <c r="AF51">
        <f t="shared" si="44"/>
        <v>0</v>
      </c>
      <c r="AG51">
        <f t="shared" si="45"/>
        <v>-0.110918299185856</v>
      </c>
      <c r="AH51">
        <f t="shared" si="46"/>
        <v>-201.15113849645581</v>
      </c>
      <c r="AI51">
        <f t="shared" si="39"/>
        <v>-201.26205679564168</v>
      </c>
      <c r="AJ51">
        <f t="shared" si="47"/>
        <v>-1.4966676821332072</v>
      </c>
      <c r="AK51">
        <f t="shared" si="59"/>
        <v>-2.9558058816103165</v>
      </c>
      <c r="AL51">
        <f t="shared" si="40"/>
        <v>-205.71453035938518</v>
      </c>
      <c r="AN51">
        <f t="shared" si="48"/>
        <v>0</v>
      </c>
      <c r="AO51">
        <f t="shared" si="49"/>
        <v>0</v>
      </c>
      <c r="AP51">
        <f t="shared" si="50"/>
        <v>-1.2314944393112511E-3</v>
      </c>
      <c r="AQ51">
        <f t="shared" si="51"/>
        <v>-2.2333240803164136</v>
      </c>
      <c r="AR51">
        <f t="shared" si="52"/>
        <v>-2.2345555747557251</v>
      </c>
      <c r="AS51">
        <f t="shared" si="53"/>
        <v>-1.6617077088024224E-2</v>
      </c>
      <c r="AT51">
        <f t="shared" si="54"/>
        <v>-3.2817474966752511E-2</v>
      </c>
      <c r="AU51">
        <f t="shared" si="55"/>
        <v>-2.2839901268105014</v>
      </c>
      <c r="AW51">
        <v>48</v>
      </c>
      <c r="AX51">
        <f>IF(Z51&gt;0, (R51*SUMPRODUCT(K51:$K$98, X51:$X$98)-K51*$AZ$3)/Z51, 0)</f>
        <v>-9179.9844853236045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41"/>
        <v>50000</v>
      </c>
      <c r="S52">
        <f t="shared" si="42"/>
        <v>-18648.409093361683</v>
      </c>
      <c r="U52">
        <f t="shared" si="57"/>
        <v>0.528968832</v>
      </c>
      <c r="V52">
        <f t="shared" si="58"/>
        <v>0.01</v>
      </c>
      <c r="W52">
        <f t="shared" si="34"/>
        <v>4.4367319674342397E-3</v>
      </c>
      <c r="X52">
        <f t="shared" si="35"/>
        <v>2.3468929267107517E-3</v>
      </c>
      <c r="Y52">
        <f t="shared" si="36"/>
        <v>4.4367319674342401E-5</v>
      </c>
      <c r="Z52">
        <f t="shared" si="37"/>
        <v>2.0454717210491454E-3</v>
      </c>
      <c r="AB52">
        <f t="shared" si="38"/>
        <v>-40.729130626585594</v>
      </c>
      <c r="AC52">
        <f t="shared" si="27"/>
        <v>-38.144793443027055</v>
      </c>
      <c r="AE52">
        <f t="shared" si="43"/>
        <v>0</v>
      </c>
      <c r="AF52">
        <f t="shared" si="44"/>
        <v>0</v>
      </c>
      <c r="AG52">
        <f t="shared" si="45"/>
        <v>-5.1136793026228637E-2</v>
      </c>
      <c r="AH52">
        <f t="shared" si="46"/>
        <v>-117.34464633553759</v>
      </c>
      <c r="AI52">
        <f t="shared" si="39"/>
        <v>-117.39578312856382</v>
      </c>
      <c r="AJ52">
        <f t="shared" si="47"/>
        <v>-2.5843371835585387</v>
      </c>
      <c r="AK52">
        <f t="shared" si="59"/>
        <v>-2.8510391438609917</v>
      </c>
      <c r="AL52">
        <f t="shared" si="40"/>
        <v>-122.83115945598334</v>
      </c>
      <c r="AN52">
        <f t="shared" si="48"/>
        <v>0</v>
      </c>
      <c r="AO52">
        <f t="shared" si="49"/>
        <v>0</v>
      </c>
      <c r="AP52">
        <f t="shared" si="50"/>
        <v>-5.0692617834033132E-4</v>
      </c>
      <c r="AQ52">
        <f t="shared" si="51"/>
        <v>-1.1632538842445843</v>
      </c>
      <c r="AR52">
        <f t="shared" si="52"/>
        <v>-1.1637608104229247</v>
      </c>
      <c r="AS52">
        <f t="shared" si="53"/>
        <v>-2.5618895798416547E-2</v>
      </c>
      <c r="AT52">
        <f t="shared" si="54"/>
        <v>-2.8262749616598939E-2</v>
      </c>
      <c r="AU52">
        <f t="shared" si="55"/>
        <v>-1.2176424558379402</v>
      </c>
      <c r="AW52">
        <v>49</v>
      </c>
      <c r="AX52">
        <f>IF(Z52&gt;0, (R52*SUMPRODUCT(K52:$K$98, X52:$X$98)-K52*$AZ$3)/Z52, 0)</f>
        <v>-18648.409093361683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41"/>
        <v>50000</v>
      </c>
      <c r="S53">
        <f t="shared" si="42"/>
        <v>-43280.869349794033</v>
      </c>
      <c r="U53">
        <f t="shared" si="57"/>
        <v>0.59457872599999995</v>
      </c>
      <c r="V53">
        <f t="shared" si="58"/>
        <v>0.01</v>
      </c>
      <c r="W53">
        <f t="shared" si="34"/>
        <v>2.0454717210491454E-3</v>
      </c>
      <c r="X53">
        <f t="shared" si="35"/>
        <v>1.2161939699704282E-3</v>
      </c>
      <c r="Y53">
        <f t="shared" si="36"/>
        <v>2.0454717210491454E-5</v>
      </c>
      <c r="Z53">
        <f t="shared" si="37"/>
        <v>8.0882303386822579E-4</v>
      </c>
      <c r="AB53">
        <f t="shared" si="38"/>
        <v>-38.144793443027055</v>
      </c>
      <c r="AC53">
        <f t="shared" si="27"/>
        <v>-35.006564055954712</v>
      </c>
      <c r="AE53">
        <f t="shared" si="43"/>
        <v>0</v>
      </c>
      <c r="AF53">
        <f t="shared" si="44"/>
        <v>0</v>
      </c>
      <c r="AG53">
        <f t="shared" si="45"/>
        <v>-2.0220575846705644E-2</v>
      </c>
      <c r="AH53">
        <f t="shared" si="46"/>
        <v>-60.809698498521406</v>
      </c>
      <c r="AI53">
        <f t="shared" si="39"/>
        <v>-60.829919074368114</v>
      </c>
      <c r="AJ53">
        <f t="shared" si="47"/>
        <v>-3.138229387072343</v>
      </c>
      <c r="AK53">
        <f t="shared" si="59"/>
        <v>-2.6701355410118941</v>
      </c>
      <c r="AL53">
        <f t="shared" si="40"/>
        <v>-66.638284002452352</v>
      </c>
      <c r="AN53">
        <f t="shared" si="48"/>
        <v>0</v>
      </c>
      <c r="AO53">
        <f t="shared" si="49"/>
        <v>0</v>
      </c>
      <c r="AP53">
        <f t="shared" si="50"/>
        <v>-1.7897267434221876E-4</v>
      </c>
      <c r="AQ53">
        <f t="shared" si="51"/>
        <v>-0.53822771659579094</v>
      </c>
      <c r="AR53">
        <f t="shared" si="52"/>
        <v>-0.53840668927013313</v>
      </c>
      <c r="AS53">
        <f t="shared" si="53"/>
        <v>-2.7776523792480665E-2</v>
      </c>
      <c r="AT53">
        <f t="shared" si="54"/>
        <v>-2.3633416884562299E-2</v>
      </c>
      <c r="AU53">
        <f t="shared" si="55"/>
        <v>-0.5898166299471761</v>
      </c>
      <c r="AW53">
        <v>50</v>
      </c>
      <c r="AX53">
        <f>IF(Z53&gt;0, (R53*SUMPRODUCT(K53:$K$98, X53:$X$98)-K53*$AZ$3)/Z53, 0)</f>
        <v>-43280.869349794033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41"/>
        <v>50000</v>
      </c>
      <c r="S54">
        <f t="shared" si="42"/>
        <v>-120777.41656392954</v>
      </c>
      <c r="U54">
        <f t="shared" si="57"/>
        <v>0.66545322200000001</v>
      </c>
      <c r="V54">
        <f t="shared" si="58"/>
        <v>0.01</v>
      </c>
      <c r="W54">
        <f t="shared" si="34"/>
        <v>8.0882303386822579E-4</v>
      </c>
      <c r="X54">
        <f t="shared" si="35"/>
        <v>5.38233893915426E-4</v>
      </c>
      <c r="Y54">
        <f t="shared" si="36"/>
        <v>8.0882303386822584E-6</v>
      </c>
      <c r="Z54">
        <f t="shared" si="37"/>
        <v>2.6250090961411752E-4</v>
      </c>
      <c r="AB54">
        <f t="shared" si="38"/>
        <v>-35.006564055954712</v>
      </c>
      <c r="AC54">
        <f t="shared" si="27"/>
        <v>-31.704181708874689</v>
      </c>
      <c r="AE54">
        <f t="shared" si="43"/>
        <v>0</v>
      </c>
      <c r="AF54">
        <f t="shared" si="44"/>
        <v>0</v>
      </c>
      <c r="AG54">
        <f t="shared" si="45"/>
        <v>-6.5625227403529381E-3</v>
      </c>
      <c r="AH54">
        <f t="shared" si="46"/>
        <v>-26.911694695771299</v>
      </c>
      <c r="AI54">
        <f t="shared" si="39"/>
        <v>-26.918257218511652</v>
      </c>
      <c r="AJ54">
        <f t="shared" si="47"/>
        <v>-3.3023823470800231</v>
      </c>
      <c r="AK54">
        <f t="shared" si="59"/>
        <v>-2.4504594839168301</v>
      </c>
      <c r="AL54">
        <f t="shared" si="40"/>
        <v>-32.671099049508506</v>
      </c>
      <c r="AN54">
        <f t="shared" si="48"/>
        <v>0</v>
      </c>
      <c r="AO54">
        <f t="shared" si="49"/>
        <v>0</v>
      </c>
      <c r="AP54">
        <f t="shared" si="50"/>
        <v>-5.1861611435544967E-5</v>
      </c>
      <c r="AQ54">
        <f t="shared" si="51"/>
        <v>-0.21267489784104679</v>
      </c>
      <c r="AR54">
        <f t="shared" si="52"/>
        <v>-0.21272675945248234</v>
      </c>
      <c r="AS54">
        <f t="shared" si="53"/>
        <v>-2.6097718342787225E-2</v>
      </c>
      <c r="AT54">
        <f t="shared" si="54"/>
        <v>-1.9365232338472014E-2</v>
      </c>
      <c r="AU54">
        <f t="shared" si="55"/>
        <v>-0.25818971013374159</v>
      </c>
      <c r="AW54">
        <v>51</v>
      </c>
      <c r="AX54">
        <f>IF(Z54&gt;0, (R54*SUMPRODUCT(K54:$K$98, X54:$X$98)-K54*$AZ$3)/Z54, 0)</f>
        <v>-120777.41656392954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41"/>
        <v>50000</v>
      </c>
      <c r="S55">
        <f t="shared" si="42"/>
        <v>-433247.50705901143</v>
      </c>
      <c r="U55">
        <f t="shared" si="57"/>
        <v>0.73950958099999997</v>
      </c>
      <c r="V55">
        <f t="shared" si="58"/>
        <v>0.01</v>
      </c>
      <c r="W55">
        <f t="shared" si="34"/>
        <v>2.6250090961411752E-4</v>
      </c>
      <c r="X55">
        <f t="shared" si="35"/>
        <v>1.941219376808549E-4</v>
      </c>
      <c r="Y55">
        <f t="shared" si="36"/>
        <v>2.6250090961411752E-6</v>
      </c>
      <c r="Z55">
        <f t="shared" si="37"/>
        <v>6.5753962837121439E-5</v>
      </c>
      <c r="AB55">
        <f t="shared" si="38"/>
        <v>-31.704181708874689</v>
      </c>
      <c r="AC55">
        <f t="shared" si="27"/>
        <v>-28.487740478433746</v>
      </c>
      <c r="AE55">
        <f t="shared" si="43"/>
        <v>0</v>
      </c>
      <c r="AF55">
        <f t="shared" si="44"/>
        <v>0</v>
      </c>
      <c r="AG55">
        <f t="shared" si="45"/>
        <v>-1.643849070928036E-3</v>
      </c>
      <c r="AH55">
        <f t="shared" si="46"/>
        <v>-9.7060968840427453</v>
      </c>
      <c r="AI55">
        <f t="shared" si="39"/>
        <v>-9.707740733113674</v>
      </c>
      <c r="AJ55">
        <f t="shared" si="47"/>
        <v>-3.2164412304409424</v>
      </c>
      <c r="AK55">
        <f t="shared" si="59"/>
        <v>-2.2192927196212286</v>
      </c>
      <c r="AL55">
        <f t="shared" si="40"/>
        <v>-15.143474683175846</v>
      </c>
      <c r="AN55">
        <f t="shared" si="48"/>
        <v>0</v>
      </c>
      <c r="AO55">
        <f t="shared" si="49"/>
        <v>0</v>
      </c>
      <c r="AP55">
        <f t="shared" si="50"/>
        <v>-1.1598961409379331E-5</v>
      </c>
      <c r="AQ55">
        <f t="shared" si="51"/>
        <v>-6.8485997397651169E-2</v>
      </c>
      <c r="AR55">
        <f t="shared" si="52"/>
        <v>-6.8497596359060553E-2</v>
      </c>
      <c r="AS55">
        <f t="shared" si="53"/>
        <v>-2.2695135683204273E-2</v>
      </c>
      <c r="AT55">
        <f t="shared" si="54"/>
        <v>-1.5659278620068665E-2</v>
      </c>
      <c r="AU55">
        <f t="shared" si="55"/>
        <v>-0.1068520106623335</v>
      </c>
      <c r="AW55">
        <v>52</v>
      </c>
      <c r="AX55">
        <f>IF(Z55&gt;0, (R55*SUMPRODUCT(K55:$K$98, X55:$X$98)-K55*$AZ$3)/Z55, 0)</f>
        <v>-433247.50705901143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41"/>
        <v>50000</v>
      </c>
      <c r="S56">
        <f t="shared" si="42"/>
        <v>-1561771.6311407599</v>
      </c>
      <c r="U56">
        <f t="shared" si="57"/>
        <v>0.74173968400000001</v>
      </c>
      <c r="V56">
        <f t="shared" si="58"/>
        <v>0.01</v>
      </c>
      <c r="W56">
        <f t="shared" si="34"/>
        <v>6.5753962837121439E-5</v>
      </c>
      <c r="X56">
        <f t="shared" si="35"/>
        <v>4.8772323616554202E-5</v>
      </c>
      <c r="Y56">
        <f t="shared" si="36"/>
        <v>6.5753962837121444E-7</v>
      </c>
      <c r="Z56">
        <f t="shared" si="37"/>
        <v>1.6324099592196023E-5</v>
      </c>
      <c r="AB56">
        <f t="shared" si="38"/>
        <v>-28.487740478433746</v>
      </c>
      <c r="AC56">
        <f t="shared" si="27"/>
        <v>-25.494515647008196</v>
      </c>
      <c r="AE56">
        <f t="shared" si="43"/>
        <v>0</v>
      </c>
      <c r="AF56">
        <f t="shared" si="44"/>
        <v>0</v>
      </c>
      <c r="AG56">
        <f t="shared" si="45"/>
        <v>-4.0810248980490055E-4</v>
      </c>
      <c r="AH56">
        <f t="shared" si="46"/>
        <v>-2.4386161808277103</v>
      </c>
      <c r="AI56">
        <f t="shared" si="39"/>
        <v>-2.4390242833175151</v>
      </c>
      <c r="AJ56">
        <f t="shared" si="47"/>
        <v>-2.9932248314255503</v>
      </c>
      <c r="AK56">
        <f t="shared" si="59"/>
        <v>-1.9941418334903624</v>
      </c>
      <c r="AL56">
        <f t="shared" si="40"/>
        <v>-7.4263909482334274</v>
      </c>
      <c r="AN56">
        <f t="shared" si="48"/>
        <v>0</v>
      </c>
      <c r="AO56">
        <f t="shared" si="49"/>
        <v>0</v>
      </c>
      <c r="AP56">
        <f t="shared" si="50"/>
        <v>-2.571037343539569E-6</v>
      </c>
      <c r="AQ56">
        <f t="shared" si="51"/>
        <v>-1.5363232090216464E-2</v>
      </c>
      <c r="AR56">
        <f t="shared" si="52"/>
        <v>-1.5365803127560003E-2</v>
      </c>
      <c r="AS56">
        <f t="shared" si="53"/>
        <v>-1.8857255251944337E-2</v>
      </c>
      <c r="AT56">
        <f t="shared" si="54"/>
        <v>-1.2563052787718182E-2</v>
      </c>
      <c r="AU56">
        <f t="shared" si="55"/>
        <v>-4.6786111167222519E-2</v>
      </c>
      <c r="AW56">
        <v>53</v>
      </c>
      <c r="AX56">
        <f>IF(Z56&gt;0, (R56*SUMPRODUCT(K56:$K$98, X56:$X$98)-K56*$AZ$3)/Z56, 0)</f>
        <v>-1561771.6311407599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41"/>
        <v>50000</v>
      </c>
      <c r="S57">
        <f t="shared" si="42"/>
        <v>-5675178.4094651248</v>
      </c>
      <c r="U57">
        <f t="shared" si="57"/>
        <v>0.74414860599999999</v>
      </c>
      <c r="V57">
        <f t="shared" si="58"/>
        <v>0.01</v>
      </c>
      <c r="W57">
        <f t="shared" si="34"/>
        <v>1.6324099592196023E-5</v>
      </c>
      <c r="X57">
        <f t="shared" si="35"/>
        <v>1.2147555955737839E-5</v>
      </c>
      <c r="Y57">
        <f t="shared" si="36"/>
        <v>1.6324099592196025E-7</v>
      </c>
      <c r="Z57">
        <f t="shared" si="37"/>
        <v>4.013302640536224E-6</v>
      </c>
      <c r="AB57">
        <f t="shared" si="38"/>
        <v>-25.494515647008196</v>
      </c>
      <c r="AC57">
        <f t="shared" si="27"/>
        <v>-22.776208496220555</v>
      </c>
      <c r="AE57">
        <f t="shared" si="43"/>
        <v>0</v>
      </c>
      <c r="AF57">
        <f t="shared" si="44"/>
        <v>0</v>
      </c>
      <c r="AG57">
        <f t="shared" si="45"/>
        <v>-1.0033256601340559E-4</v>
      </c>
      <c r="AH57">
        <f t="shared" si="46"/>
        <v>-0.60737779778689194</v>
      </c>
      <c r="AI57">
        <f t="shared" si="39"/>
        <v>-0.60747813035290532</v>
      </c>
      <c r="AJ57">
        <f t="shared" si="47"/>
        <v>-2.7183071507876413</v>
      </c>
      <c r="AK57">
        <f t="shared" si="59"/>
        <v>-1.7846160952905739</v>
      </c>
      <c r="AL57">
        <f t="shared" si="40"/>
        <v>-5.1104013764311205</v>
      </c>
      <c r="AN57">
        <f t="shared" si="48"/>
        <v>0</v>
      </c>
      <c r="AO57">
        <f t="shared" si="49"/>
        <v>0</v>
      </c>
      <c r="AP57">
        <f t="shared" si="50"/>
        <v>-5.6436885262076772E-7</v>
      </c>
      <c r="AQ57">
        <f t="shared" si="51"/>
        <v>-3.4164890270873449E-3</v>
      </c>
      <c r="AR57">
        <f t="shared" si="52"/>
        <v>-3.4170533959399659E-3</v>
      </c>
      <c r="AS57">
        <f t="shared" si="53"/>
        <v>-1.5290428110409059E-2</v>
      </c>
      <c r="AT57">
        <f t="shared" si="54"/>
        <v>-1.0038432964358997E-2</v>
      </c>
      <c r="AU57">
        <f t="shared" si="55"/>
        <v>-2.8745914470708022E-2</v>
      </c>
      <c r="AW57">
        <v>54</v>
      </c>
      <c r="AX57">
        <f>IF(Z57&gt;0, (R57*SUMPRODUCT(K57:$K$98, X57:$X$98)-K57*$AZ$3)/Z57, 0)</f>
        <v>-5675178.4094651248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41"/>
        <v>50000</v>
      </c>
      <c r="S58">
        <f t="shared" si="42"/>
        <v>-20838488.325365629</v>
      </c>
      <c r="U58">
        <f t="shared" si="57"/>
        <v>0.74680299299999997</v>
      </c>
      <c r="V58">
        <f t="shared" si="58"/>
        <v>0.01</v>
      </c>
      <c r="W58">
        <f t="shared" si="34"/>
        <v>4.013302640536224E-6</v>
      </c>
      <c r="X58">
        <f t="shared" si="35"/>
        <v>2.9971464237672552E-6</v>
      </c>
      <c r="Y58">
        <f t="shared" si="36"/>
        <v>4.0133026405362243E-8</v>
      </c>
      <c r="Z58">
        <f t="shared" si="37"/>
        <v>9.7602319036360658E-7</v>
      </c>
      <c r="AB58">
        <f t="shared" si="38"/>
        <v>-22.776208496220555</v>
      </c>
      <c r="AC58">
        <f t="shared" si="27"/>
        <v>-20.338847857678132</v>
      </c>
      <c r="AE58">
        <f t="shared" si="43"/>
        <v>0</v>
      </c>
      <c r="AF58">
        <f t="shared" si="44"/>
        <v>0</v>
      </c>
      <c r="AG58">
        <f t="shared" si="45"/>
        <v>-2.4400579759090166E-5</v>
      </c>
      <c r="AH58">
        <f t="shared" si="46"/>
        <v>-0.14985732118836276</v>
      </c>
      <c r="AI58">
        <f t="shared" si="39"/>
        <v>-0.14988172176812184</v>
      </c>
      <c r="AJ58">
        <f t="shared" si="47"/>
        <v>-2.4373606385424225</v>
      </c>
      <c r="AK58">
        <f t="shared" si="59"/>
        <v>-1.594334594735439</v>
      </c>
      <c r="AL58">
        <f t="shared" si="40"/>
        <v>-4.1815769550459834</v>
      </c>
      <c r="AN58">
        <f t="shared" si="48"/>
        <v>0</v>
      </c>
      <c r="AO58">
        <f t="shared" si="49"/>
        <v>0</v>
      </c>
      <c r="AP58">
        <f t="shared" si="50"/>
        <v>-1.2254715696553111E-7</v>
      </c>
      <c r="AQ58">
        <f t="shared" si="51"/>
        <v>-7.526291933806523E-4</v>
      </c>
      <c r="AR58">
        <f t="shared" si="52"/>
        <v>-7.5275174053761773E-4</v>
      </c>
      <c r="AS58">
        <f t="shared" si="53"/>
        <v>-1.2241168845252176E-2</v>
      </c>
      <c r="AT58">
        <f t="shared" si="54"/>
        <v>-8.0072348184199674E-3</v>
      </c>
      <c r="AU58">
        <f t="shared" si="55"/>
        <v>-2.1001155404209763E-2</v>
      </c>
      <c r="AW58">
        <v>55</v>
      </c>
      <c r="AX58">
        <f>IF(Z58&gt;0, (R58*SUMPRODUCT(K58:$K$98, X58:$X$98)-K58*$AZ$3)/Z58, 0)</f>
        <v>-20838488.325365629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41"/>
        <v>50000</v>
      </c>
      <c r="S59">
        <f t="shared" si="42"/>
        <v>-77442518.319690108</v>
      </c>
      <c r="U59">
        <f t="shared" si="57"/>
        <v>0.74973846</v>
      </c>
      <c r="V59">
        <f t="shared" si="58"/>
        <v>0.01</v>
      </c>
      <c r="W59">
        <f t="shared" si="34"/>
        <v>9.7602319036360658E-7</v>
      </c>
      <c r="X59">
        <f t="shared" si="35"/>
        <v>7.3176212366749728E-7</v>
      </c>
      <c r="Y59">
        <f t="shared" si="36"/>
        <v>9.7602319036360665E-9</v>
      </c>
      <c r="Z59">
        <f t="shared" si="37"/>
        <v>2.3450083479247322E-7</v>
      </c>
      <c r="AB59">
        <f t="shared" si="38"/>
        <v>-20.338847857678132</v>
      </c>
      <c r="AC59">
        <f t="shared" si="27"/>
        <v>-18.16033519439873</v>
      </c>
      <c r="AE59">
        <f t="shared" si="43"/>
        <v>0</v>
      </c>
      <c r="AF59">
        <f t="shared" si="44"/>
        <v>0</v>
      </c>
      <c r="AG59">
        <f t="shared" si="45"/>
        <v>-5.8625208698118307E-6</v>
      </c>
      <c r="AH59">
        <f t="shared" si="46"/>
        <v>-3.6588106183374866E-2</v>
      </c>
      <c r="AI59">
        <f t="shared" si="39"/>
        <v>-3.6593968704244681E-2</v>
      </c>
      <c r="AJ59">
        <f t="shared" si="47"/>
        <v>-2.1785126632794025</v>
      </c>
      <c r="AK59">
        <f t="shared" si="59"/>
        <v>-1.4237193500374694</v>
      </c>
      <c r="AL59">
        <f t="shared" si="40"/>
        <v>-3.6388259820211166</v>
      </c>
      <c r="AN59">
        <f t="shared" si="48"/>
        <v>0</v>
      </c>
      <c r="AO59">
        <f t="shared" si="49"/>
        <v>0</v>
      </c>
      <c r="AP59">
        <f t="shared" si="50"/>
        <v>-2.6288722013535913E-8</v>
      </c>
      <c r="AQ59">
        <f t="shared" si="51"/>
        <v>-1.6406842275127779E-4</v>
      </c>
      <c r="AR59">
        <f t="shared" si="52"/>
        <v>-1.6409471147329135E-4</v>
      </c>
      <c r="AS59">
        <f t="shared" si="53"/>
        <v>-9.7688886879405152E-3</v>
      </c>
      <c r="AT59">
        <f t="shared" si="54"/>
        <v>-6.3842437493324238E-3</v>
      </c>
      <c r="AU59">
        <f t="shared" si="55"/>
        <v>-1.6317227148746231E-2</v>
      </c>
      <c r="AW59">
        <v>56</v>
      </c>
      <c r="AX59">
        <f>IF(Z59&gt;0, (R59*SUMPRODUCT(K59:$K$98, X59:$X$98)-K59*$AZ$3)/Z59, 0)</f>
        <v>-77442518.319690108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41"/>
        <v>50000</v>
      </c>
      <c r="S60">
        <f t="shared" si="42"/>
        <v>-291328630.26560843</v>
      </c>
      <c r="U60">
        <f t="shared" si="57"/>
        <v>0.75265391500000001</v>
      </c>
      <c r="V60">
        <f t="shared" si="58"/>
        <v>0.01</v>
      </c>
      <c r="W60">
        <f t="shared" si="34"/>
        <v>2.3450083479247322E-7</v>
      </c>
      <c r="X60">
        <f t="shared" si="35"/>
        <v>1.7649797137732319E-7</v>
      </c>
      <c r="Y60">
        <f t="shared" si="36"/>
        <v>2.3450083479247323E-9</v>
      </c>
      <c r="Z60">
        <f t="shared" si="37"/>
        <v>5.5657855067225304E-8</v>
      </c>
      <c r="AB60">
        <f t="shared" si="38"/>
        <v>-18.16033519439873</v>
      </c>
      <c r="AC60">
        <f t="shared" si="27"/>
        <v>-16.214726680256501</v>
      </c>
      <c r="AE60">
        <f t="shared" si="43"/>
        <v>0</v>
      </c>
      <c r="AF60">
        <f t="shared" si="44"/>
        <v>0</v>
      </c>
      <c r="AG60">
        <f t="shared" si="45"/>
        <v>-1.3914463766806325E-6</v>
      </c>
      <c r="AH60">
        <f t="shared" si="46"/>
        <v>-8.8248985688661585E-3</v>
      </c>
      <c r="AI60">
        <f t="shared" si="39"/>
        <v>-8.8262900152428388E-3</v>
      </c>
      <c r="AJ60">
        <f t="shared" si="47"/>
        <v>-1.9456085141422292</v>
      </c>
      <c r="AK60">
        <f t="shared" si="59"/>
        <v>-1.2712234636079112</v>
      </c>
      <c r="AL60">
        <f t="shared" si="40"/>
        <v>-3.2256582677653833</v>
      </c>
      <c r="AN60">
        <f t="shared" si="48"/>
        <v>0</v>
      </c>
      <c r="AO60">
        <f t="shared" si="49"/>
        <v>0</v>
      </c>
      <c r="AP60">
        <f t="shared" si="50"/>
        <v>-5.5710046871125581E-9</v>
      </c>
      <c r="AQ60">
        <f t="shared" si="51"/>
        <v>-3.5332695613990149E-5</v>
      </c>
      <c r="AR60">
        <f t="shared" si="52"/>
        <v>-3.5338266618677263E-5</v>
      </c>
      <c r="AS60">
        <f t="shared" si="53"/>
        <v>-7.789731845383392E-3</v>
      </c>
      <c r="AT60">
        <f t="shared" si="54"/>
        <v>-5.0896620903362385E-3</v>
      </c>
      <c r="AU60">
        <f t="shared" si="55"/>
        <v>-1.2914732202338309E-2</v>
      </c>
      <c r="AW60">
        <v>57</v>
      </c>
      <c r="AX60">
        <f>IF(Z60&gt;0, (R60*SUMPRODUCT(K60:$K$98, X60:$X$98)-K60*$AZ$3)/Z60, 0)</f>
        <v>-291328630.26560843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41"/>
        <v>50000</v>
      </c>
      <c r="S61">
        <f t="shared" si="42"/>
        <v>-1110666995.1757243</v>
      </c>
      <c r="U61">
        <f t="shared" si="57"/>
        <v>0.755802533</v>
      </c>
      <c r="V61">
        <f t="shared" si="58"/>
        <v>0.01</v>
      </c>
      <c r="W61">
        <f t="shared" si="34"/>
        <v>5.5657855067225304E-8</v>
      </c>
      <c r="X61">
        <f t="shared" si="35"/>
        <v>4.2066347841155772E-8</v>
      </c>
      <c r="Y61">
        <f t="shared" si="36"/>
        <v>5.56578550672253E-10</v>
      </c>
      <c r="Z61">
        <f t="shared" si="37"/>
        <v>1.3034928675397279E-8</v>
      </c>
      <c r="AB61">
        <f t="shared" si="38"/>
        <v>-16.214726680256501</v>
      </c>
      <c r="AC61">
        <f t="shared" si="27"/>
        <v>-14.47746506423338</v>
      </c>
      <c r="AE61">
        <f t="shared" si="43"/>
        <v>0</v>
      </c>
      <c r="AF61">
        <f t="shared" si="44"/>
        <v>0</v>
      </c>
      <c r="AG61">
        <f t="shared" si="45"/>
        <v>-3.2587321688493197E-7</v>
      </c>
      <c r="AH61">
        <f t="shared" si="46"/>
        <v>-2.1033173920577885E-3</v>
      </c>
      <c r="AI61">
        <f t="shared" si="39"/>
        <v>-2.1036432652746734E-3</v>
      </c>
      <c r="AJ61">
        <f t="shared" si="47"/>
        <v>-1.7372616160231207</v>
      </c>
      <c r="AK61">
        <f t="shared" si="59"/>
        <v>-1.1350308676179552</v>
      </c>
      <c r="AL61">
        <f t="shared" si="40"/>
        <v>-2.8743961269063503</v>
      </c>
      <c r="AN61">
        <f t="shared" si="48"/>
        <v>0</v>
      </c>
      <c r="AO61">
        <f t="shared" si="49"/>
        <v>0</v>
      </c>
      <c r="AP61">
        <f t="shared" si="50"/>
        <v>-1.1649242735418647E-9</v>
      </c>
      <c r="AQ61">
        <f t="shared" si="51"/>
        <v>-7.5188918819188281E-6</v>
      </c>
      <c r="AR61">
        <f t="shared" si="52"/>
        <v>-7.5200568061923701E-6</v>
      </c>
      <c r="AS61">
        <f t="shared" si="53"/>
        <v>-6.2103238963406721E-3</v>
      </c>
      <c r="AT61">
        <f t="shared" si="54"/>
        <v>-4.0574829117494653E-3</v>
      </c>
      <c r="AU61">
        <f t="shared" si="55"/>
        <v>-1.0275326864896329E-2</v>
      </c>
      <c r="AW61">
        <v>58</v>
      </c>
      <c r="AX61">
        <f>IF(Z61&gt;0, (R61*SUMPRODUCT(K61:$K$98, X61:$X$98)-K61*$AZ$3)/Z61, 0)</f>
        <v>-1110666995.1757243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41"/>
        <v>50000</v>
      </c>
      <c r="S62">
        <f t="shared" si="42"/>
        <v>-4294823522.126483</v>
      </c>
      <c r="U62">
        <f t="shared" si="57"/>
        <v>0.75910169800000005</v>
      </c>
      <c r="V62">
        <f t="shared" si="58"/>
        <v>0.01</v>
      </c>
      <c r="W62">
        <f t="shared" si="34"/>
        <v>1.3034928675397279E-8</v>
      </c>
      <c r="X62">
        <f t="shared" si="35"/>
        <v>9.8948364908029653E-9</v>
      </c>
      <c r="Y62">
        <f t="shared" si="36"/>
        <v>1.3034928675397278E-10</v>
      </c>
      <c r="Z62">
        <f t="shared" si="37"/>
        <v>3.0097428978403407E-9</v>
      </c>
      <c r="AB62">
        <f t="shared" si="38"/>
        <v>-14.47746506423338</v>
      </c>
      <c r="AC62">
        <f t="shared" si="27"/>
        <v>-12.926314593197819</v>
      </c>
      <c r="AE62">
        <f t="shared" si="43"/>
        <v>0</v>
      </c>
      <c r="AF62">
        <f t="shared" si="44"/>
        <v>0</v>
      </c>
      <c r="AG62">
        <f t="shared" si="45"/>
        <v>-7.5243572446008512E-8</v>
      </c>
      <c r="AH62">
        <f t="shared" si="46"/>
        <v>-4.9474182454014822E-4</v>
      </c>
      <c r="AI62">
        <f t="shared" si="39"/>
        <v>-4.9481706811259428E-4</v>
      </c>
      <c r="AJ62">
        <f t="shared" si="47"/>
        <v>-1.5511504710355606</v>
      </c>
      <c r="AK62">
        <f t="shared" si="59"/>
        <v>-1.0134225544963367</v>
      </c>
      <c r="AL62">
        <f t="shared" si="40"/>
        <v>-2.5650678426000098</v>
      </c>
      <c r="AN62">
        <f t="shared" si="48"/>
        <v>0</v>
      </c>
      <c r="AO62">
        <f t="shared" si="49"/>
        <v>0</v>
      </c>
      <c r="AP62">
        <f t="shared" si="50"/>
        <v>-2.4015985421374999E-10</v>
      </c>
      <c r="AQ62">
        <f t="shared" si="51"/>
        <v>-1.5790999894411531E-6</v>
      </c>
      <c r="AR62">
        <f t="shared" si="52"/>
        <v>-1.5793401492953671E-6</v>
      </c>
      <c r="AS62">
        <f t="shared" si="53"/>
        <v>-4.9509088800215699E-3</v>
      </c>
      <c r="AT62">
        <f t="shared" si="54"/>
        <v>-3.2346073562550155E-3</v>
      </c>
      <c r="AU62">
        <f t="shared" si="55"/>
        <v>-8.1870955764258811E-3</v>
      </c>
      <c r="AW62">
        <v>59</v>
      </c>
      <c r="AX62">
        <f>IF(Z62&gt;0, (R62*SUMPRODUCT(K62:$K$98, X62:$X$98)-K62*$AZ$3)/Z62, 0)</f>
        <v>-4294823522.126483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41"/>
        <v>50000</v>
      </c>
      <c r="S63">
        <f t="shared" si="42"/>
        <v>-16856442853.920643</v>
      </c>
      <c r="U63">
        <f t="shared" si="57"/>
        <v>0.76251046700000003</v>
      </c>
      <c r="V63">
        <f t="shared" si="58"/>
        <v>0.01</v>
      </c>
      <c r="W63">
        <f t="shared" si="34"/>
        <v>3.0097428978403407E-9</v>
      </c>
      <c r="X63">
        <f t="shared" si="35"/>
        <v>2.2949604625821718E-9</v>
      </c>
      <c r="Y63">
        <f t="shared" si="36"/>
        <v>3.0097428978403407E-11</v>
      </c>
      <c r="Z63">
        <f t="shared" si="37"/>
        <v>6.8468500627976558E-10</v>
      </c>
      <c r="AB63">
        <f t="shared" si="38"/>
        <v>-12.926314593197819</v>
      </c>
      <c r="AC63">
        <f t="shared" si="27"/>
        <v>-11.541353681291165</v>
      </c>
      <c r="AE63">
        <f t="shared" si="43"/>
        <v>0</v>
      </c>
      <c r="AF63">
        <f t="shared" si="44"/>
        <v>0</v>
      </c>
      <c r="AG63">
        <f t="shared" si="45"/>
        <v>-1.7117125156994139E-8</v>
      </c>
      <c r="AH63">
        <f t="shared" si="46"/>
        <v>-1.1474802312910859E-4</v>
      </c>
      <c r="AI63">
        <f t="shared" si="39"/>
        <v>-1.1476514025426559E-4</v>
      </c>
      <c r="AJ63">
        <f t="shared" si="47"/>
        <v>-1.3849609119066546</v>
      </c>
      <c r="AK63">
        <f t="shared" si="59"/>
        <v>-0.90484202152384741</v>
      </c>
      <c r="AL63">
        <f t="shared" si="40"/>
        <v>-2.2899176985707563</v>
      </c>
      <c r="AN63">
        <f t="shared" si="48"/>
        <v>0</v>
      </c>
      <c r="AO63">
        <f t="shared" si="49"/>
        <v>0</v>
      </c>
      <c r="AP63">
        <f t="shared" si="50"/>
        <v>-4.8780225964673261E-11</v>
      </c>
      <c r="AQ63">
        <f t="shared" si="51"/>
        <v>-3.2700786176996156E-7</v>
      </c>
      <c r="AR63">
        <f t="shared" si="52"/>
        <v>-3.2705664199592626E-7</v>
      </c>
      <c r="AS63">
        <f t="shared" si="53"/>
        <v>-3.9468488788516999E-3</v>
      </c>
      <c r="AT63">
        <f t="shared" si="54"/>
        <v>-2.5786104773692013E-3</v>
      </c>
      <c r="AU63">
        <f t="shared" si="55"/>
        <v>-6.5257864128628979E-3</v>
      </c>
      <c r="AW63">
        <v>60</v>
      </c>
      <c r="AX63">
        <f>IF(Z63&gt;0, (R63*SUMPRODUCT(K63:$K$98, X63:$X$98)-K63*$AZ$3)/Z63, 0)</f>
        <v>-16856442853.920643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41"/>
        <v>50000</v>
      </c>
      <c r="S64">
        <f t="shared" si="42"/>
        <v>-67239698322.232368</v>
      </c>
      <c r="U64">
        <f t="shared" si="57"/>
        <v>0.76616800500000004</v>
      </c>
      <c r="V64">
        <f t="shared" si="58"/>
        <v>0.01</v>
      </c>
      <c r="W64">
        <f t="shared" si="34"/>
        <v>6.8468500627976558E-10</v>
      </c>
      <c r="X64">
        <f t="shared" si="35"/>
        <v>5.2458374531478048E-10</v>
      </c>
      <c r="Y64">
        <f t="shared" si="36"/>
        <v>6.8468500627976563E-12</v>
      </c>
      <c r="Z64">
        <f t="shared" si="37"/>
        <v>1.5325441090218745E-10</v>
      </c>
      <c r="AB64">
        <f t="shared" si="38"/>
        <v>-11.541353681291165</v>
      </c>
      <c r="AC64">
        <f t="shared" si="27"/>
        <v>-10.304780355614524</v>
      </c>
      <c r="AE64">
        <f t="shared" si="43"/>
        <v>0</v>
      </c>
      <c r="AF64">
        <f t="shared" si="44"/>
        <v>0</v>
      </c>
      <c r="AG64">
        <f t="shared" si="45"/>
        <v>-3.8313602725546862E-9</v>
      </c>
      <c r="AH64">
        <f t="shared" si="46"/>
        <v>-2.6229187265739024E-5</v>
      </c>
      <c r="AI64">
        <f t="shared" si="39"/>
        <v>-2.6233018626011579E-5</v>
      </c>
      <c r="AJ64">
        <f t="shared" si="47"/>
        <v>-1.2365733256766411</v>
      </c>
      <c r="AK64">
        <f t="shared" si="59"/>
        <v>-0.80789475769038166</v>
      </c>
      <c r="AL64">
        <f t="shared" si="40"/>
        <v>-2.0444943163856486</v>
      </c>
      <c r="AN64">
        <f t="shared" si="48"/>
        <v>0</v>
      </c>
      <c r="AO64">
        <f t="shared" si="49"/>
        <v>0</v>
      </c>
      <c r="AP64">
        <f t="shared" si="50"/>
        <v>-9.7487279412710855E-12</v>
      </c>
      <c r="AQ64">
        <f t="shared" si="51"/>
        <v>-6.6739015019290925E-8</v>
      </c>
      <c r="AR64">
        <f t="shared" si="52"/>
        <v>-6.6748763747232188E-8</v>
      </c>
      <c r="AS64">
        <f t="shared" si="53"/>
        <v>-3.1464065172384062E-3</v>
      </c>
      <c r="AT64">
        <f t="shared" si="54"/>
        <v>-2.0556527284371273E-3</v>
      </c>
      <c r="AU64">
        <f t="shared" si="55"/>
        <v>-5.2021259944392802E-3</v>
      </c>
      <c r="AW64">
        <v>61</v>
      </c>
      <c r="AX64">
        <f>IF(Z64&gt;0, (R64*SUMPRODUCT(K64:$K$98, X64:$X$98)-K64*$AZ$3)/Z64, 0)</f>
        <v>-67239698322.232368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41"/>
        <v>50000</v>
      </c>
      <c r="S65">
        <f t="shared" si="42"/>
        <v>-272800914149.24496</v>
      </c>
      <c r="U65">
        <f t="shared" si="57"/>
        <v>0.76992945700000004</v>
      </c>
      <c r="V65">
        <f t="shared" si="58"/>
        <v>0.01</v>
      </c>
      <c r="W65">
        <f t="shared" si="34"/>
        <v>1.5325441090218745E-10</v>
      </c>
      <c r="X65">
        <f t="shared" si="35"/>
        <v>1.1799508536877607E-10</v>
      </c>
      <c r="Y65">
        <f t="shared" si="36"/>
        <v>1.5325441090218746E-12</v>
      </c>
      <c r="Z65">
        <f t="shared" si="37"/>
        <v>3.3726781424389504E-11</v>
      </c>
      <c r="AB65">
        <f t="shared" si="38"/>
        <v>-10.304780355614524</v>
      </c>
      <c r="AC65">
        <f t="shared" si="27"/>
        <v>-9.200696803885231</v>
      </c>
      <c r="AE65">
        <f t="shared" si="43"/>
        <v>0</v>
      </c>
      <c r="AF65">
        <f t="shared" si="44"/>
        <v>0</v>
      </c>
      <c r="AG65">
        <f t="shared" si="45"/>
        <v>-8.4316953560973757E-10</v>
      </c>
      <c r="AH65">
        <f t="shared" si="46"/>
        <v>-5.8997542684388033E-6</v>
      </c>
      <c r="AI65">
        <f t="shared" si="39"/>
        <v>-5.9005974379744129E-6</v>
      </c>
      <c r="AJ65">
        <f t="shared" si="47"/>
        <v>-1.1040835517292926</v>
      </c>
      <c r="AK65">
        <f t="shared" si="59"/>
        <v>-0.7213346248930167</v>
      </c>
      <c r="AL65">
        <f t="shared" si="40"/>
        <v>-1.8254240772197474</v>
      </c>
      <c r="AN65">
        <f t="shared" si="48"/>
        <v>0</v>
      </c>
      <c r="AO65">
        <f t="shared" si="49"/>
        <v>0</v>
      </c>
      <c r="AP65">
        <f t="shared" si="50"/>
        <v>-1.9155427246382136E-12</v>
      </c>
      <c r="AQ65">
        <f t="shared" si="51"/>
        <v>-1.3403272875470669E-8</v>
      </c>
      <c r="AR65">
        <f t="shared" si="52"/>
        <v>-1.3405188418195307E-8</v>
      </c>
      <c r="AS65">
        <f t="shared" si="53"/>
        <v>-2.5082965235198669E-3</v>
      </c>
      <c r="AT65">
        <f t="shared" si="54"/>
        <v>-1.6387538144914632E-3</v>
      </c>
      <c r="AU65">
        <f t="shared" si="55"/>
        <v>-4.1470637431997486E-3</v>
      </c>
      <c r="AW65">
        <v>62</v>
      </c>
      <c r="AX65">
        <f>IF(Z65&gt;0, (R65*SUMPRODUCT(K65:$K$98, X65:$X$98)-K65*$AZ$3)/Z65, 0)</f>
        <v>-272800914149.24496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41"/>
        <v>50000</v>
      </c>
      <c r="S66">
        <f t="shared" si="42"/>
        <v>-1127197480297.5264</v>
      </c>
      <c r="U66">
        <f t="shared" si="57"/>
        <v>0.77391342299999999</v>
      </c>
      <c r="V66">
        <f t="shared" si="58"/>
        <v>0.01</v>
      </c>
      <c r="W66">
        <f t="shared" si="34"/>
        <v>3.3726781424389504E-11</v>
      </c>
      <c r="X66">
        <f t="shared" si="35"/>
        <v>2.6101608858922095E-11</v>
      </c>
      <c r="Y66">
        <f t="shared" si="36"/>
        <v>3.3726781424389503E-13</v>
      </c>
      <c r="Z66">
        <f t="shared" si="37"/>
        <v>7.2879047512235136E-12</v>
      </c>
      <c r="AB66">
        <f t="shared" si="38"/>
        <v>-9.200696803885231</v>
      </c>
      <c r="AC66">
        <f t="shared" si="27"/>
        <v>-8.2149078722275153</v>
      </c>
      <c r="AE66">
        <f t="shared" si="43"/>
        <v>0</v>
      </c>
      <c r="AF66">
        <f t="shared" si="44"/>
        <v>0</v>
      </c>
      <c r="AG66">
        <f t="shared" si="45"/>
        <v>-1.8219761878058784E-10</v>
      </c>
      <c r="AH66">
        <f t="shared" si="46"/>
        <v>-1.3050804429461047E-6</v>
      </c>
      <c r="AI66">
        <f t="shared" si="39"/>
        <v>-1.3052626405648852E-6</v>
      </c>
      <c r="AJ66">
        <f t="shared" si="47"/>
        <v>-0.98578893165771575</v>
      </c>
      <c r="AK66">
        <f t="shared" si="59"/>
        <v>-0.64404877627196622</v>
      </c>
      <c r="AL66">
        <f t="shared" si="40"/>
        <v>-1.6298390131923224</v>
      </c>
      <c r="AN66">
        <f t="shared" si="48"/>
        <v>0</v>
      </c>
      <c r="AO66">
        <f t="shared" si="49"/>
        <v>0</v>
      </c>
      <c r="AP66">
        <f t="shared" si="50"/>
        <v>-3.6957417005743317E-13</v>
      </c>
      <c r="AQ66">
        <f t="shared" si="51"/>
        <v>-2.6472575480848319E-9</v>
      </c>
      <c r="AR66">
        <f t="shared" si="52"/>
        <v>-2.6476271222548893E-9</v>
      </c>
      <c r="AS66">
        <f t="shared" si="53"/>
        <v>-1.9995987253156162E-3</v>
      </c>
      <c r="AT66">
        <f t="shared" si="54"/>
        <v>-1.3064045159331002E-3</v>
      </c>
      <c r="AU66">
        <f t="shared" si="55"/>
        <v>-3.3060058888758383E-3</v>
      </c>
      <c r="AW66">
        <v>63</v>
      </c>
      <c r="AX66">
        <f>IF(Z66&gt;0, (R66*SUMPRODUCT(K66:$K$98, X66:$X$98)-K66*$AZ$3)/Z66, 0)</f>
        <v>-1127197480297.5264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-4750227438845.7305</v>
      </c>
      <c r="U67">
        <f t="shared" si="57"/>
        <v>0.77813091899999998</v>
      </c>
      <c r="V67">
        <f t="shared" si="58"/>
        <v>0.01</v>
      </c>
      <c r="W67">
        <f t="shared" si="34"/>
        <v>7.2879047512235136E-12</v>
      </c>
      <c r="X67">
        <f t="shared" si="35"/>
        <v>5.6709440216540193E-12</v>
      </c>
      <c r="Y67">
        <f t="shared" si="36"/>
        <v>7.2879047512235143E-14</v>
      </c>
      <c r="Z67">
        <f t="shared" si="37"/>
        <v>1.5440816820572592E-12</v>
      </c>
      <c r="AB67">
        <f t="shared" si="38"/>
        <v>-8.2149078722275153</v>
      </c>
      <c r="AC67">
        <f t="shared" si="27"/>
        <v>-7.3347391739274617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-3.8602042051431477E-11</v>
      </c>
      <c r="AH67">
        <f t="shared" ref="AH67:AH89" si="66">-X67*R67</f>
        <v>-2.8354720108270094E-7</v>
      </c>
      <c r="AI67">
        <f t="shared" si="39"/>
        <v>-2.8358580312475237E-7</v>
      </c>
      <c r="AJ67">
        <f t="shared" ref="AJ67:AJ89" si="67">AB67-AC67</f>
        <v>-0.88016869830005362</v>
      </c>
      <c r="AK67">
        <f t="shared" si="59"/>
        <v>-0.57504355105592608</v>
      </c>
      <c r="AL67">
        <f t="shared" si="40"/>
        <v>-1.4552125329417829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-6.9911910510183975E-14</v>
      </c>
      <c r="AQ67">
        <f t="shared" ref="AQ67:AQ89" si="71">AH67*$K67</f>
        <v>-5.1353051533116559E-10</v>
      </c>
      <c r="AR67">
        <f t="shared" ref="AR67:AR89" si="72">AI67*$K67</f>
        <v>-5.1360042724167579E-10</v>
      </c>
      <c r="AS67">
        <f t="shared" ref="AS67:AS89" si="73">AJ67*$K67</f>
        <v>-1.5940678782597358E-3</v>
      </c>
      <c r="AT67">
        <f t="shared" ref="AT67:AT89" si="74">AK67*$K67</f>
        <v>-1.0414576831794704E-3</v>
      </c>
      <c r="AU67">
        <f t="shared" ref="AU67:AU89" si="75">AL67*$K67</f>
        <v>-2.6355260750396334E-3</v>
      </c>
      <c r="AW67">
        <v>64</v>
      </c>
      <c r="AX67">
        <f>IF(Z67&gt;0, (R67*SUMPRODUCT(K67:$K$98, X67:$X$98)-K67*$AZ$3)/Z67, 0)</f>
        <v>-4750227438845.7305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1"/>
        <v>50000</v>
      </c>
      <c r="S68">
        <f t="shared" si="62"/>
        <v>-20432615796320.91</v>
      </c>
      <c r="U68">
        <f t="shared" ref="U68:U89" si="77">M68</f>
        <v>0.78242625899999996</v>
      </c>
      <c r="V68">
        <f t="shared" ref="V68:V89" si="78">$C$10</f>
        <v>0.01</v>
      </c>
      <c r="W68">
        <f t="shared" si="34"/>
        <v>1.5440816820572592E-12</v>
      </c>
      <c r="X68">
        <f t="shared" si="35"/>
        <v>1.2081300540824886E-12</v>
      </c>
      <c r="Y68">
        <f t="shared" si="36"/>
        <v>1.5440816820572593E-14</v>
      </c>
      <c r="Z68">
        <f t="shared" si="37"/>
        <v>3.2051081115419802E-13</v>
      </c>
      <c r="AB68">
        <f t="shared" si="38"/>
        <v>-7.3347391739274617</v>
      </c>
      <c r="AC68">
        <f t="shared" ref="AC68:AC89" si="79">S68*Z68</f>
        <v>-6.5488742628808945</v>
      </c>
      <c r="AE68">
        <f t="shared" si="63"/>
        <v>0</v>
      </c>
      <c r="AF68">
        <f t="shared" si="64"/>
        <v>0</v>
      </c>
      <c r="AG68">
        <f t="shared" si="65"/>
        <v>-8.0127702788549498E-12</v>
      </c>
      <c r="AH68">
        <f t="shared" si="66"/>
        <v>-6.0406502704124433E-8</v>
      </c>
      <c r="AI68">
        <f t="shared" si="39"/>
        <v>-6.0414515474403291E-8</v>
      </c>
      <c r="AJ68">
        <f t="shared" si="67"/>
        <v>-0.78586491104656719</v>
      </c>
      <c r="AK68">
        <f t="shared" ref="AK68:AK89" si="80">G68*SUM(AB68:AB68, AE68:AF68)</f>
        <v>-0.51343174217492238</v>
      </c>
      <c r="AL68">
        <f t="shared" si="40"/>
        <v>-1.299296713636005</v>
      </c>
      <c r="AN68">
        <f t="shared" si="68"/>
        <v>0</v>
      </c>
      <c r="AO68">
        <f t="shared" si="69"/>
        <v>0</v>
      </c>
      <c r="AP68">
        <f t="shared" si="70"/>
        <v>-1.2957032861657244E-14</v>
      </c>
      <c r="AQ68">
        <f t="shared" si="71"/>
        <v>-9.7680204642903623E-11</v>
      </c>
      <c r="AR68">
        <f t="shared" si="72"/>
        <v>-9.7693161675765289E-11</v>
      </c>
      <c r="AS68">
        <f t="shared" si="73"/>
        <v>-1.270781155941092E-3</v>
      </c>
      <c r="AT68">
        <f t="shared" si="74"/>
        <v>-8.3024368901900801E-4</v>
      </c>
      <c r="AU68">
        <f t="shared" si="75"/>
        <v>-2.1010249426532614E-3</v>
      </c>
      <c r="AW68">
        <v>65</v>
      </c>
      <c r="AX68">
        <f>IF(Z68&gt;0, (R68*SUMPRODUCT(K68:$K$98, X68:$X$98)-K68*$AZ$3)/Z68, 0)</f>
        <v>-20432615796320.91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0.78691510499999995</v>
      </c>
      <c r="Q69" s="5">
        <f t="shared" ref="Q69:Q89" si="81">$C$8</f>
        <v>25</v>
      </c>
      <c r="R69">
        <f t="shared" si="61"/>
        <v>50000</v>
      </c>
      <c r="S69">
        <f t="shared" si="62"/>
        <v>-89831432127266.219</v>
      </c>
      <c r="U69">
        <f t="shared" si="77"/>
        <v>0.78691510499999995</v>
      </c>
      <c r="V69">
        <f t="shared" si="78"/>
        <v>0.01</v>
      </c>
      <c r="W69">
        <f t="shared" si="34"/>
        <v>3.2051081115419802E-13</v>
      </c>
      <c r="X69">
        <f t="shared" si="35"/>
        <v>2.522147986130409E-13</v>
      </c>
      <c r="Y69">
        <f t="shared" si="36"/>
        <v>3.2051081115419802E-15</v>
      </c>
      <c r="Z69">
        <f t="shared" si="37"/>
        <v>6.5090904429615143E-14</v>
      </c>
      <c r="AB69">
        <f t="shared" si="38"/>
        <v>-6.5488742628808945</v>
      </c>
      <c r="AC69">
        <f t="shared" si="79"/>
        <v>-5.8472091633713452</v>
      </c>
      <c r="AE69">
        <f t="shared" si="63"/>
        <v>0</v>
      </c>
      <c r="AF69">
        <f t="shared" si="64"/>
        <v>0</v>
      </c>
      <c r="AG69">
        <f t="shared" si="65"/>
        <v>-1.6272726107403785E-12</v>
      </c>
      <c r="AH69">
        <f t="shared" si="66"/>
        <v>-1.2610739930652046E-8</v>
      </c>
      <c r="AI69">
        <f t="shared" si="39"/>
        <v>-1.2612367203262786E-8</v>
      </c>
      <c r="AJ69">
        <f t="shared" si="67"/>
        <v>-0.70166509950954925</v>
      </c>
      <c r="AK69">
        <f t="shared" si="80"/>
        <v>-0.45842119840166268</v>
      </c>
      <c r="AL69">
        <f t="shared" si="40"/>
        <v>-1.160086310523579</v>
      </c>
      <c r="AN69">
        <f t="shared" si="68"/>
        <v>0</v>
      </c>
      <c r="AO69">
        <f t="shared" si="69"/>
        <v>0</v>
      </c>
      <c r="AP69">
        <f t="shared" si="70"/>
        <v>-2.34944433769751E-15</v>
      </c>
      <c r="AQ69">
        <f t="shared" si="71"/>
        <v>-1.8207294419320467E-11</v>
      </c>
      <c r="AR69">
        <f t="shared" si="72"/>
        <v>-1.8209643863658164E-11</v>
      </c>
      <c r="AS69">
        <f t="shared" si="73"/>
        <v>-1.0130589577444086E-3</v>
      </c>
      <c r="AT69">
        <f t="shared" si="74"/>
        <v>-6.6186518580636745E-4</v>
      </c>
      <c r="AU69">
        <f t="shared" si="75"/>
        <v>-1.6749241617604197E-3</v>
      </c>
      <c r="AW69">
        <v>66</v>
      </c>
      <c r="AX69">
        <f>IF(Z69&gt;0, (R69*SUMPRODUCT(K69:$K$98, X69:$X$98)-K69*$AZ$3)/Z69, 0)</f>
        <v>-89831432127266.219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0.79143424399999995</v>
      </c>
      <c r="Q70" s="5">
        <f t="shared" si="81"/>
        <v>25</v>
      </c>
      <c r="R70">
        <f t="shared" si="61"/>
        <v>50000</v>
      </c>
      <c r="S70">
        <f t="shared" si="62"/>
        <v>-403929848952199.81</v>
      </c>
      <c r="U70">
        <f t="shared" si="77"/>
        <v>0.79143424399999995</v>
      </c>
      <c r="V70">
        <f t="shared" si="78"/>
        <v>0.01</v>
      </c>
      <c r="W70">
        <f t="shared" ref="W70:W89" si="83">Z69</f>
        <v>6.5090904429615143E-14</v>
      </c>
      <c r="X70">
        <f t="shared" ref="X70:X89" si="84">U70*W70</f>
        <v>5.1515170738528711E-14</v>
      </c>
      <c r="Y70">
        <f t="shared" ref="Y70:Y89" si="85">V70*W70</f>
        <v>6.5090904429615141E-16</v>
      </c>
      <c r="Z70">
        <f t="shared" ref="Z70:Z89" si="86">MAX(0, W70-X70-Y70)</f>
        <v>1.292482464679028E-14</v>
      </c>
      <c r="AB70">
        <f t="shared" ref="AB70:AB89" si="87">AC69</f>
        <v>-5.8472091633713452</v>
      </c>
      <c r="AC70">
        <f t="shared" si="79"/>
        <v>-5.220722467311667</v>
      </c>
      <c r="AE70">
        <f t="shared" si="63"/>
        <v>0</v>
      </c>
      <c r="AF70">
        <f t="shared" si="64"/>
        <v>0</v>
      </c>
      <c r="AG70">
        <f t="shared" si="65"/>
        <v>-3.2312061616975699E-13</v>
      </c>
      <c r="AH70">
        <f t="shared" si="66"/>
        <v>-2.5757585369264354E-9</v>
      </c>
      <c r="AI70">
        <f t="shared" ref="AI70:AI89" si="88">SUM(AE70:AH70)</f>
        <v>-2.5760816575426052E-9</v>
      </c>
      <c r="AJ70">
        <f t="shared" si="67"/>
        <v>-0.62648669605967822</v>
      </c>
      <c r="AK70">
        <f t="shared" si="80"/>
        <v>-0.40930464143599421</v>
      </c>
      <c r="AL70">
        <f t="shared" ref="AL70:AL89" si="89">SUM(AI70:AK70)</f>
        <v>-1.035791340071754</v>
      </c>
      <c r="AN70">
        <f t="shared" si="68"/>
        <v>0</v>
      </c>
      <c r="AO70">
        <f t="shared" si="69"/>
        <v>0</v>
      </c>
      <c r="AP70">
        <f t="shared" si="70"/>
        <v>-4.1653499204895125E-16</v>
      </c>
      <c r="AQ70">
        <f t="shared" si="71"/>
        <v>-3.3204119700459098E-12</v>
      </c>
      <c r="AR70">
        <f t="shared" si="72"/>
        <v>-3.3208285050379589E-12</v>
      </c>
      <c r="AS70">
        <f t="shared" si="73"/>
        <v>-8.0760439880102016E-4</v>
      </c>
      <c r="AT70">
        <f t="shared" si="74"/>
        <v>-5.276348738966596E-4</v>
      </c>
      <c r="AU70">
        <f t="shared" si="75"/>
        <v>-1.3352392760185082E-3</v>
      </c>
      <c r="AW70">
        <v>67</v>
      </c>
      <c r="AX70">
        <f>IF(Z70&gt;0, (R70*SUMPRODUCT(K70:$K$98, X70:$X$98)-K70*$AZ$3)/Z70, 0)</f>
        <v>-403929848952199.81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0.79587939600000002</v>
      </c>
      <c r="Q71" s="5">
        <f t="shared" si="81"/>
        <v>25</v>
      </c>
      <c r="R71">
        <f t="shared" si="61"/>
        <v>50000</v>
      </c>
      <c r="S71">
        <f t="shared" si="62"/>
        <v>-1857874143284666.3</v>
      </c>
      <c r="U71">
        <f t="shared" si="77"/>
        <v>0.79587939600000002</v>
      </c>
      <c r="V71">
        <f t="shared" si="78"/>
        <v>0.01</v>
      </c>
      <c r="W71">
        <f t="shared" si="83"/>
        <v>1.292482464679028E-14</v>
      </c>
      <c r="X71">
        <f t="shared" si="84"/>
        <v>1.0286601633293363E-14</v>
      </c>
      <c r="Y71">
        <f t="shared" si="85"/>
        <v>1.2924824646790281E-16</v>
      </c>
      <c r="Z71">
        <f t="shared" si="86"/>
        <v>2.5089747670290151E-15</v>
      </c>
      <c r="AB71">
        <f t="shared" si="87"/>
        <v>-5.220722467311667</v>
      </c>
      <c r="AC71">
        <f t="shared" si="79"/>
        <v>-4.6613593458168765</v>
      </c>
      <c r="AE71">
        <f t="shared" si="63"/>
        <v>0</v>
      </c>
      <c r="AF71">
        <f t="shared" si="64"/>
        <v>0</v>
      </c>
      <c r="AG71">
        <f t="shared" si="65"/>
        <v>-6.272436917572538E-14</v>
      </c>
      <c r="AH71">
        <f t="shared" si="66"/>
        <v>-5.1433008166466817E-10</v>
      </c>
      <c r="AI71">
        <f t="shared" si="88"/>
        <v>-5.1439280603384394E-10</v>
      </c>
      <c r="AJ71">
        <f t="shared" si="67"/>
        <v>-0.55936312149479051</v>
      </c>
      <c r="AK71">
        <f t="shared" si="80"/>
        <v>-0.36545057271181675</v>
      </c>
      <c r="AL71">
        <f t="shared" si="89"/>
        <v>-0.92481369472099995</v>
      </c>
      <c r="AN71">
        <f t="shared" si="68"/>
        <v>0</v>
      </c>
      <c r="AO71">
        <f t="shared" si="69"/>
        <v>0</v>
      </c>
      <c r="AP71">
        <f t="shared" si="70"/>
        <v>-7.2194664503283568E-17</v>
      </c>
      <c r="AQ71">
        <f t="shared" si="71"/>
        <v>-5.919850319371146E-13</v>
      </c>
      <c r="AR71">
        <f t="shared" si="72"/>
        <v>-5.9205722660161798E-13</v>
      </c>
      <c r="AS71">
        <f t="shared" si="73"/>
        <v>-6.4381728222233381E-4</v>
      </c>
      <c r="AT71">
        <f t="shared" si="74"/>
        <v>-4.2062729105409665E-4</v>
      </c>
      <c r="AU71">
        <f t="shared" si="75"/>
        <v>-1.0644445738684876E-3</v>
      </c>
      <c r="AW71">
        <v>68</v>
      </c>
      <c r="AX71">
        <f>IF(Z71&gt;0, (R71*SUMPRODUCT(K71:$K$98, X71:$X$98)-K71*$AZ$3)/Z71, 0)</f>
        <v>-1857874143284666.3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0.80043084799999997</v>
      </c>
      <c r="Q72" s="5">
        <f t="shared" si="81"/>
        <v>25</v>
      </c>
      <c r="R72">
        <f t="shared" si="61"/>
        <v>50000</v>
      </c>
      <c r="S72">
        <f t="shared" si="62"/>
        <v>-8750454289954905</v>
      </c>
      <c r="U72">
        <f t="shared" si="77"/>
        <v>0.80043084799999997</v>
      </c>
      <c r="V72">
        <f t="shared" si="78"/>
        <v>0.01</v>
      </c>
      <c r="W72">
        <f t="shared" si="83"/>
        <v>2.5089747670290151E-15</v>
      </c>
      <c r="X72">
        <f t="shared" si="84"/>
        <v>2.0082608003836367E-15</v>
      </c>
      <c r="Y72">
        <f t="shared" si="85"/>
        <v>2.508974767029015E-17</v>
      </c>
      <c r="Z72">
        <f t="shared" si="86"/>
        <v>4.756242189750882E-16</v>
      </c>
      <c r="AB72">
        <f t="shared" si="87"/>
        <v>-4.6613593458168765</v>
      </c>
      <c r="AC72">
        <f t="shared" si="79"/>
        <v>-4.1619279873370116</v>
      </c>
      <c r="AE72">
        <f t="shared" si="63"/>
        <v>0</v>
      </c>
      <c r="AF72">
        <f t="shared" si="64"/>
        <v>0</v>
      </c>
      <c r="AG72">
        <f t="shared" si="65"/>
        <v>-1.1890605474377205E-14</v>
      </c>
      <c r="AH72">
        <f t="shared" si="66"/>
        <v>-1.0041304001918184E-10</v>
      </c>
      <c r="AI72">
        <f t="shared" si="88"/>
        <v>-1.0042493062465622E-10</v>
      </c>
      <c r="AJ72">
        <f t="shared" si="67"/>
        <v>-0.49943135847986486</v>
      </c>
      <c r="AK72">
        <f t="shared" si="80"/>
        <v>-0.32629515420718136</v>
      </c>
      <c r="AL72">
        <f t="shared" si="89"/>
        <v>-0.82572651278747111</v>
      </c>
      <c r="AN72">
        <f t="shared" si="68"/>
        <v>0</v>
      </c>
      <c r="AO72">
        <f t="shared" si="69"/>
        <v>0</v>
      </c>
      <c r="AP72">
        <f t="shared" si="70"/>
        <v>-1.2219536900724976E-17</v>
      </c>
      <c r="AQ72">
        <f t="shared" si="71"/>
        <v>-1.0319077951685492E-13</v>
      </c>
      <c r="AR72">
        <f t="shared" si="72"/>
        <v>-1.0320299905375565E-13</v>
      </c>
      <c r="AS72">
        <f t="shared" si="73"/>
        <v>-5.1324719565162098E-4</v>
      </c>
      <c r="AT72">
        <f t="shared" si="74"/>
        <v>-3.3532150115940464E-4</v>
      </c>
      <c r="AU72">
        <f t="shared" si="75"/>
        <v>-8.4856869691422854E-4</v>
      </c>
      <c r="AW72">
        <v>69</v>
      </c>
      <c r="AX72">
        <f>IF(Z72&gt;0, (R72*SUMPRODUCT(K72:$K$98, X72:$X$98)-K72*$AZ$3)/Z72, 0)</f>
        <v>-8750454289954905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0.80506197899999998</v>
      </c>
      <c r="Q73" s="5">
        <f t="shared" si="81"/>
        <v>25</v>
      </c>
      <c r="R73">
        <f t="shared" si="61"/>
        <v>50000</v>
      </c>
      <c r="S73">
        <f t="shared" si="62"/>
        <v>-4.2246075597571968E+16</v>
      </c>
      <c r="U73">
        <f t="shared" si="77"/>
        <v>0.80506197899999998</v>
      </c>
      <c r="V73">
        <f t="shared" si="78"/>
        <v>0.01</v>
      </c>
      <c r="W73">
        <f t="shared" si="83"/>
        <v>4.756242189750882E-16</v>
      </c>
      <c r="X73">
        <f t="shared" si="84"/>
        <v>3.8290697498841385E-16</v>
      </c>
      <c r="Y73">
        <f t="shared" si="85"/>
        <v>4.7562421897508824E-18</v>
      </c>
      <c r="Z73">
        <f t="shared" si="86"/>
        <v>8.7961001796923474E-17</v>
      </c>
      <c r="AB73">
        <f t="shared" si="87"/>
        <v>-4.1619279873370116</v>
      </c>
      <c r="AC73">
        <f t="shared" si="79"/>
        <v>-3.7160071315509926</v>
      </c>
      <c r="AE73">
        <f t="shared" si="63"/>
        <v>0</v>
      </c>
      <c r="AF73">
        <f t="shared" si="64"/>
        <v>0</v>
      </c>
      <c r="AG73">
        <f t="shared" si="65"/>
        <v>-2.1990250449230867E-15</v>
      </c>
      <c r="AH73">
        <f t="shared" si="66"/>
        <v>-1.9145348749420694E-11</v>
      </c>
      <c r="AI73">
        <f t="shared" si="88"/>
        <v>-1.9147547774465616E-11</v>
      </c>
      <c r="AJ73">
        <f t="shared" si="67"/>
        <v>-0.44592085578601903</v>
      </c>
      <c r="AK73">
        <f t="shared" si="80"/>
        <v>-0.29133495911359086</v>
      </c>
      <c r="AL73">
        <f t="shared" si="89"/>
        <v>-0.73725581491875747</v>
      </c>
      <c r="AN73">
        <f t="shared" si="68"/>
        <v>0</v>
      </c>
      <c r="AO73">
        <f t="shared" si="69"/>
        <v>0</v>
      </c>
      <c r="AP73">
        <f t="shared" si="70"/>
        <v>-2.0177294392469204E-18</v>
      </c>
      <c r="AQ73">
        <f t="shared" si="71"/>
        <v>-1.7566936713859242E-14</v>
      </c>
      <c r="AR73">
        <f t="shared" si="72"/>
        <v>-1.7568954443298489E-14</v>
      </c>
      <c r="AS73">
        <f t="shared" si="73"/>
        <v>-4.0915752204409323E-4</v>
      </c>
      <c r="AT73">
        <f t="shared" si="74"/>
        <v>-2.6731624773552787E-4</v>
      </c>
      <c r="AU73">
        <f t="shared" si="75"/>
        <v>-6.764737697971901E-4</v>
      </c>
      <c r="AW73">
        <v>70</v>
      </c>
      <c r="AX73">
        <f>IF(Z73&gt;0, (R73*SUMPRODUCT(K73:$K$98, X73:$X$98)-K73*$AZ$3)/Z73, 0)</f>
        <v>-4.2246075597571968E+16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0.80974286299999998</v>
      </c>
      <c r="Q74" s="5">
        <f t="shared" si="81"/>
        <v>25</v>
      </c>
      <c r="R74">
        <f t="shared" si="61"/>
        <v>50000</v>
      </c>
      <c r="S74">
        <f t="shared" si="62"/>
        <v>-2.0925501748635418E+17</v>
      </c>
      <c r="U74">
        <f t="shared" si="77"/>
        <v>0.80974286299999998</v>
      </c>
      <c r="V74">
        <f t="shared" si="78"/>
        <v>0.01</v>
      </c>
      <c r="W74">
        <f t="shared" si="83"/>
        <v>8.7961001796923474E-17</v>
      </c>
      <c r="X74">
        <f t="shared" si="84"/>
        <v>7.1225793427388954E-17</v>
      </c>
      <c r="Y74">
        <f t="shared" si="85"/>
        <v>8.7961001796923477E-19</v>
      </c>
      <c r="Z74">
        <f t="shared" si="86"/>
        <v>1.5855598351565284E-17</v>
      </c>
      <c r="AB74">
        <f t="shared" si="87"/>
        <v>-3.7160071315509926</v>
      </c>
      <c r="AC74">
        <f t="shared" si="79"/>
        <v>-3.3178635103134018</v>
      </c>
      <c r="AE74">
        <f t="shared" si="63"/>
        <v>0</v>
      </c>
      <c r="AF74">
        <f t="shared" si="64"/>
        <v>0</v>
      </c>
      <c r="AG74">
        <f t="shared" si="65"/>
        <v>-3.9638995878913211E-16</v>
      </c>
      <c r="AH74">
        <f t="shared" si="66"/>
        <v>-3.5612896713694476E-12</v>
      </c>
      <c r="AI74">
        <f t="shared" si="88"/>
        <v>-3.5616860613282366E-12</v>
      </c>
      <c r="AJ74">
        <f t="shared" si="67"/>
        <v>-0.39814362123759084</v>
      </c>
      <c r="AK74">
        <f t="shared" si="80"/>
        <v>-0.2601204992085695</v>
      </c>
      <c r="AL74">
        <f t="shared" si="89"/>
        <v>-0.65826412044972205</v>
      </c>
      <c r="AN74">
        <f t="shared" si="68"/>
        <v>0</v>
      </c>
      <c r="AO74">
        <f t="shared" si="69"/>
        <v>0</v>
      </c>
      <c r="AP74">
        <f t="shared" si="70"/>
        <v>-3.2474118924934409E-19</v>
      </c>
      <c r="AQ74">
        <f t="shared" si="71"/>
        <v>-2.9175750230271173E-15</v>
      </c>
      <c r="AR74">
        <f t="shared" si="72"/>
        <v>-2.9178997642163665E-15</v>
      </c>
      <c r="AS74">
        <f t="shared" si="73"/>
        <v>-3.2617787152755827E-4</v>
      </c>
      <c r="AT74">
        <f t="shared" si="74"/>
        <v>-2.1310287606467974E-4</v>
      </c>
      <c r="AU74">
        <f t="shared" si="75"/>
        <v>-5.3928074759515597E-4</v>
      </c>
      <c r="AW74">
        <v>71</v>
      </c>
      <c r="AX74">
        <f>IF(Z74&gt;0, (R74*SUMPRODUCT(K74:$K$98, X74:$X$98)-K74*$AZ$3)/Z74, 0)</f>
        <v>-2.0925501748635418E+17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0.814443943</v>
      </c>
      <c r="Q75" s="5">
        <f t="shared" si="81"/>
        <v>25</v>
      </c>
      <c r="R75">
        <f t="shared" si="61"/>
        <v>50000</v>
      </c>
      <c r="S75">
        <f t="shared" si="62"/>
        <v>-1.064246031917815E+18</v>
      </c>
      <c r="U75">
        <f t="shared" si="77"/>
        <v>0.814443943</v>
      </c>
      <c r="V75">
        <f t="shared" si="78"/>
        <v>0.01</v>
      </c>
      <c r="W75">
        <f t="shared" si="83"/>
        <v>1.5855598351565284E-17</v>
      </c>
      <c r="X75">
        <f t="shared" si="84"/>
        <v>1.291349604007313E-17</v>
      </c>
      <c r="Y75">
        <f t="shared" si="85"/>
        <v>1.5855598351565283E-19</v>
      </c>
      <c r="Z75">
        <f t="shared" si="86"/>
        <v>2.7835463279765016E-18</v>
      </c>
      <c r="AB75">
        <f t="shared" si="87"/>
        <v>-3.3178635103134018</v>
      </c>
      <c r="AC75">
        <f t="shared" si="79"/>
        <v>-2.9623781342083966</v>
      </c>
      <c r="AE75">
        <f t="shared" si="63"/>
        <v>0</v>
      </c>
      <c r="AF75">
        <f t="shared" si="64"/>
        <v>0</v>
      </c>
      <c r="AG75">
        <f t="shared" si="65"/>
        <v>-6.9588658199412542E-17</v>
      </c>
      <c r="AH75">
        <f t="shared" si="66"/>
        <v>-6.4567480200365647E-13</v>
      </c>
      <c r="AI75">
        <f t="shared" si="88"/>
        <v>-6.4574439066185593E-13</v>
      </c>
      <c r="AJ75">
        <f t="shared" si="67"/>
        <v>-0.35548537610500519</v>
      </c>
      <c r="AK75">
        <f t="shared" si="80"/>
        <v>-0.23225044572193815</v>
      </c>
      <c r="AL75">
        <f t="shared" si="89"/>
        <v>-0.5877358218275891</v>
      </c>
      <c r="AN75">
        <f t="shared" si="68"/>
        <v>0</v>
      </c>
      <c r="AO75">
        <f t="shared" si="69"/>
        <v>0</v>
      </c>
      <c r="AP75">
        <f t="shared" si="70"/>
        <v>-5.0902038151880036E-20</v>
      </c>
      <c r="AQ75">
        <f t="shared" si="71"/>
        <v>-4.7229195469061602E-16</v>
      </c>
      <c r="AR75">
        <f t="shared" si="72"/>
        <v>-4.7234285672876794E-16</v>
      </c>
      <c r="AS75">
        <f t="shared" si="73"/>
        <v>-2.600270021744025E-4</v>
      </c>
      <c r="AT75">
        <f t="shared" si="74"/>
        <v>-1.6988430808727734E-4</v>
      </c>
      <c r="AU75">
        <f t="shared" si="75"/>
        <v>-4.2991131026215223E-4</v>
      </c>
      <c r="AW75">
        <v>72</v>
      </c>
      <c r="AX75">
        <f>IF(Z75&gt;0, (R75*SUMPRODUCT(K75:$K$98, X75:$X$98)-K75*$AZ$3)/Z75, 0)</f>
        <v>-1.064246031917815E+18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0.81916999199999996</v>
      </c>
      <c r="Q76" s="5">
        <f t="shared" si="81"/>
        <v>25</v>
      </c>
      <c r="R76">
        <f t="shared" si="61"/>
        <v>50000</v>
      </c>
      <c r="S76">
        <f t="shared" si="62"/>
        <v>-5.5623697644221389E+18</v>
      </c>
      <c r="U76">
        <f t="shared" si="77"/>
        <v>0.81916999199999996</v>
      </c>
      <c r="V76">
        <f t="shared" si="78"/>
        <v>0.01</v>
      </c>
      <c r="W76">
        <f t="shared" si="83"/>
        <v>2.7835463279765016E-18</v>
      </c>
      <c r="X76">
        <f t="shared" si="84"/>
        <v>2.2801976232201401E-18</v>
      </c>
      <c r="Y76">
        <f t="shared" si="85"/>
        <v>2.7835463279765015E-20</v>
      </c>
      <c r="Z76">
        <f t="shared" si="86"/>
        <v>4.7551324147659642E-19</v>
      </c>
      <c r="AB76">
        <f t="shared" si="87"/>
        <v>-2.9623781342083966</v>
      </c>
      <c r="AC76">
        <f t="shared" si="79"/>
        <v>-2.6449804769717833</v>
      </c>
      <c r="AE76">
        <f t="shared" si="63"/>
        <v>0</v>
      </c>
      <c r="AF76">
        <f t="shared" si="64"/>
        <v>0</v>
      </c>
      <c r="AG76">
        <f t="shared" si="65"/>
        <v>-1.188783103691491E-17</v>
      </c>
      <c r="AH76">
        <f t="shared" si="66"/>
        <v>-1.1400988116100702E-13</v>
      </c>
      <c r="AI76">
        <f t="shared" si="88"/>
        <v>-1.1402176899204392E-13</v>
      </c>
      <c r="AJ76">
        <f t="shared" si="67"/>
        <v>-0.31739765723661328</v>
      </c>
      <c r="AK76">
        <f t="shared" si="80"/>
        <v>-0.20736646939458778</v>
      </c>
      <c r="AL76">
        <f t="shared" si="89"/>
        <v>-0.52476412663131511</v>
      </c>
      <c r="AN76">
        <f t="shared" si="68"/>
        <v>0</v>
      </c>
      <c r="AO76">
        <f t="shared" si="69"/>
        <v>0</v>
      </c>
      <c r="AP76">
        <f t="shared" si="70"/>
        <v>-7.7639246291981898E-21</v>
      </c>
      <c r="AQ76">
        <f t="shared" si="71"/>
        <v>-7.4459682474391543E-17</v>
      </c>
      <c r="AR76">
        <f t="shared" si="72"/>
        <v>-7.446744639902074E-17</v>
      </c>
      <c r="AS76">
        <f t="shared" si="73"/>
        <v>-2.0729193413138053E-4</v>
      </c>
      <c r="AT76">
        <f t="shared" si="74"/>
        <v>-1.354307302991689E-4</v>
      </c>
      <c r="AU76">
        <f t="shared" si="75"/>
        <v>-3.4272266443062391E-4</v>
      </c>
      <c r="AW76">
        <v>73</v>
      </c>
      <c r="AX76">
        <f>IF(Z76&gt;0, (R76*SUMPRODUCT(K76:$K$98, X76:$X$98)-K76*$AZ$3)/Z76, 0)</f>
        <v>-5.5623697644221389E+18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0.82392963799999996</v>
      </c>
      <c r="Q77" s="5">
        <f t="shared" si="81"/>
        <v>25</v>
      </c>
      <c r="R77">
        <f t="shared" si="61"/>
        <v>50000</v>
      </c>
      <c r="S77">
        <f t="shared" si="62"/>
        <v>-2.9905405850665312E+19</v>
      </c>
      <c r="U77">
        <f t="shared" si="77"/>
        <v>0.82392963799999996</v>
      </c>
      <c r="V77">
        <f t="shared" si="78"/>
        <v>0.01</v>
      </c>
      <c r="W77">
        <f t="shared" si="83"/>
        <v>4.7551324147659642E-19</v>
      </c>
      <c r="X77">
        <f t="shared" si="84"/>
        <v>3.9178945291401864E-19</v>
      </c>
      <c r="Y77">
        <f t="shared" si="85"/>
        <v>4.7551324147659643E-21</v>
      </c>
      <c r="Z77">
        <f t="shared" si="86"/>
        <v>7.8968656147811819E-20</v>
      </c>
      <c r="AB77">
        <f t="shared" si="87"/>
        <v>-2.6449804769717833</v>
      </c>
      <c r="AC77">
        <f t="shared" si="79"/>
        <v>-2.3615897115819489</v>
      </c>
      <c r="AE77">
        <f t="shared" si="63"/>
        <v>0</v>
      </c>
      <c r="AF77">
        <f t="shared" si="64"/>
        <v>0</v>
      </c>
      <c r="AG77">
        <f t="shared" si="65"/>
        <v>-1.9742164036952955E-18</v>
      </c>
      <c r="AH77">
        <f t="shared" si="66"/>
        <v>-1.9589472645700932E-14</v>
      </c>
      <c r="AI77">
        <f t="shared" si="88"/>
        <v>-1.9591446862104627E-14</v>
      </c>
      <c r="AJ77">
        <f t="shared" si="67"/>
        <v>-0.28339076538983443</v>
      </c>
      <c r="AK77">
        <f t="shared" si="80"/>
        <v>-0.18514863338802484</v>
      </c>
      <c r="AL77">
        <f t="shared" si="89"/>
        <v>-0.46853939877787887</v>
      </c>
      <c r="AN77">
        <f t="shared" si="68"/>
        <v>0</v>
      </c>
      <c r="AO77">
        <f t="shared" si="69"/>
        <v>0</v>
      </c>
      <c r="AP77">
        <f t="shared" si="70"/>
        <v>-1.151212297956839E-21</v>
      </c>
      <c r="AQ77">
        <f t="shared" si="71"/>
        <v>-1.1423085016418835E-17</v>
      </c>
      <c r="AR77">
        <f t="shared" si="72"/>
        <v>-1.1424236228716791E-17</v>
      </c>
      <c r="AS77">
        <f t="shared" si="73"/>
        <v>-1.6525186075524661E-4</v>
      </c>
      <c r="AT77">
        <f t="shared" si="74"/>
        <v>-1.0796454902676093E-4</v>
      </c>
      <c r="AU77">
        <f t="shared" si="75"/>
        <v>-2.7321640978201898E-4</v>
      </c>
      <c r="AW77">
        <v>74</v>
      </c>
      <c r="AX77">
        <f>IF(Z77&gt;0, (R77*SUMPRODUCT(K77:$K$98, X77:$X$98)-K77*$AZ$3)/Z77, 0)</f>
        <v>-2.9905405850665312E+19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0.82869589300000002</v>
      </c>
      <c r="Q78" s="5">
        <f t="shared" si="81"/>
        <v>25</v>
      </c>
      <c r="R78">
        <f t="shared" si="61"/>
        <v>50000</v>
      </c>
      <c r="S78">
        <f t="shared" si="62"/>
        <v>-1.6553363532032269E+20</v>
      </c>
      <c r="U78">
        <f t="shared" si="77"/>
        <v>0.82869589300000002</v>
      </c>
      <c r="V78">
        <f t="shared" si="78"/>
        <v>0.01</v>
      </c>
      <c r="W78">
        <f t="shared" si="83"/>
        <v>7.8968656147811819E-20</v>
      </c>
      <c r="X78">
        <f t="shared" si="84"/>
        <v>6.5441001025420852E-20</v>
      </c>
      <c r="Y78">
        <f t="shared" si="85"/>
        <v>7.8968656147811825E-22</v>
      </c>
      <c r="Z78">
        <f t="shared" si="86"/>
        <v>1.2737968560912849E-20</v>
      </c>
      <c r="AB78">
        <f t="shared" si="87"/>
        <v>-2.3615897115819489</v>
      </c>
      <c r="AC78">
        <f t="shared" si="79"/>
        <v>-2.1085622424838832</v>
      </c>
      <c r="AE78">
        <f t="shared" si="63"/>
        <v>0</v>
      </c>
      <c r="AF78">
        <f t="shared" si="64"/>
        <v>0</v>
      </c>
      <c r="AG78">
        <f t="shared" si="65"/>
        <v>-3.1844921402282125E-19</v>
      </c>
      <c r="AH78">
        <f t="shared" si="66"/>
        <v>-3.2720500512710426E-15</v>
      </c>
      <c r="AI78">
        <f t="shared" si="88"/>
        <v>-3.2723685004850653E-15</v>
      </c>
      <c r="AJ78">
        <f t="shared" si="67"/>
        <v>-0.25302746909806562</v>
      </c>
      <c r="AK78">
        <f t="shared" si="80"/>
        <v>-0.16531127981073643</v>
      </c>
      <c r="AL78">
        <f t="shared" si="89"/>
        <v>-0.41833874890880529</v>
      </c>
      <c r="AN78">
        <f t="shared" si="68"/>
        <v>0</v>
      </c>
      <c r="AO78">
        <f t="shared" si="69"/>
        <v>0</v>
      </c>
      <c r="AP78">
        <f t="shared" si="70"/>
        <v>-1.6579934972263025E-22</v>
      </c>
      <c r="AQ78">
        <f t="shared" si="71"/>
        <v>-1.7035801844427226E-18</v>
      </c>
      <c r="AR78">
        <f t="shared" si="72"/>
        <v>-1.7037459837924451E-18</v>
      </c>
      <c r="AS78">
        <f t="shared" si="73"/>
        <v>-1.317377716479959E-4</v>
      </c>
      <c r="AT78">
        <f t="shared" si="74"/>
        <v>-8.6068677476690785E-5</v>
      </c>
      <c r="AU78">
        <f t="shared" si="75"/>
        <v>-2.1780644912468839E-4</v>
      </c>
      <c r="AW78">
        <v>75</v>
      </c>
      <c r="AX78">
        <f>IF(Z78&gt;0, (R78*SUMPRODUCT(K78:$K$98, X78:$X$98)-K78*$AZ$3)/Z78, 0)</f>
        <v>-1.6553363532032269E+20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0.83344103599999997</v>
      </c>
      <c r="Q79" s="5">
        <f t="shared" si="81"/>
        <v>25</v>
      </c>
      <c r="R79">
        <f t="shared" si="61"/>
        <v>50000</v>
      </c>
      <c r="S79">
        <f t="shared" si="62"/>
        <v>-9.4403977199836057E+20</v>
      </c>
      <c r="U79">
        <f t="shared" si="77"/>
        <v>0.83344103599999997</v>
      </c>
      <c r="V79">
        <f t="shared" si="78"/>
        <v>0.01</v>
      </c>
      <c r="W79">
        <f t="shared" si="83"/>
        <v>1.2737968560912849E-20</v>
      </c>
      <c r="X79">
        <f t="shared" si="84"/>
        <v>1.0616345713942635E-20</v>
      </c>
      <c r="Y79">
        <f t="shared" si="85"/>
        <v>1.273796856091285E-22</v>
      </c>
      <c r="Z79">
        <f t="shared" si="86"/>
        <v>1.9942431613610864E-21</v>
      </c>
      <c r="AB79">
        <f t="shared" si="87"/>
        <v>-2.1085622424838832</v>
      </c>
      <c r="AC79">
        <f t="shared" si="79"/>
        <v>-1.8826448593606098</v>
      </c>
      <c r="AE79">
        <f t="shared" si="63"/>
        <v>0</v>
      </c>
      <c r="AF79">
        <f t="shared" si="64"/>
        <v>0</v>
      </c>
      <c r="AG79">
        <f t="shared" si="65"/>
        <v>-4.9856079034027161E-20</v>
      </c>
      <c r="AH79">
        <f t="shared" si="66"/>
        <v>-5.3081728569713178E-16</v>
      </c>
      <c r="AI79">
        <f t="shared" si="88"/>
        <v>-5.3086714177616579E-16</v>
      </c>
      <c r="AJ79">
        <f t="shared" si="67"/>
        <v>-0.22591738312327347</v>
      </c>
      <c r="AK79">
        <f t="shared" si="80"/>
        <v>-0.14759935697387183</v>
      </c>
      <c r="AL79">
        <f t="shared" si="89"/>
        <v>-0.37351674009714586</v>
      </c>
      <c r="AN79">
        <f t="shared" si="68"/>
        <v>0</v>
      </c>
      <c r="AO79">
        <f t="shared" si="69"/>
        <v>0</v>
      </c>
      <c r="AP79">
        <f t="shared" si="70"/>
        <v>-2.3176227164686318E-23</v>
      </c>
      <c r="AQ79">
        <f t="shared" si="71"/>
        <v>-2.4675711035884872E-19</v>
      </c>
      <c r="AR79">
        <f t="shared" si="72"/>
        <v>-2.4678028658601338E-19</v>
      </c>
      <c r="AS79">
        <f t="shared" si="73"/>
        <v>-1.0502054499999702E-4</v>
      </c>
      <c r="AT79">
        <f t="shared" si="74"/>
        <v>-6.8613422733331306E-5</v>
      </c>
      <c r="AU79">
        <f t="shared" si="75"/>
        <v>-1.7363396773332858E-4</v>
      </c>
      <c r="AW79">
        <v>76</v>
      </c>
      <c r="AX79">
        <f>IF(Z79&gt;0, (R79*SUMPRODUCT(K79:$K$98, X79:$X$98)-K79*$AZ$3)/Z79, 0)</f>
        <v>-9.4403977199836057E+20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0.83895010800000003</v>
      </c>
      <c r="Q80" s="5">
        <f t="shared" si="81"/>
        <v>25</v>
      </c>
      <c r="R80">
        <f t="shared" si="61"/>
        <v>50000</v>
      </c>
      <c r="S80">
        <f t="shared" si="62"/>
        <v>-5.5802267873846934E+21</v>
      </c>
      <c r="U80">
        <f t="shared" si="77"/>
        <v>0.83895010800000003</v>
      </c>
      <c r="V80">
        <f t="shared" si="78"/>
        <v>0.01</v>
      </c>
      <c r="W80">
        <f t="shared" si="83"/>
        <v>1.9942431613610864E-21</v>
      </c>
      <c r="X80">
        <f t="shared" si="84"/>
        <v>1.673070515602145E-21</v>
      </c>
      <c r="Y80">
        <f t="shared" si="85"/>
        <v>1.9942431613610864E-23</v>
      </c>
      <c r="Z80">
        <f t="shared" si="86"/>
        <v>3.012302141453306E-22</v>
      </c>
      <c r="AB80">
        <f t="shared" si="87"/>
        <v>-1.8826448593606098</v>
      </c>
      <c r="AC80">
        <f t="shared" si="79"/>
        <v>-1.6809329101434014</v>
      </c>
      <c r="AE80">
        <f t="shared" si="63"/>
        <v>0</v>
      </c>
      <c r="AF80">
        <f t="shared" si="64"/>
        <v>0</v>
      </c>
      <c r="AG80">
        <f t="shared" si="65"/>
        <v>-7.5307553536332648E-21</v>
      </c>
      <c r="AH80">
        <f t="shared" si="66"/>
        <v>-8.3653525780107243E-17</v>
      </c>
      <c r="AI80">
        <f t="shared" si="88"/>
        <v>-8.3661056535460875E-17</v>
      </c>
      <c r="AJ80">
        <f t="shared" si="67"/>
        <v>-0.20171194921720836</v>
      </c>
      <c r="AK80">
        <f t="shared" si="80"/>
        <v>-0.1317851401552427</v>
      </c>
      <c r="AL80">
        <f t="shared" si="89"/>
        <v>-0.33349708937245115</v>
      </c>
      <c r="AN80">
        <f t="shared" si="68"/>
        <v>0</v>
      </c>
      <c r="AO80">
        <f t="shared" si="69"/>
        <v>0</v>
      </c>
      <c r="AP80">
        <f t="shared" si="70"/>
        <v>-3.1256844733869046E-24</v>
      </c>
      <c r="AQ80">
        <f t="shared" si="71"/>
        <v>-3.4720889790796642E-20</v>
      </c>
      <c r="AR80">
        <f t="shared" si="72"/>
        <v>-3.4724015475270029E-20</v>
      </c>
      <c r="AS80">
        <f t="shared" si="73"/>
        <v>-8.3721735491069002E-5</v>
      </c>
      <c r="AT80">
        <f t="shared" si="74"/>
        <v>-5.4698200520831707E-5</v>
      </c>
      <c r="AU80">
        <f t="shared" si="75"/>
        <v>-1.3841993601190075E-4</v>
      </c>
      <c r="AW80">
        <v>77</v>
      </c>
      <c r="AX80">
        <f>IF(Z80&gt;0, (R80*SUMPRODUCT(K80:$K$98, X80:$X$98)-K80*$AZ$3)/Z80, 0)</f>
        <v>-5.5802267873846934E+21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0.84442925499999999</v>
      </c>
      <c r="Q81" s="5">
        <f t="shared" si="81"/>
        <v>25</v>
      </c>
      <c r="R81">
        <f t="shared" si="61"/>
        <v>50000</v>
      </c>
      <c r="S81">
        <f t="shared" si="62"/>
        <v>-3.4226281838972437E+22</v>
      </c>
      <c r="U81">
        <f t="shared" si="77"/>
        <v>0.84442925499999999</v>
      </c>
      <c r="V81">
        <f t="shared" si="78"/>
        <v>0.01</v>
      </c>
      <c r="W81">
        <f t="shared" si="83"/>
        <v>3.012302141453306E-22</v>
      </c>
      <c r="X81">
        <f t="shared" si="84"/>
        <v>2.5436760531423196E-22</v>
      </c>
      <c r="Y81">
        <f t="shared" si="85"/>
        <v>3.0123021414533062E-24</v>
      </c>
      <c r="Z81">
        <f t="shared" si="86"/>
        <v>4.385030668964534E-23</v>
      </c>
      <c r="AB81">
        <f t="shared" si="87"/>
        <v>-1.6809329101434014</v>
      </c>
      <c r="AC81">
        <f t="shared" si="79"/>
        <v>-1.5008329554851798</v>
      </c>
      <c r="AE81">
        <f t="shared" si="63"/>
        <v>0</v>
      </c>
      <c r="AF81">
        <f t="shared" si="64"/>
        <v>0</v>
      </c>
      <c r="AG81">
        <f t="shared" si="65"/>
        <v>-1.0962576672411334E-21</v>
      </c>
      <c r="AH81">
        <f t="shared" si="66"/>
        <v>-1.2718380265711599E-17</v>
      </c>
      <c r="AI81">
        <f t="shared" si="88"/>
        <v>-1.271947652337884E-17</v>
      </c>
      <c r="AJ81">
        <f t="shared" si="67"/>
        <v>-0.18009995465822159</v>
      </c>
      <c r="AK81">
        <f t="shared" si="80"/>
        <v>-0.11766530371003811</v>
      </c>
      <c r="AL81">
        <f t="shared" si="89"/>
        <v>-0.29776525836825973</v>
      </c>
      <c r="AN81">
        <f t="shared" si="68"/>
        <v>0</v>
      </c>
      <c r="AO81">
        <f t="shared" si="69"/>
        <v>0</v>
      </c>
      <c r="AP81">
        <f t="shared" si="70"/>
        <v>-4.0625733698737912E-25</v>
      </c>
      <c r="AQ81">
        <f t="shared" si="71"/>
        <v>-4.7132489486199484E-21</v>
      </c>
      <c r="AR81">
        <f t="shared" si="72"/>
        <v>-4.7136552059569361E-21</v>
      </c>
      <c r="AS81">
        <f t="shared" si="73"/>
        <v>-6.674245495142612E-5</v>
      </c>
      <c r="AT81">
        <f t="shared" si="74"/>
        <v>-4.3605070568265065E-5</v>
      </c>
      <c r="AU81">
        <f t="shared" si="75"/>
        <v>-1.1034752551969119E-4</v>
      </c>
      <c r="AW81">
        <v>78</v>
      </c>
      <c r="AX81">
        <f>IF(Z81&gt;0, (R81*SUMPRODUCT(K81:$K$98, X81:$X$98)-K81*$AZ$3)/Z81, 0)</f>
        <v>-3.4226281838972437E+22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0.84987168300000004</v>
      </c>
      <c r="Q82" s="5">
        <f t="shared" si="81"/>
        <v>25</v>
      </c>
      <c r="R82">
        <f t="shared" si="61"/>
        <v>50000</v>
      </c>
      <c r="S82">
        <f t="shared" si="62"/>
        <v>-2.1807997746357183E+23</v>
      </c>
      <c r="U82">
        <f t="shared" si="77"/>
        <v>0.84987168300000004</v>
      </c>
      <c r="V82">
        <f t="shared" si="78"/>
        <v>0.01</v>
      </c>
      <c r="W82">
        <f t="shared" si="83"/>
        <v>4.385030668964534E-23</v>
      </c>
      <c r="X82">
        <f t="shared" si="84"/>
        <v>3.7267133946395045E-23</v>
      </c>
      <c r="Y82">
        <f t="shared" si="85"/>
        <v>4.385030668964534E-25</v>
      </c>
      <c r="Z82">
        <f t="shared" si="86"/>
        <v>6.144669676353842E-24</v>
      </c>
      <c r="AB82">
        <f t="shared" si="87"/>
        <v>-1.5008329554851798</v>
      </c>
      <c r="AC82">
        <f t="shared" si="79"/>
        <v>-1.340029424540339</v>
      </c>
      <c r="AE82">
        <f t="shared" si="63"/>
        <v>0</v>
      </c>
      <c r="AF82">
        <f t="shared" si="64"/>
        <v>0</v>
      </c>
      <c r="AG82">
        <f t="shared" si="65"/>
        <v>-1.5361674190884605E-22</v>
      </c>
      <c r="AH82">
        <f t="shared" si="66"/>
        <v>-1.8633566973197524E-18</v>
      </c>
      <c r="AI82">
        <f t="shared" si="88"/>
        <v>-1.8635103140616613E-18</v>
      </c>
      <c r="AJ82">
        <f t="shared" si="67"/>
        <v>-0.16080353094484079</v>
      </c>
      <c r="AK82">
        <f t="shared" si="80"/>
        <v>-0.1050583068839626</v>
      </c>
      <c r="AL82">
        <f t="shared" si="89"/>
        <v>-0.2658618378288034</v>
      </c>
      <c r="AN82">
        <f t="shared" si="68"/>
        <v>0</v>
      </c>
      <c r="AO82">
        <f t="shared" si="69"/>
        <v>0</v>
      </c>
      <c r="AP82">
        <f t="shared" si="70"/>
        <v>-5.0828711518699357E-26</v>
      </c>
      <c r="AQ82">
        <f t="shared" si="71"/>
        <v>-6.1654751199386082E-22</v>
      </c>
      <c r="AR82">
        <f t="shared" si="72"/>
        <v>-6.1659834070537955E-22</v>
      </c>
      <c r="AS82">
        <f t="shared" si="73"/>
        <v>-5.3206676460001707E-5</v>
      </c>
      <c r="AT82">
        <f t="shared" si="74"/>
        <v>-3.4761695287201099E-5</v>
      </c>
      <c r="AU82">
        <f t="shared" si="75"/>
        <v>-8.7968371747202813E-5</v>
      </c>
      <c r="AW82">
        <v>79</v>
      </c>
      <c r="AX82">
        <f>IF(Z82&gt;0, (R82*SUMPRODUCT(K82:$K$98, X82:$X$98)-K82*$AZ$3)/Z82, 0)</f>
        <v>-2.1807997746357183E+23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0.85527059900000002</v>
      </c>
      <c r="Q83" s="5">
        <f t="shared" si="81"/>
        <v>25</v>
      </c>
      <c r="R83">
        <f t="shared" si="61"/>
        <v>50000</v>
      </c>
      <c r="S83">
        <f t="shared" si="62"/>
        <v>-1.4452247553039659E+24</v>
      </c>
      <c r="U83">
        <f t="shared" si="77"/>
        <v>0.85527059900000002</v>
      </c>
      <c r="V83">
        <f t="shared" si="78"/>
        <v>0.01</v>
      </c>
      <c r="W83">
        <f t="shared" si="83"/>
        <v>6.144669676353842E-24</v>
      </c>
      <c r="X83">
        <f t="shared" si="84"/>
        <v>5.2553553147522869E-24</v>
      </c>
      <c r="Y83">
        <f t="shared" si="85"/>
        <v>6.1446696763538422E-26</v>
      </c>
      <c r="Z83">
        <f t="shared" si="86"/>
        <v>8.2786766483801669E-25</v>
      </c>
      <c r="AB83">
        <f t="shared" si="87"/>
        <v>-1.340029424540339</v>
      </c>
      <c r="AC83">
        <f t="shared" si="79"/>
        <v>-1.1964548433395883</v>
      </c>
      <c r="AE83">
        <f t="shared" si="63"/>
        <v>0</v>
      </c>
      <c r="AF83">
        <f t="shared" si="64"/>
        <v>0</v>
      </c>
      <c r="AG83">
        <f t="shared" si="65"/>
        <v>-2.0696691620950416E-23</v>
      </c>
      <c r="AH83">
        <f t="shared" si="66"/>
        <v>-2.6276776573761435E-19</v>
      </c>
      <c r="AI83">
        <f t="shared" si="88"/>
        <v>-2.627884624292353E-19</v>
      </c>
      <c r="AJ83">
        <f t="shared" si="67"/>
        <v>-0.14357458120075073</v>
      </c>
      <c r="AK83">
        <f t="shared" si="80"/>
        <v>-9.3802059717823738E-2</v>
      </c>
      <c r="AL83">
        <f t="shared" si="89"/>
        <v>-0.23737664091857447</v>
      </c>
      <c r="AN83">
        <f t="shared" si="68"/>
        <v>0</v>
      </c>
      <c r="AO83">
        <f t="shared" si="69"/>
        <v>0</v>
      </c>
      <c r="AP83">
        <f t="shared" si="70"/>
        <v>-6.1143945147465719E-27</v>
      </c>
      <c r="AQ83">
        <f t="shared" si="71"/>
        <v>-7.7629111691064629E-23</v>
      </c>
      <c r="AR83">
        <f t="shared" si="72"/>
        <v>-7.7635226085579381E-23</v>
      </c>
      <c r="AS83">
        <f t="shared" si="73"/>
        <v>-4.2416036718751366E-5</v>
      </c>
      <c r="AT83">
        <f t="shared" si="74"/>
        <v>-2.771181065625087E-5</v>
      </c>
      <c r="AU83">
        <f t="shared" si="75"/>
        <v>-7.0127847375002226E-5</v>
      </c>
      <c r="AW83">
        <v>80</v>
      </c>
      <c r="AX83">
        <f>IF(Z83&gt;0, (R83*SUMPRODUCT(K83:$K$98, X83:$X$98)-K83*$AZ$3)/Z83, 0)</f>
        <v>-1.4452247553039659E+24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0.86061939499999995</v>
      </c>
      <c r="Q84" s="5">
        <f t="shared" si="81"/>
        <v>25</v>
      </c>
      <c r="R84">
        <f t="shared" si="61"/>
        <v>50000</v>
      </c>
      <c r="S84">
        <f t="shared" si="62"/>
        <v>-9.9735137720766731E+24</v>
      </c>
      <c r="U84">
        <f t="shared" si="77"/>
        <v>0.86061939499999995</v>
      </c>
      <c r="V84">
        <f t="shared" si="78"/>
        <v>0.01</v>
      </c>
      <c r="W84">
        <f t="shared" si="83"/>
        <v>8.2786766483801669E-25</v>
      </c>
      <c r="X84">
        <f t="shared" si="84"/>
        <v>7.1247896885295667E-25</v>
      </c>
      <c r="Y84">
        <f t="shared" si="85"/>
        <v>8.2786766483801677E-27</v>
      </c>
      <c r="Z84">
        <f t="shared" si="86"/>
        <v>1.0711001933667985E-25</v>
      </c>
      <c r="AB84">
        <f t="shared" si="87"/>
        <v>-1.1964548433395883</v>
      </c>
      <c r="AC84">
        <f t="shared" si="79"/>
        <v>-1.0682632529817753</v>
      </c>
      <c r="AE84">
        <f t="shared" si="63"/>
        <v>0</v>
      </c>
      <c r="AF84">
        <f t="shared" si="64"/>
        <v>0</v>
      </c>
      <c r="AG84">
        <f t="shared" si="65"/>
        <v>-2.6777504834169961E-24</v>
      </c>
      <c r="AH84">
        <f t="shared" si="66"/>
        <v>-3.5623948442647831E-20</v>
      </c>
      <c r="AI84">
        <f t="shared" si="88"/>
        <v>-3.5626626193131251E-20</v>
      </c>
      <c r="AJ84">
        <f t="shared" si="67"/>
        <v>-0.12819159035781302</v>
      </c>
      <c r="AK84">
        <f t="shared" si="80"/>
        <v>-8.3751839033771189E-2</v>
      </c>
      <c r="AL84">
        <f t="shared" si="89"/>
        <v>-0.21194342939158423</v>
      </c>
      <c r="AN84">
        <f t="shared" si="68"/>
        <v>0</v>
      </c>
      <c r="AO84">
        <f t="shared" si="69"/>
        <v>0</v>
      </c>
      <c r="AP84">
        <f t="shared" si="70"/>
        <v>-7.0632505493445814E-28</v>
      </c>
      <c r="AQ84">
        <f t="shared" si="71"/>
        <v>-9.3967259072723451E-24</v>
      </c>
      <c r="AR84">
        <f t="shared" si="72"/>
        <v>-9.3974322323272805E-24</v>
      </c>
      <c r="AS84">
        <f t="shared" si="73"/>
        <v>-3.3813804782167824E-5</v>
      </c>
      <c r="AT84">
        <f t="shared" si="74"/>
        <v>-2.2091685791016317E-5</v>
      </c>
      <c r="AU84">
        <f t="shared" si="75"/>
        <v>-5.5905490573184147E-5</v>
      </c>
      <c r="AW84">
        <v>81</v>
      </c>
      <c r="AX84">
        <f>IF(Z84&gt;0, (R84*SUMPRODUCT(K84:$K$98, X84:$X$98)-K84*$AZ$3)/Z84, 0)</f>
        <v>-9.9735137720766731E+24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0.86594101899999998</v>
      </c>
      <c r="Q85" s="5">
        <f t="shared" si="81"/>
        <v>25</v>
      </c>
      <c r="R85">
        <f t="shared" si="61"/>
        <v>50000</v>
      </c>
      <c r="S85">
        <f t="shared" si="62"/>
        <v>-7.177975297719675E+25</v>
      </c>
      <c r="U85">
        <f t="shared" si="77"/>
        <v>0.86594101899999998</v>
      </c>
      <c r="V85">
        <f t="shared" si="78"/>
        <v>0.01</v>
      </c>
      <c r="W85">
        <f t="shared" si="83"/>
        <v>1.0711001933667985E-25</v>
      </c>
      <c r="X85">
        <f t="shared" si="84"/>
        <v>9.2750959289514255E-26</v>
      </c>
      <c r="Y85">
        <f t="shared" si="85"/>
        <v>1.0711001933667984E-27</v>
      </c>
      <c r="Z85">
        <f t="shared" si="86"/>
        <v>1.3287959853798795E-26</v>
      </c>
      <c r="AB85">
        <f t="shared" si="87"/>
        <v>-1.0682632529817753</v>
      </c>
      <c r="AC85">
        <f t="shared" si="79"/>
        <v>-0.95380647587658496</v>
      </c>
      <c r="AE85">
        <f t="shared" si="63"/>
        <v>0</v>
      </c>
      <c r="AF85">
        <f t="shared" si="64"/>
        <v>0</v>
      </c>
      <c r="AG85">
        <f t="shared" si="65"/>
        <v>-3.3219899634496987E-25</v>
      </c>
      <c r="AH85">
        <f t="shared" si="66"/>
        <v>-4.6375479644757128E-21</v>
      </c>
      <c r="AI85">
        <f t="shared" si="88"/>
        <v>-4.6378801634720575E-21</v>
      </c>
      <c r="AJ85">
        <f t="shared" si="67"/>
        <v>-0.11445677710519031</v>
      </c>
      <c r="AK85">
        <f t="shared" si="80"/>
        <v>-7.4778427708724282E-2</v>
      </c>
      <c r="AL85">
        <f t="shared" si="89"/>
        <v>-0.18923520481391459</v>
      </c>
      <c r="AN85">
        <f t="shared" si="68"/>
        <v>0</v>
      </c>
      <c r="AO85">
        <f t="shared" si="69"/>
        <v>0</v>
      </c>
      <c r="AP85">
        <f t="shared" si="70"/>
        <v>-7.8237470151730236E-29</v>
      </c>
      <c r="AQ85">
        <f t="shared" si="71"/>
        <v>-1.092206853241385E-24</v>
      </c>
      <c r="AR85">
        <f t="shared" si="72"/>
        <v>-1.0922850907115367E-24</v>
      </c>
      <c r="AS85">
        <f t="shared" si="73"/>
        <v>-2.6956158149049629E-5</v>
      </c>
      <c r="AT85">
        <f t="shared" si="74"/>
        <v>-1.7611356657379081E-5</v>
      </c>
      <c r="AU85">
        <f t="shared" si="75"/>
        <v>-4.456751480642871E-5</v>
      </c>
      <c r="AW85">
        <v>82</v>
      </c>
      <c r="AX85">
        <f>IF(Z85&gt;0, (R85*SUMPRODUCT(K85:$K$98, X85:$X$98)-K85*$AZ$3)/Z85, 0)</f>
        <v>-7.177975297719675E+25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0.87126245999999996</v>
      </c>
      <c r="Q86" s="5">
        <f t="shared" si="81"/>
        <v>25</v>
      </c>
      <c r="R86">
        <f t="shared" si="61"/>
        <v>50000</v>
      </c>
      <c r="S86">
        <f t="shared" si="62"/>
        <v>-5.3975402520728767E+26</v>
      </c>
      <c r="U86">
        <f t="shared" si="77"/>
        <v>0.87126245999999996</v>
      </c>
      <c r="V86">
        <f t="shared" si="78"/>
        <v>0.01</v>
      </c>
      <c r="W86">
        <f t="shared" si="83"/>
        <v>1.3287959853798795E-26</v>
      </c>
      <c r="X86">
        <f t="shared" si="84"/>
        <v>1.1577300590601978E-26</v>
      </c>
      <c r="Y86">
        <f t="shared" si="85"/>
        <v>1.3287959853798795E-28</v>
      </c>
      <c r="Z86">
        <f t="shared" si="86"/>
        <v>1.5777796646588298E-27</v>
      </c>
      <c r="AB86">
        <f t="shared" si="87"/>
        <v>-0.95380647587658496</v>
      </c>
      <c r="AC86">
        <f t="shared" si="79"/>
        <v>-0.85161292488980789</v>
      </c>
      <c r="AE86">
        <f t="shared" si="63"/>
        <v>0</v>
      </c>
      <c r="AF86">
        <f t="shared" si="64"/>
        <v>0</v>
      </c>
      <c r="AG86">
        <f t="shared" si="65"/>
        <v>-3.9444491616470745E-26</v>
      </c>
      <c r="AH86">
        <f t="shared" si="66"/>
        <v>-5.788650295300989E-22</v>
      </c>
      <c r="AI86">
        <f t="shared" si="88"/>
        <v>-5.7890447402171538E-22</v>
      </c>
      <c r="AJ86">
        <f t="shared" si="67"/>
        <v>-0.10219355098677707</v>
      </c>
      <c r="AK86">
        <f t="shared" si="80"/>
        <v>-6.6766453311360954E-2</v>
      </c>
      <c r="AL86">
        <f t="shared" si="89"/>
        <v>-0.16896000429813801</v>
      </c>
      <c r="AN86">
        <f t="shared" si="68"/>
        <v>0</v>
      </c>
      <c r="AO86">
        <f t="shared" si="69"/>
        <v>0</v>
      </c>
      <c r="AP86">
        <f t="shared" si="70"/>
        <v>-8.2943970907498952E-30</v>
      </c>
      <c r="AQ86">
        <f t="shared" si="71"/>
        <v>-1.2172387626530902E-25</v>
      </c>
      <c r="AR86">
        <f t="shared" si="72"/>
        <v>-1.2173217066239978E-25</v>
      </c>
      <c r="AS86">
        <f t="shared" si="73"/>
        <v>-2.1489284238719411E-5</v>
      </c>
      <c r="AT86">
        <f t="shared" si="74"/>
        <v>-1.4039665702630003E-5</v>
      </c>
      <c r="AU86">
        <f t="shared" si="75"/>
        <v>-3.5528949941349414E-5</v>
      </c>
      <c r="AW86">
        <v>83</v>
      </c>
      <c r="AX86">
        <f>IF(Z86&gt;0, (R86*SUMPRODUCT(K86:$K$98, X86:$X$98)-K86*$AZ$3)/Z86, 0)</f>
        <v>-5.3975402520728767E+26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0.87658408399999999</v>
      </c>
      <c r="Q87" s="5">
        <f t="shared" si="81"/>
        <v>25</v>
      </c>
      <c r="R87">
        <f t="shared" si="61"/>
        <v>50000</v>
      </c>
      <c r="S87">
        <f t="shared" si="62"/>
        <v>-4.2491676105866909E+27</v>
      </c>
      <c r="U87">
        <f t="shared" si="77"/>
        <v>0.87658408399999999</v>
      </c>
      <c r="V87">
        <f t="shared" si="78"/>
        <v>0.01</v>
      </c>
      <c r="W87">
        <f t="shared" si="83"/>
        <v>1.5777796646588298E-27</v>
      </c>
      <c r="X87">
        <f t="shared" si="84"/>
        <v>1.3830565420987874E-27</v>
      </c>
      <c r="Y87">
        <f t="shared" si="85"/>
        <v>1.5777796646588298E-29</v>
      </c>
      <c r="Z87">
        <f t="shared" si="86"/>
        <v>1.7894532591345412E-28</v>
      </c>
      <c r="AB87">
        <f t="shared" si="87"/>
        <v>-0.85161292488980789</v>
      </c>
      <c r="AC87">
        <f t="shared" si="79"/>
        <v>-0.76036868293732851</v>
      </c>
      <c r="AE87">
        <f t="shared" si="63"/>
        <v>0</v>
      </c>
      <c r="AF87">
        <f t="shared" si="64"/>
        <v>0</v>
      </c>
      <c r="AG87">
        <f t="shared" si="65"/>
        <v>-4.4736331478363532E-27</v>
      </c>
      <c r="AH87">
        <f t="shared" si="66"/>
        <v>-6.9152827104939366E-23</v>
      </c>
      <c r="AI87">
        <f t="shared" si="88"/>
        <v>-6.9157300738087197E-23</v>
      </c>
      <c r="AJ87">
        <f t="shared" si="67"/>
        <v>-9.1244241952479377E-2</v>
      </c>
      <c r="AK87">
        <f t="shared" si="80"/>
        <v>-5.961290474228656E-2</v>
      </c>
      <c r="AL87">
        <f t="shared" si="89"/>
        <v>-0.15085714669476594</v>
      </c>
      <c r="AN87">
        <f t="shared" si="68"/>
        <v>0</v>
      </c>
      <c r="AO87">
        <f t="shared" si="69"/>
        <v>0</v>
      </c>
      <c r="AP87">
        <f t="shared" si="70"/>
        <v>-8.3992557474565634E-31</v>
      </c>
      <c r="AQ87">
        <f t="shared" si="71"/>
        <v>-1.2983457993084394E-26</v>
      </c>
      <c r="AR87">
        <f t="shared" si="72"/>
        <v>-1.2984297918659138E-26</v>
      </c>
      <c r="AS87">
        <f t="shared" si="73"/>
        <v>-1.7131125828060728E-5</v>
      </c>
      <c r="AT87">
        <f t="shared" si="74"/>
        <v>-1.1192335540999681E-5</v>
      </c>
      <c r="AU87">
        <f t="shared" si="75"/>
        <v>-2.8323461369060408E-5</v>
      </c>
      <c r="AW87">
        <v>84</v>
      </c>
      <c r="AX87">
        <f>IF(Z87&gt;0, (R87*SUMPRODUCT(K87:$K$98, X87:$X$98)-K87*$AZ$3)/Z87, 0)</f>
        <v>-4.2491676105866909E+27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0.88190570700000004</v>
      </c>
      <c r="Q88" s="5">
        <f t="shared" si="81"/>
        <v>25</v>
      </c>
      <c r="R88">
        <f t="shared" si="61"/>
        <v>50000</v>
      </c>
      <c r="S88">
        <f t="shared" si="62"/>
        <v>-3.5098056955787168E+28</v>
      </c>
      <c r="U88">
        <f t="shared" si="77"/>
        <v>0.88190570700000004</v>
      </c>
      <c r="V88">
        <f t="shared" si="78"/>
        <v>0.01</v>
      </c>
      <c r="W88">
        <f t="shared" si="83"/>
        <v>1.7894532591345412E-28</v>
      </c>
      <c r="X88">
        <f t="shared" si="84"/>
        <v>1.5781290416405018E-28</v>
      </c>
      <c r="Y88">
        <f t="shared" si="85"/>
        <v>1.7894532591345412E-30</v>
      </c>
      <c r="Z88">
        <f t="shared" si="86"/>
        <v>1.9342968490269396E-29</v>
      </c>
      <c r="AB88">
        <f t="shared" si="87"/>
        <v>-0.76036868293732851</v>
      </c>
      <c r="AC88">
        <f t="shared" si="79"/>
        <v>-0.67890060976547184</v>
      </c>
      <c r="AE88">
        <f t="shared" si="63"/>
        <v>0</v>
      </c>
      <c r="AF88">
        <f t="shared" si="64"/>
        <v>0</v>
      </c>
      <c r="AG88">
        <f t="shared" si="65"/>
        <v>-4.8357421225673493E-28</v>
      </c>
      <c r="AH88">
        <f t="shared" si="66"/>
        <v>-7.8906452082025089E-24</v>
      </c>
      <c r="AI88">
        <f t="shared" si="88"/>
        <v>-7.8911287824147652E-24</v>
      </c>
      <c r="AJ88">
        <f t="shared" si="67"/>
        <v>-8.146807317185667E-2</v>
      </c>
      <c r="AK88">
        <f t="shared" si="80"/>
        <v>-5.3225807805613E-2</v>
      </c>
      <c r="AL88">
        <f t="shared" si="89"/>
        <v>-0.13469388097746968</v>
      </c>
      <c r="AN88">
        <f t="shared" si="68"/>
        <v>0</v>
      </c>
      <c r="AO88">
        <f t="shared" si="69"/>
        <v>0</v>
      </c>
      <c r="AP88">
        <f t="shared" si="70"/>
        <v>-8.1063536763169947E-32</v>
      </c>
      <c r="AQ88">
        <f t="shared" si="71"/>
        <v>-1.3227413532561596E-27</v>
      </c>
      <c r="AR88">
        <f t="shared" si="72"/>
        <v>-1.3228224167929226E-27</v>
      </c>
      <c r="AS88">
        <f t="shared" si="73"/>
        <v>-1.365682862568618E-5</v>
      </c>
      <c r="AT88">
        <f t="shared" si="74"/>
        <v>-8.9224613687816346E-6</v>
      </c>
      <c r="AU88">
        <f t="shared" si="75"/>
        <v>-2.2579289994467816E-5</v>
      </c>
      <c r="AW88">
        <v>85</v>
      </c>
      <c r="AX88">
        <f>IF(Z88&gt;0, (R88*SUMPRODUCT(K88:$K$98, X88:$X$98)-K88*$AZ$3)/Z88, 0)</f>
        <v>-3.5098056955787168E+28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1.9342968490269396E-29</v>
      </c>
      <c r="X89">
        <f t="shared" si="84"/>
        <v>1.9342968490269396E-29</v>
      </c>
      <c r="Y89">
        <f t="shared" si="85"/>
        <v>1.9342968490269397E-31</v>
      </c>
      <c r="Z89">
        <f t="shared" si="86"/>
        <v>0</v>
      </c>
      <c r="AB89">
        <f t="shared" si="87"/>
        <v>-0.67890060976547184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-9.6714842451346973E-25</v>
      </c>
      <c r="AI89">
        <f t="shared" si="88"/>
        <v>-9.6714842451346973E-25</v>
      </c>
      <c r="AJ89">
        <f t="shared" si="67"/>
        <v>-0.67890060976547184</v>
      </c>
      <c r="AK89">
        <f t="shared" si="80"/>
        <v>-4.7523042683583032E-2</v>
      </c>
      <c r="AL89">
        <f t="shared" si="89"/>
        <v>-0.72642365244905482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-1.4475631564851773E-28</v>
      </c>
      <c r="AR89">
        <f t="shared" si="72"/>
        <v>-1.4475631564851773E-28</v>
      </c>
      <c r="AS89">
        <f t="shared" si="73"/>
        <v>-1.0161330822683162E-4</v>
      </c>
      <c r="AT89">
        <f t="shared" si="74"/>
        <v>-7.1129315758782139E-6</v>
      </c>
      <c r="AU89">
        <f t="shared" si="75"/>
        <v>-1.0872623980270984E-4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7941.4594171257559</v>
      </c>
      <c r="AO91" s="6">
        <f t="shared" ref="AO91:AU91" si="93">SUM(AO3:AO89)</f>
        <v>-794.14594171257568</v>
      </c>
      <c r="AP91" s="6">
        <f t="shared" si="93"/>
        <v>-1761.6812204408009</v>
      </c>
      <c r="AQ91" s="6">
        <f t="shared" si="93"/>
        <v>-4049.8951893388503</v>
      </c>
      <c r="AR91" s="6">
        <f t="shared" si="93"/>
        <v>1335.7370656335263</v>
      </c>
      <c r="AS91" s="6">
        <f t="shared" si="93"/>
        <v>-1004.2313377455093</v>
      </c>
      <c r="AT91" s="6">
        <f t="shared" si="93"/>
        <v>318.132410656292</v>
      </c>
      <c r="AU91" s="6">
        <f t="shared" si="93"/>
        <v>649.63813854430987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17057.804288238931</v>
      </c>
      <c r="K3">
        <v>1</v>
      </c>
      <c r="L3" s="2">
        <v>0</v>
      </c>
      <c r="O3">
        <f>$C$3</f>
        <v>17057.804288238931</v>
      </c>
      <c r="P3">
        <f>O3*C5</f>
        <v>1705.7804288238931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17057.804288238931</v>
      </c>
      <c r="AF3">
        <f t="shared" ref="AF3:AF34" si="3">-$Z3*P3</f>
        <v>-1705.7804288238931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13829.591272415038</v>
      </c>
      <c r="AJ3">
        <f t="shared" ref="AJ3:AJ34" si="7">AB3-AC3</f>
        <v>0</v>
      </c>
      <c r="AL3">
        <f t="shared" ref="AL3:AL23" si="8">SUM(AI3:AK3)</f>
        <v>13829.591272415038</v>
      </c>
      <c r="AN3">
        <f t="shared" ref="AN3:AN34" si="9">AE3*$K3</f>
        <v>17057.804288238931</v>
      </c>
      <c r="AO3">
        <f t="shared" ref="AO3:AO34" si="10">AF3*$K3</f>
        <v>-1705.7804288238931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13829.591272415038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13829.591272415038</v>
      </c>
      <c r="AW3">
        <v>0</v>
      </c>
      <c r="AX3">
        <f>IF(Z3&gt;0, (R3*SUMPRODUCT(K3:$K$98, X3:$X$98)-K3*$AZ$3)/Z3, 0)</f>
        <v>0</v>
      </c>
      <c r="AZ3">
        <f>C6*ABS(SUMPRODUCT(X4:X79, K4:K79))/1</f>
        <v>9731.0197338206817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</v>
      </c>
      <c r="S4">
        <f t="shared" si="1"/>
        <v>660.84155267773735</v>
      </c>
      <c r="U4">
        <f t="shared" ref="U4:U35" si="20">M4</f>
        <v>2.275947E-3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2.275947E-3</v>
      </c>
      <c r="Y4">
        <f t="shared" ref="Y4:Y23" si="24">V4*W4</f>
        <v>0.01</v>
      </c>
      <c r="Z4">
        <f t="shared" ref="Z4:Z23" si="25">MAX(0, W4-X4-Y4)</f>
        <v>0.98772405299999999</v>
      </c>
      <c r="AB4">
        <f t="shared" ref="AB4:AB23" si="26">AC3</f>
        <v>0</v>
      </c>
      <c r="AC4">
        <f t="shared" ref="AC4:AC67" si="27">S4*Z4</f>
        <v>652.72909680166777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-113.79734999999999</v>
      </c>
      <c r="AI4">
        <f t="shared" si="6"/>
        <v>-113.79734999999999</v>
      </c>
      <c r="AJ4">
        <f t="shared" si="7"/>
        <v>-652.72909680166777</v>
      </c>
      <c r="AK4">
        <f t="shared" ref="AK4:AK35" si="28">G4*SUM(AB4:AB4, AE4:AF4)</f>
        <v>0</v>
      </c>
      <c r="AL4">
        <f t="shared" si="8"/>
        <v>-766.52644680166782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-106.164147774979</v>
      </c>
      <c r="AR4">
        <f t="shared" si="13"/>
        <v>-106.164147774979</v>
      </c>
      <c r="AS4">
        <f t="shared" si="14"/>
        <v>-608.94588749106049</v>
      </c>
      <c r="AT4">
        <f t="shared" si="15"/>
        <v>0</v>
      </c>
      <c r="AU4">
        <f t="shared" si="16"/>
        <v>-715.11003526603952</v>
      </c>
      <c r="AW4">
        <v>1</v>
      </c>
      <c r="AX4">
        <f>IF(Z4&gt;0, (R4*SUMPRODUCT(K4:$K$98, X4:$X$98)-K4*$AZ$3)/Z4, 0)</f>
        <v>660.84155267773735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2.4175300000000002E-3</v>
      </c>
      <c r="Q5" s="5">
        <f t="shared" ref="Q5:Q36" si="30">$C$8</f>
        <v>25</v>
      </c>
      <c r="R5">
        <f t="shared" si="0"/>
        <v>50000</v>
      </c>
      <c r="S5">
        <f t="shared" si="1"/>
        <v>1336.5837468014101</v>
      </c>
      <c r="U5">
        <f t="shared" si="20"/>
        <v>2.4175300000000002E-3</v>
      </c>
      <c r="V5">
        <f t="shared" si="21"/>
        <v>0.01</v>
      </c>
      <c r="W5">
        <f t="shared" si="22"/>
        <v>0.98772405299999999</v>
      </c>
      <c r="X5">
        <f t="shared" si="23"/>
        <v>2.3878525298490902E-3</v>
      </c>
      <c r="Y5">
        <f t="shared" si="24"/>
        <v>9.8772405299999994E-3</v>
      </c>
      <c r="Z5">
        <f t="shared" si="25"/>
        <v>0.97545895994015086</v>
      </c>
      <c r="AB5">
        <f t="shared" si="26"/>
        <v>652.72909680166777</v>
      </c>
      <c r="AC5">
        <f t="shared" si="27"/>
        <v>1303.7825915278136</v>
      </c>
      <c r="AE5">
        <f t="shared" si="2"/>
        <v>0</v>
      </c>
      <c r="AF5">
        <f t="shared" si="3"/>
        <v>0</v>
      </c>
      <c r="AG5">
        <f t="shared" si="4"/>
        <v>-24.386473998503771</v>
      </c>
      <c r="AH5">
        <f t="shared" si="5"/>
        <v>-119.39262649245451</v>
      </c>
      <c r="AI5">
        <f t="shared" si="6"/>
        <v>-143.77910049095829</v>
      </c>
      <c r="AJ5">
        <f t="shared" si="7"/>
        <v>-651.0534947261458</v>
      </c>
      <c r="AK5">
        <f t="shared" si="28"/>
        <v>26.761892968868381</v>
      </c>
      <c r="AL5">
        <f t="shared" si="8"/>
        <v>-768.07070224823565</v>
      </c>
      <c r="AN5">
        <f t="shared" si="9"/>
        <v>0</v>
      </c>
      <c r="AO5">
        <f t="shared" si="10"/>
        <v>0</v>
      </c>
      <c r="AP5">
        <f t="shared" si="11"/>
        <v>-20.85306943887878</v>
      </c>
      <c r="AQ5">
        <f t="shared" si="12"/>
        <v>-102.09359216465765</v>
      </c>
      <c r="AR5">
        <f t="shared" si="13"/>
        <v>-122.94666160353644</v>
      </c>
      <c r="AS5">
        <f t="shared" si="14"/>
        <v>-556.72106327392805</v>
      </c>
      <c r="AT5">
        <f t="shared" si="15"/>
        <v>22.884309245768549</v>
      </c>
      <c r="AU5">
        <f t="shared" si="16"/>
        <v>-656.78341563169579</v>
      </c>
      <c r="AW5">
        <v>2</v>
      </c>
      <c r="AX5">
        <f>IF(Z5&gt;0, (R5*SUMPRODUCT(K5:$K$98, X5:$X$98)-K5*$AZ$3)/Z5, 0)</f>
        <v>1336.5837468014101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3.6493060000000002E-3</v>
      </c>
      <c r="Q6" s="5">
        <f t="shared" si="30"/>
        <v>25</v>
      </c>
      <c r="R6">
        <f t="shared" si="0"/>
        <v>50000</v>
      </c>
      <c r="S6">
        <f t="shared" si="1"/>
        <v>2095.480999297888</v>
      </c>
      <c r="U6">
        <f t="shared" si="20"/>
        <v>3.6493060000000002E-3</v>
      </c>
      <c r="V6">
        <f t="shared" si="21"/>
        <v>0.01</v>
      </c>
      <c r="W6">
        <f t="shared" si="22"/>
        <v>0.97545895994015086</v>
      </c>
      <c r="X6">
        <f t="shared" si="23"/>
        <v>3.5597482352633524E-3</v>
      </c>
      <c r="Y6">
        <f t="shared" si="24"/>
        <v>9.7545895994015086E-3</v>
      </c>
      <c r="Z6">
        <f t="shared" si="25"/>
        <v>0.9621446221054859</v>
      </c>
      <c r="AB6">
        <f t="shared" si="26"/>
        <v>1303.7825915278136</v>
      </c>
      <c r="AC6">
        <f t="shared" si="27"/>
        <v>2016.1557741986924</v>
      </c>
      <c r="AE6">
        <f t="shared" si="2"/>
        <v>0</v>
      </c>
      <c r="AF6">
        <f t="shared" si="3"/>
        <v>0</v>
      </c>
      <c r="AG6">
        <f t="shared" si="4"/>
        <v>-24.053615552637147</v>
      </c>
      <c r="AH6">
        <f t="shared" si="5"/>
        <v>-177.98741176316761</v>
      </c>
      <c r="AI6">
        <f t="shared" si="6"/>
        <v>-202.04102731580477</v>
      </c>
      <c r="AJ6">
        <f t="shared" si="7"/>
        <v>-712.3731826708788</v>
      </c>
      <c r="AK6">
        <f t="shared" si="28"/>
        <v>76.271281604377094</v>
      </c>
      <c r="AL6">
        <f t="shared" si="8"/>
        <v>-838.14292838230642</v>
      </c>
      <c r="AN6">
        <f t="shared" si="9"/>
        <v>0</v>
      </c>
      <c r="AO6">
        <f t="shared" si="10"/>
        <v>0</v>
      </c>
      <c r="AP6">
        <f t="shared" si="11"/>
        <v>-18.555200282425144</v>
      </c>
      <c r="AQ6">
        <f t="shared" si="12"/>
        <v>-137.30127455429312</v>
      </c>
      <c r="AR6">
        <f t="shared" si="13"/>
        <v>-155.85647483671826</v>
      </c>
      <c r="AS6">
        <f t="shared" si="14"/>
        <v>-549.53181784089804</v>
      </c>
      <c r="AT6">
        <f t="shared" si="15"/>
        <v>58.836431590481006</v>
      </c>
      <c r="AU6">
        <f t="shared" si="16"/>
        <v>-646.55186108713531</v>
      </c>
      <c r="AW6">
        <v>3</v>
      </c>
      <c r="AX6">
        <f>IF(Z6&gt;0, (R6*SUMPRODUCT(K6:$K$98, X6:$X$98)-K6*$AZ$3)/Z6, 0)</f>
        <v>2095.480999297888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5.0597569999999998E-3</v>
      </c>
      <c r="Q7" s="5">
        <f t="shared" si="30"/>
        <v>25</v>
      </c>
      <c r="R7">
        <f t="shared" si="0"/>
        <v>50000</v>
      </c>
      <c r="S7">
        <f t="shared" si="1"/>
        <v>2696.8520846928473</v>
      </c>
      <c r="U7">
        <f t="shared" si="20"/>
        <v>5.0597569999999998E-3</v>
      </c>
      <c r="V7">
        <f t="shared" si="21"/>
        <v>0.01</v>
      </c>
      <c r="W7">
        <f t="shared" si="22"/>
        <v>0.9621446221054859</v>
      </c>
      <c r="X7">
        <f t="shared" si="23"/>
        <v>4.8682179867105867E-3</v>
      </c>
      <c r="Y7">
        <f t="shared" si="24"/>
        <v>9.621446221054859E-3</v>
      </c>
      <c r="Z7">
        <f t="shared" si="25"/>
        <v>0.94765495789772047</v>
      </c>
      <c r="AB7">
        <f t="shared" si="26"/>
        <v>2016.1557741986924</v>
      </c>
      <c r="AC7">
        <f t="shared" si="27"/>
        <v>2555.6852487759797</v>
      </c>
      <c r="AE7">
        <f t="shared" si="2"/>
        <v>0</v>
      </c>
      <c r="AF7">
        <f t="shared" si="3"/>
        <v>0</v>
      </c>
      <c r="AG7">
        <f t="shared" si="4"/>
        <v>-23.691373947443012</v>
      </c>
      <c r="AH7">
        <f t="shared" si="5"/>
        <v>-243.41089933552934</v>
      </c>
      <c r="AI7">
        <f t="shared" si="6"/>
        <v>-267.10227328297236</v>
      </c>
      <c r="AJ7">
        <f t="shared" si="7"/>
        <v>-539.52947457728737</v>
      </c>
      <c r="AK7">
        <f t="shared" si="28"/>
        <v>98.993248513155791</v>
      </c>
      <c r="AL7">
        <f t="shared" si="8"/>
        <v>-707.63849934710402</v>
      </c>
      <c r="AN7">
        <f t="shared" si="9"/>
        <v>0</v>
      </c>
      <c r="AO7">
        <f t="shared" si="10"/>
        <v>0</v>
      </c>
      <c r="AP7">
        <f t="shared" si="11"/>
        <v>-16.627935106073597</v>
      </c>
      <c r="AQ7">
        <f t="shared" si="12"/>
        <v>-170.8394222825996</v>
      </c>
      <c r="AR7">
        <f t="shared" si="13"/>
        <v>-187.46735738867321</v>
      </c>
      <c r="AS7">
        <f t="shared" si="14"/>
        <v>-378.67204793554743</v>
      </c>
      <c r="AT7">
        <f t="shared" si="15"/>
        <v>69.479014423890277</v>
      </c>
      <c r="AU7">
        <f t="shared" si="16"/>
        <v>-496.66039090033041</v>
      </c>
      <c r="AW7">
        <v>4</v>
      </c>
      <c r="AX7">
        <f>IF(Z7&gt;0, (R7*SUMPRODUCT(K7:$K$98, X7:$X$98)-K7*$AZ$3)/Z7, 0)</f>
        <v>2696.8520846928473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6.5505219999999996E-3</v>
      </c>
      <c r="Q8" s="5">
        <f t="shared" si="30"/>
        <v>25</v>
      </c>
      <c r="R8">
        <f t="shared" si="0"/>
        <v>50000</v>
      </c>
      <c r="S8">
        <f t="shared" si="1"/>
        <v>3046.6611665983983</v>
      </c>
      <c r="U8">
        <f t="shared" si="20"/>
        <v>6.5505219999999996E-3</v>
      </c>
      <c r="V8">
        <f t="shared" si="21"/>
        <v>0.01</v>
      </c>
      <c r="W8">
        <f t="shared" si="22"/>
        <v>0.94765495789772047</v>
      </c>
      <c r="X8">
        <f t="shared" si="23"/>
        <v>6.2076346501180914E-3</v>
      </c>
      <c r="Y8">
        <f t="shared" si="24"/>
        <v>9.4765495789772055E-3</v>
      </c>
      <c r="Z8">
        <f t="shared" si="25"/>
        <v>0.93197077366862513</v>
      </c>
      <c r="AB8">
        <f t="shared" si="26"/>
        <v>2555.6852487759797</v>
      </c>
      <c r="AC8">
        <f t="shared" si="27"/>
        <v>2839.3991645408651</v>
      </c>
      <c r="AE8">
        <f t="shared" si="2"/>
        <v>0</v>
      </c>
      <c r="AF8">
        <f t="shared" si="3"/>
        <v>0</v>
      </c>
      <c r="AG8">
        <f t="shared" si="4"/>
        <v>-23.299269341715629</v>
      </c>
      <c r="AH8">
        <f t="shared" si="5"/>
        <v>-310.38173250590455</v>
      </c>
      <c r="AI8">
        <f t="shared" si="6"/>
        <v>-333.68100184762017</v>
      </c>
      <c r="AJ8">
        <f t="shared" si="7"/>
        <v>-283.71391576488531</v>
      </c>
      <c r="AK8">
        <f t="shared" si="28"/>
        <v>54.43609579892837</v>
      </c>
      <c r="AL8">
        <f t="shared" si="8"/>
        <v>-562.95882181357706</v>
      </c>
      <c r="AN8">
        <f t="shared" si="9"/>
        <v>0</v>
      </c>
      <c r="AO8">
        <f t="shared" si="10"/>
        <v>0</v>
      </c>
      <c r="AP8">
        <f t="shared" si="11"/>
        <v>-15.264383552959913</v>
      </c>
      <c r="AQ8">
        <f t="shared" si="12"/>
        <v>-203.34482353571818</v>
      </c>
      <c r="AR8">
        <f t="shared" si="13"/>
        <v>-218.60920708867806</v>
      </c>
      <c r="AS8">
        <f t="shared" si="14"/>
        <v>-185.87355534765794</v>
      </c>
      <c r="AT8">
        <f t="shared" si="15"/>
        <v>35.663497992736936</v>
      </c>
      <c r="AU8">
        <f t="shared" si="16"/>
        <v>-368.81926444359902</v>
      </c>
      <c r="AW8">
        <v>5</v>
      </c>
      <c r="AX8">
        <f>IF(Z8&gt;0, (R8*SUMPRODUCT(K8:$K$98, X8:$X$98)-K8*$AZ$3)/Z8, 0)</f>
        <v>3046.6611665983983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8.1883779999999996E-3</v>
      </c>
      <c r="Q9" s="5">
        <f t="shared" si="30"/>
        <v>25</v>
      </c>
      <c r="R9">
        <f t="shared" si="0"/>
        <v>50000</v>
      </c>
      <c r="S9">
        <f t="shared" si="1"/>
        <v>3249.7250379203078</v>
      </c>
      <c r="U9">
        <f t="shared" si="20"/>
        <v>8.1883779999999996E-3</v>
      </c>
      <c r="V9">
        <f t="shared" si="21"/>
        <v>0.01</v>
      </c>
      <c r="W9">
        <f t="shared" si="22"/>
        <v>0.93197077366862513</v>
      </c>
      <c r="X9">
        <f t="shared" si="23"/>
        <v>7.6313289797511489E-3</v>
      </c>
      <c r="Y9">
        <f t="shared" si="24"/>
        <v>9.3197077366862519E-3</v>
      </c>
      <c r="Z9">
        <f t="shared" si="25"/>
        <v>0.91501973695218775</v>
      </c>
      <c r="AB9">
        <f t="shared" si="26"/>
        <v>2839.3991645408651</v>
      </c>
      <c r="AC9">
        <f t="shared" si="27"/>
        <v>2973.5625493647785</v>
      </c>
      <c r="AE9">
        <f t="shared" si="2"/>
        <v>0</v>
      </c>
      <c r="AF9">
        <f t="shared" si="3"/>
        <v>0</v>
      </c>
      <c r="AG9">
        <f t="shared" si="4"/>
        <v>-22.875493423804695</v>
      </c>
      <c r="AH9">
        <f t="shared" si="5"/>
        <v>-381.56644898755746</v>
      </c>
      <c r="AI9">
        <f t="shared" si="6"/>
        <v>-404.44194241136216</v>
      </c>
      <c r="AJ9">
        <f t="shared" si="7"/>
        <v>-134.16338482391347</v>
      </c>
      <c r="AK9">
        <f t="shared" si="28"/>
        <v>16.752455070791104</v>
      </c>
      <c r="AL9">
        <f t="shared" si="8"/>
        <v>-521.85287216448444</v>
      </c>
      <c r="AN9">
        <f t="shared" si="9"/>
        <v>0</v>
      </c>
      <c r="AO9">
        <f t="shared" si="10"/>
        <v>0</v>
      </c>
      <c r="AP9">
        <f t="shared" si="11"/>
        <v>-14.193341391193954</v>
      </c>
      <c r="AQ9">
        <f t="shared" si="12"/>
        <v>-236.74693146816702</v>
      </c>
      <c r="AR9">
        <f t="shared" si="13"/>
        <v>-250.94027285936099</v>
      </c>
      <c r="AS9">
        <f t="shared" si="14"/>
        <v>-83.243088475737864</v>
      </c>
      <c r="AT9">
        <f t="shared" si="15"/>
        <v>10.394237604201567</v>
      </c>
      <c r="AU9">
        <f t="shared" si="16"/>
        <v>-323.78912373089719</v>
      </c>
      <c r="AW9">
        <v>6</v>
      </c>
      <c r="AX9">
        <f>IF(Z9&gt;0, (R9*SUMPRODUCT(K9:$K$98, X9:$X$98)-K9*$AZ$3)/Z9, 0)</f>
        <v>3249.7250379203078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9.9453500000000004E-3</v>
      </c>
      <c r="Q10" s="5">
        <f t="shared" si="30"/>
        <v>25</v>
      </c>
      <c r="R10">
        <f t="shared" si="0"/>
        <v>50000</v>
      </c>
      <c r="S10">
        <f t="shared" si="1"/>
        <v>3397.4083242462934</v>
      </c>
      <c r="U10">
        <f t="shared" si="20"/>
        <v>9.9453500000000004E-3</v>
      </c>
      <c r="V10">
        <f t="shared" si="21"/>
        <v>0.01</v>
      </c>
      <c r="W10">
        <f t="shared" si="22"/>
        <v>0.91501973695218775</v>
      </c>
      <c r="X10">
        <f t="shared" si="23"/>
        <v>9.1001915408974402E-3</v>
      </c>
      <c r="Y10">
        <f t="shared" si="24"/>
        <v>9.1501973695218772E-3</v>
      </c>
      <c r="Z10">
        <f t="shared" si="25"/>
        <v>0.89676934804176844</v>
      </c>
      <c r="AB10">
        <f t="shared" si="26"/>
        <v>2973.5625493647785</v>
      </c>
      <c r="AC10">
        <f t="shared" si="27"/>
        <v>3046.6916479660258</v>
      </c>
      <c r="AE10">
        <f t="shared" si="2"/>
        <v>0</v>
      </c>
      <c r="AF10">
        <f t="shared" si="3"/>
        <v>0</v>
      </c>
      <c r="AG10">
        <f t="shared" si="4"/>
        <v>-22.41923370104421</v>
      </c>
      <c r="AH10">
        <f t="shared" si="5"/>
        <v>-455.009577044872</v>
      </c>
      <c r="AI10">
        <f t="shared" si="6"/>
        <v>-477.42881074591622</v>
      </c>
      <c r="AJ10">
        <f t="shared" si="7"/>
        <v>-73.129098601247279</v>
      </c>
      <c r="AK10">
        <f t="shared" si="28"/>
        <v>12.191606452395593</v>
      </c>
      <c r="AL10">
        <f t="shared" si="8"/>
        <v>-538.36630289476795</v>
      </c>
      <c r="AN10">
        <f t="shared" si="9"/>
        <v>0</v>
      </c>
      <c r="AO10">
        <f t="shared" si="10"/>
        <v>0</v>
      </c>
      <c r="AP10">
        <f t="shared" si="11"/>
        <v>-13.196328839272461</v>
      </c>
      <c r="AQ10">
        <f t="shared" si="12"/>
        <v>-267.82610341506643</v>
      </c>
      <c r="AR10">
        <f t="shared" si="13"/>
        <v>-281.02243225433892</v>
      </c>
      <c r="AS10">
        <f t="shared" si="14"/>
        <v>-43.044987430444195</v>
      </c>
      <c r="AT10">
        <f t="shared" si="15"/>
        <v>7.1761796130130335</v>
      </c>
      <c r="AU10">
        <f t="shared" si="16"/>
        <v>-316.89124007177008</v>
      </c>
      <c r="AW10">
        <v>7</v>
      </c>
      <c r="AX10">
        <f>IF(Z10&gt;0, (R10*SUMPRODUCT(K10:$K$98, X10:$X$98)-K10*$AZ$3)/Z10, 0)</f>
        <v>3397.4083242462934</v>
      </c>
    </row>
    <row r="11" spans="1:52" x14ac:dyDescent="0.25">
      <c r="A11" t="s">
        <v>33</v>
      </c>
      <c r="C11" s="25">
        <f>AU81</f>
        <v>2811.0597823444527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1.1968530999999999E-2</v>
      </c>
      <c r="Q11" s="5">
        <f t="shared" si="30"/>
        <v>25</v>
      </c>
      <c r="R11">
        <f t="shared" si="0"/>
        <v>50000</v>
      </c>
      <c r="S11">
        <f t="shared" si="1"/>
        <v>3493.523662938182</v>
      </c>
      <c r="U11">
        <f t="shared" si="20"/>
        <v>1.1968530999999999E-2</v>
      </c>
      <c r="V11">
        <f t="shared" si="21"/>
        <v>0.01</v>
      </c>
      <c r="W11">
        <f t="shared" si="22"/>
        <v>0.89676934804176844</v>
      </c>
      <c r="X11">
        <f t="shared" si="23"/>
        <v>1.0733011741887694E-2</v>
      </c>
      <c r="Y11">
        <f t="shared" si="24"/>
        <v>8.9676934804176853E-3</v>
      </c>
      <c r="Z11">
        <f t="shared" si="25"/>
        <v>0.87706864281946306</v>
      </c>
      <c r="AB11">
        <f t="shared" si="26"/>
        <v>3046.6916479660258</v>
      </c>
      <c r="AC11">
        <f t="shared" si="27"/>
        <v>3064.0600577108708</v>
      </c>
      <c r="AE11">
        <f t="shared" si="2"/>
        <v>0</v>
      </c>
      <c r="AF11">
        <f t="shared" si="3"/>
        <v>0</v>
      </c>
      <c r="AG11">
        <f t="shared" si="4"/>
        <v>-21.926716070486577</v>
      </c>
      <c r="AH11">
        <f t="shared" si="5"/>
        <v>-536.65058709438472</v>
      </c>
      <c r="AI11">
        <f t="shared" si="6"/>
        <v>-558.5773031648713</v>
      </c>
      <c r="AJ11">
        <f t="shared" si="7"/>
        <v>-17.368409744844939</v>
      </c>
      <c r="AK11">
        <f t="shared" si="28"/>
        <v>7.3120599551184613</v>
      </c>
      <c r="AL11">
        <f t="shared" si="8"/>
        <v>-568.63365295459778</v>
      </c>
      <c r="AN11">
        <f t="shared" si="9"/>
        <v>0</v>
      </c>
      <c r="AO11">
        <f t="shared" si="10"/>
        <v>0</v>
      </c>
      <c r="AP11">
        <f t="shared" si="11"/>
        <v>-12.263801672444615</v>
      </c>
      <c r="AQ11">
        <f t="shared" si="12"/>
        <v>-300.15330824596441</v>
      </c>
      <c r="AR11">
        <f t="shared" si="13"/>
        <v>-312.41710991840904</v>
      </c>
      <c r="AS11">
        <f t="shared" si="14"/>
        <v>-9.7143015758403966</v>
      </c>
      <c r="AT11">
        <f t="shared" si="15"/>
        <v>4.0896982848835295</v>
      </c>
      <c r="AU11">
        <f t="shared" si="16"/>
        <v>-318.04171320936592</v>
      </c>
      <c r="AW11">
        <v>8</v>
      </c>
      <c r="AX11">
        <f>IF(Z11&gt;0, (R11*SUMPRODUCT(K11:$K$98, X11:$X$98)-K11*$AZ$3)/Z11, 0)</f>
        <v>3493.523662938182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1.4271456E-2</v>
      </c>
      <c r="Q12" s="5">
        <f t="shared" si="30"/>
        <v>25</v>
      </c>
      <c r="R12">
        <f t="shared" si="0"/>
        <v>50000</v>
      </c>
      <c r="S12">
        <f t="shared" si="1"/>
        <v>3545.7786676011137</v>
      </c>
      <c r="U12">
        <f t="shared" si="20"/>
        <v>1.4271456E-2</v>
      </c>
      <c r="V12">
        <f t="shared" si="21"/>
        <v>0.01</v>
      </c>
      <c r="W12">
        <f t="shared" si="22"/>
        <v>0.87706864281946306</v>
      </c>
      <c r="X12">
        <f t="shared" si="23"/>
        <v>1.2517046544977683E-2</v>
      </c>
      <c r="Y12">
        <f t="shared" si="24"/>
        <v>8.7706864281946306E-3</v>
      </c>
      <c r="Z12">
        <f t="shared" si="25"/>
        <v>0.85578090984629074</v>
      </c>
      <c r="AB12">
        <f t="shared" si="26"/>
        <v>3064.0600577108708</v>
      </c>
      <c r="AC12">
        <f t="shared" si="27"/>
        <v>3034.4096942732494</v>
      </c>
      <c r="AE12">
        <f t="shared" si="2"/>
        <v>0</v>
      </c>
      <c r="AF12">
        <f t="shared" si="3"/>
        <v>0</v>
      </c>
      <c r="AG12">
        <f t="shared" si="4"/>
        <v>-21.394522746157268</v>
      </c>
      <c r="AH12">
        <f t="shared" si="5"/>
        <v>-625.85232724888419</v>
      </c>
      <c r="AI12">
        <f t="shared" si="6"/>
        <v>-647.24684999504143</v>
      </c>
      <c r="AJ12">
        <f t="shared" si="7"/>
        <v>29.650363437621309</v>
      </c>
      <c r="AK12">
        <f t="shared" si="28"/>
        <v>7.0473381327350024</v>
      </c>
      <c r="AL12">
        <f t="shared" si="8"/>
        <v>-610.54914842468509</v>
      </c>
      <c r="AN12">
        <f t="shared" si="9"/>
        <v>0</v>
      </c>
      <c r="AO12">
        <f t="shared" si="10"/>
        <v>0</v>
      </c>
      <c r="AP12">
        <f t="shared" si="11"/>
        <v>-11.371416278398884</v>
      </c>
      <c r="AQ12">
        <f t="shared" si="12"/>
        <v>-332.64716518297013</v>
      </c>
      <c r="AR12">
        <f t="shared" si="13"/>
        <v>-344.01858146136897</v>
      </c>
      <c r="AS12">
        <f t="shared" si="14"/>
        <v>15.759483371302103</v>
      </c>
      <c r="AT12">
        <f t="shared" si="15"/>
        <v>3.7457351357070054</v>
      </c>
      <c r="AU12">
        <f t="shared" si="16"/>
        <v>-324.51336295435988</v>
      </c>
      <c r="AW12">
        <v>9</v>
      </c>
      <c r="AX12">
        <f>IF(Z12&gt;0, (R12*SUMPRODUCT(K12:$K$98, X12:$X$98)-K12*$AZ$3)/Z12, 0)</f>
        <v>3545.7786676011137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1.6820735999999999E-2</v>
      </c>
      <c r="Q13" s="5">
        <f t="shared" si="30"/>
        <v>25</v>
      </c>
      <c r="R13">
        <f t="shared" si="0"/>
        <v>50000</v>
      </c>
      <c r="S13">
        <f t="shared" si="1"/>
        <v>3551.0559478082164</v>
      </c>
      <c r="U13">
        <f t="shared" si="20"/>
        <v>1.6820735999999999E-2</v>
      </c>
      <c r="V13">
        <f t="shared" si="21"/>
        <v>0.01</v>
      </c>
      <c r="W13">
        <f t="shared" si="22"/>
        <v>0.85578090984629074</v>
      </c>
      <c r="X13">
        <f t="shared" si="23"/>
        <v>1.4394864758364257E-2</v>
      </c>
      <c r="Y13">
        <f t="shared" si="24"/>
        <v>8.5578090984629075E-3</v>
      </c>
      <c r="Z13">
        <f t="shared" si="25"/>
        <v>0.83282823598946354</v>
      </c>
      <c r="AB13">
        <f t="shared" si="26"/>
        <v>3034.4096942732494</v>
      </c>
      <c r="AC13">
        <f t="shared" si="27"/>
        <v>2957.4196609130095</v>
      </c>
      <c r="AE13">
        <f t="shared" si="2"/>
        <v>0</v>
      </c>
      <c r="AF13">
        <f t="shared" si="3"/>
        <v>0</v>
      </c>
      <c r="AG13">
        <f t="shared" si="4"/>
        <v>-20.820705899736588</v>
      </c>
      <c r="AH13">
        <f t="shared" si="5"/>
        <v>-719.7432379182128</v>
      </c>
      <c r="AI13">
        <f t="shared" si="6"/>
        <v>-740.56394381794939</v>
      </c>
      <c r="AJ13">
        <f t="shared" si="7"/>
        <v>76.990033360239977</v>
      </c>
      <c r="AK13">
        <f t="shared" si="28"/>
        <v>6.0688193885464994</v>
      </c>
      <c r="AL13">
        <f t="shared" si="8"/>
        <v>-657.50509106916297</v>
      </c>
      <c r="AN13">
        <f t="shared" si="9"/>
        <v>0</v>
      </c>
      <c r="AO13">
        <f t="shared" si="10"/>
        <v>0</v>
      </c>
      <c r="AP13">
        <f t="shared" si="11"/>
        <v>-10.519416848336354</v>
      </c>
      <c r="AQ13">
        <f t="shared" si="12"/>
        <v>-363.64180829857435</v>
      </c>
      <c r="AR13">
        <f t="shared" si="13"/>
        <v>-374.16122514691074</v>
      </c>
      <c r="AS13">
        <f t="shared" si="14"/>
        <v>38.898309115155058</v>
      </c>
      <c r="AT13">
        <f t="shared" si="15"/>
        <v>3.0661996395710123</v>
      </c>
      <c r="AU13">
        <f t="shared" si="16"/>
        <v>-332.19671639218467</v>
      </c>
      <c r="AW13">
        <v>10</v>
      </c>
      <c r="AX13">
        <f>IF(Z13&gt;0, (R13*SUMPRODUCT(K13:$K$98, X13:$X$98)-K13*$AZ$3)/Z13, 0)</f>
        <v>3551.0559478082164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1.9715634999999999E-2</v>
      </c>
      <c r="Q14" s="5">
        <f t="shared" si="30"/>
        <v>25</v>
      </c>
      <c r="R14">
        <f t="shared" si="0"/>
        <v>50000</v>
      </c>
      <c r="S14">
        <f t="shared" si="1"/>
        <v>3509.4403046934694</v>
      </c>
      <c r="U14">
        <f t="shared" si="20"/>
        <v>1.9715634999999999E-2</v>
      </c>
      <c r="V14">
        <f t="shared" si="21"/>
        <v>0.01</v>
      </c>
      <c r="W14">
        <f t="shared" si="22"/>
        <v>0.83282823598946354</v>
      </c>
      <c r="X14">
        <f t="shared" si="23"/>
        <v>1.6419737518462128E-2</v>
      </c>
      <c r="Y14">
        <f t="shared" si="24"/>
        <v>8.328282359894636E-3</v>
      </c>
      <c r="Z14">
        <f t="shared" si="25"/>
        <v>0.8080802161111067</v>
      </c>
      <c r="AB14">
        <f t="shared" si="26"/>
        <v>2957.4196609130095</v>
      </c>
      <c r="AC14">
        <f t="shared" si="27"/>
        <v>2835.9092798457268</v>
      </c>
      <c r="AE14">
        <f t="shared" si="2"/>
        <v>0</v>
      </c>
      <c r="AF14">
        <f t="shared" si="3"/>
        <v>0</v>
      </c>
      <c r="AG14">
        <f t="shared" si="4"/>
        <v>-20.202005402777669</v>
      </c>
      <c r="AH14">
        <f t="shared" si="5"/>
        <v>-820.98687592310637</v>
      </c>
      <c r="AI14">
        <f t="shared" si="6"/>
        <v>-841.18888132588404</v>
      </c>
      <c r="AJ14">
        <f t="shared" si="7"/>
        <v>121.51038106728265</v>
      </c>
      <c r="AK14">
        <f t="shared" si="28"/>
        <v>5.3233553896434165</v>
      </c>
      <c r="AL14">
        <f t="shared" si="8"/>
        <v>-714.35514486895795</v>
      </c>
      <c r="AN14">
        <f t="shared" si="9"/>
        <v>0</v>
      </c>
      <c r="AO14">
        <f t="shared" si="10"/>
        <v>0</v>
      </c>
      <c r="AP14">
        <f t="shared" si="11"/>
        <v>-9.7041506910613613</v>
      </c>
      <c r="AQ14">
        <f t="shared" si="12"/>
        <v>-394.365816685016</v>
      </c>
      <c r="AR14">
        <f t="shared" si="13"/>
        <v>-404.06996737607739</v>
      </c>
      <c r="AS14">
        <f t="shared" si="14"/>
        <v>58.36821765442518</v>
      </c>
      <c r="AT14">
        <f t="shared" si="15"/>
        <v>2.557104695956105</v>
      </c>
      <c r="AU14">
        <f t="shared" si="16"/>
        <v>-343.14464502569609</v>
      </c>
      <c r="AW14">
        <v>11</v>
      </c>
      <c r="AX14">
        <f>IF(Z14&gt;0, (R14*SUMPRODUCT(K14:$K$98, X14:$X$98)-K14*$AZ$3)/Z14, 0)</f>
        <v>3509.4403046934694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2.2996762E-2</v>
      </c>
      <c r="Q15" s="5">
        <f t="shared" si="30"/>
        <v>25</v>
      </c>
      <c r="R15">
        <f t="shared" si="0"/>
        <v>50000</v>
      </c>
      <c r="S15">
        <f t="shared" si="1"/>
        <v>3431.5223588916665</v>
      </c>
      <c r="U15">
        <f t="shared" si="20"/>
        <v>2.2996762E-2</v>
      </c>
      <c r="V15">
        <f t="shared" si="21"/>
        <v>0.01</v>
      </c>
      <c r="W15">
        <f t="shared" si="22"/>
        <v>0.8080802161111067</v>
      </c>
      <c r="X15">
        <f t="shared" si="23"/>
        <v>1.8583228406815686E-2</v>
      </c>
      <c r="Y15">
        <f t="shared" si="24"/>
        <v>8.080802161111067E-3</v>
      </c>
      <c r="Z15">
        <f t="shared" si="25"/>
        <v>0.78141618554317993</v>
      </c>
      <c r="AB15">
        <f t="shared" si="26"/>
        <v>2835.9092798457268</v>
      </c>
      <c r="AC15">
        <f t="shared" si="27"/>
        <v>2681.447112291261</v>
      </c>
      <c r="AE15">
        <f t="shared" si="2"/>
        <v>0</v>
      </c>
      <c r="AF15">
        <f t="shared" si="3"/>
        <v>0</v>
      </c>
      <c r="AG15">
        <f t="shared" si="4"/>
        <v>-19.535404638579497</v>
      </c>
      <c r="AH15">
        <f t="shared" si="5"/>
        <v>-929.16142034078428</v>
      </c>
      <c r="AI15">
        <f t="shared" si="6"/>
        <v>-948.69682497936378</v>
      </c>
      <c r="AJ15">
        <f t="shared" si="7"/>
        <v>154.46216755446585</v>
      </c>
      <c r="AK15">
        <f t="shared" si="28"/>
        <v>11.627228047367481</v>
      </c>
      <c r="AL15">
        <f t="shared" si="8"/>
        <v>-782.60742937753048</v>
      </c>
      <c r="AN15">
        <f t="shared" si="9"/>
        <v>0</v>
      </c>
      <c r="AO15">
        <f t="shared" si="10"/>
        <v>0</v>
      </c>
      <c r="AP15">
        <f t="shared" si="11"/>
        <v>-8.9023291341393342</v>
      </c>
      <c r="AQ15">
        <f t="shared" si="12"/>
        <v>-423.42101101313659</v>
      </c>
      <c r="AR15">
        <f t="shared" si="13"/>
        <v>-432.32334014727593</v>
      </c>
      <c r="AS15">
        <f t="shared" si="14"/>
        <v>70.388767460023303</v>
      </c>
      <c r="AT15">
        <f t="shared" si="15"/>
        <v>5.2985547476680344</v>
      </c>
      <c r="AU15">
        <f t="shared" si="16"/>
        <v>-356.63601793958458</v>
      </c>
      <c r="AW15">
        <v>12</v>
      </c>
      <c r="AX15">
        <f>IF(Z15&gt;0, (R15*SUMPRODUCT(K15:$K$98, X15:$X$98)-K15*$AZ$3)/Z15, 0)</f>
        <v>3431.5223588916665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2.6417759999999998E-2</v>
      </c>
      <c r="Q16" s="5">
        <f t="shared" si="30"/>
        <v>25</v>
      </c>
      <c r="R16">
        <f t="shared" si="0"/>
        <v>50000</v>
      </c>
      <c r="S16">
        <f t="shared" si="1"/>
        <v>3316.9890292695627</v>
      </c>
      <c r="U16">
        <f t="shared" si="20"/>
        <v>2.6417759999999998E-2</v>
      </c>
      <c r="V16">
        <f t="shared" si="21"/>
        <v>0.01</v>
      </c>
      <c r="W16">
        <f t="shared" si="22"/>
        <v>0.78141618554317993</v>
      </c>
      <c r="X16">
        <f t="shared" si="23"/>
        <v>2.0643265249795196E-2</v>
      </c>
      <c r="Y16">
        <f t="shared" si="24"/>
        <v>7.8141618554318001E-3</v>
      </c>
      <c r="Z16">
        <f t="shared" si="25"/>
        <v>0.7529587584379529</v>
      </c>
      <c r="AB16">
        <f t="shared" si="26"/>
        <v>2681.447112291261</v>
      </c>
      <c r="AC16">
        <f t="shared" si="27"/>
        <v>2497.5559412311204</v>
      </c>
      <c r="AE16">
        <f t="shared" si="2"/>
        <v>0</v>
      </c>
      <c r="AF16">
        <f t="shared" si="3"/>
        <v>0</v>
      </c>
      <c r="AG16">
        <f t="shared" si="4"/>
        <v>-18.823968960948822</v>
      </c>
      <c r="AH16">
        <f t="shared" si="5"/>
        <v>-1032.1632624897597</v>
      </c>
      <c r="AI16">
        <f t="shared" si="6"/>
        <v>-1050.9872314507086</v>
      </c>
      <c r="AJ16">
        <f t="shared" si="7"/>
        <v>183.89117106014055</v>
      </c>
      <c r="AK16">
        <f t="shared" si="28"/>
        <v>19.038274497267953</v>
      </c>
      <c r="AL16">
        <f t="shared" si="8"/>
        <v>-848.05778589330009</v>
      </c>
      <c r="AN16">
        <f t="shared" si="9"/>
        <v>0</v>
      </c>
      <c r="AO16">
        <f t="shared" si="10"/>
        <v>0</v>
      </c>
      <c r="AP16">
        <f t="shared" si="11"/>
        <v>-8.1147727256562678</v>
      </c>
      <c r="AQ16">
        <f t="shared" si="12"/>
        <v>-444.95240659672834</v>
      </c>
      <c r="AR16">
        <f t="shared" si="13"/>
        <v>-453.06717932238462</v>
      </c>
      <c r="AS16">
        <f t="shared" si="14"/>
        <v>79.273136420036025</v>
      </c>
      <c r="AT16">
        <f t="shared" si="15"/>
        <v>8.2071571066912838</v>
      </c>
      <c r="AU16">
        <f t="shared" si="16"/>
        <v>-365.58688579565728</v>
      </c>
      <c r="AW16">
        <v>13</v>
      </c>
      <c r="AX16">
        <f>IF(Z16&gt;0, (R16*SUMPRODUCT(K16:$K$98, X16:$X$98)-K16*$AZ$3)/Z16, 0)</f>
        <v>3316.9890292695627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3.0077894000000001E-2</v>
      </c>
      <c r="Q17" s="5">
        <f t="shared" si="30"/>
        <v>25</v>
      </c>
      <c r="R17">
        <f t="shared" si="0"/>
        <v>50000</v>
      </c>
      <c r="S17">
        <f t="shared" si="1"/>
        <v>3187.9446345124534</v>
      </c>
      <c r="U17">
        <f t="shared" si="20"/>
        <v>3.0077894000000001E-2</v>
      </c>
      <c r="V17">
        <f t="shared" si="21"/>
        <v>0.01</v>
      </c>
      <c r="W17">
        <f t="shared" si="22"/>
        <v>0.7529587584379529</v>
      </c>
      <c r="X17">
        <f t="shared" si="23"/>
        <v>2.2647413722668354E-2</v>
      </c>
      <c r="Y17">
        <f t="shared" si="24"/>
        <v>7.5295875843795291E-3</v>
      </c>
      <c r="Z17">
        <f t="shared" si="25"/>
        <v>0.72278175713090509</v>
      </c>
      <c r="AB17">
        <f t="shared" si="26"/>
        <v>2497.5559412311204</v>
      </c>
      <c r="AC17">
        <f t="shared" si="27"/>
        <v>2304.1882245689521</v>
      </c>
      <c r="AE17">
        <f t="shared" si="2"/>
        <v>0</v>
      </c>
      <c r="AF17">
        <f t="shared" si="3"/>
        <v>0</v>
      </c>
      <c r="AG17">
        <f t="shared" si="4"/>
        <v>-18.069543928272626</v>
      </c>
      <c r="AH17">
        <f t="shared" si="5"/>
        <v>-1132.3706861334176</v>
      </c>
      <c r="AI17">
        <f t="shared" si="6"/>
        <v>-1150.4402300616903</v>
      </c>
      <c r="AJ17">
        <f t="shared" si="7"/>
        <v>193.36771666216828</v>
      </c>
      <c r="AK17">
        <f t="shared" si="28"/>
        <v>34.466271988989462</v>
      </c>
      <c r="AL17">
        <f t="shared" si="8"/>
        <v>-922.60624141053256</v>
      </c>
      <c r="AN17">
        <f t="shared" si="9"/>
        <v>0</v>
      </c>
      <c r="AO17">
        <f t="shared" si="10"/>
        <v>0</v>
      </c>
      <c r="AP17">
        <f t="shared" si="11"/>
        <v>-7.3223817677414225</v>
      </c>
      <c r="AQ17">
        <f t="shared" si="12"/>
        <v>-458.8743633697693</v>
      </c>
      <c r="AR17">
        <f t="shared" si="13"/>
        <v>-466.19674513751073</v>
      </c>
      <c r="AS17">
        <f t="shared" si="14"/>
        <v>78.359047056048496</v>
      </c>
      <c r="AT17">
        <f t="shared" si="15"/>
        <v>13.966882762287812</v>
      </c>
      <c r="AU17">
        <f t="shared" si="16"/>
        <v>-373.87081531917443</v>
      </c>
      <c r="AW17">
        <v>14</v>
      </c>
      <c r="AX17">
        <f>IF(Z17&gt;0, (R17*SUMPRODUCT(K17:$K$98, X17:$X$98)-K17*$AZ$3)/Z17, 0)</f>
        <v>3187.9446345124534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3.4111622000000001E-2</v>
      </c>
      <c r="Q18" s="5">
        <f t="shared" si="30"/>
        <v>25</v>
      </c>
      <c r="R18">
        <f t="shared" si="0"/>
        <v>50000</v>
      </c>
      <c r="S18">
        <f t="shared" si="1"/>
        <v>3052.2442840247591</v>
      </c>
      <c r="U18">
        <f t="shared" si="20"/>
        <v>3.4111622000000001E-2</v>
      </c>
      <c r="V18">
        <f t="shared" si="21"/>
        <v>0.01</v>
      </c>
      <c r="W18">
        <f t="shared" si="22"/>
        <v>0.72278175713090509</v>
      </c>
      <c r="X18">
        <f t="shared" si="23"/>
        <v>2.4655258087745241E-2</v>
      </c>
      <c r="Y18">
        <f t="shared" si="24"/>
        <v>7.2278175713090514E-3</v>
      </c>
      <c r="Z18">
        <f t="shared" si="25"/>
        <v>0.69089868147185074</v>
      </c>
      <c r="AB18">
        <f t="shared" si="26"/>
        <v>2304.1882245689521</v>
      </c>
      <c r="AC18">
        <f t="shared" si="27"/>
        <v>2108.791551362699</v>
      </c>
      <c r="AE18">
        <f t="shared" si="2"/>
        <v>0</v>
      </c>
      <c r="AF18">
        <f t="shared" si="3"/>
        <v>0</v>
      </c>
      <c r="AG18">
        <f t="shared" si="4"/>
        <v>-17.272467036796268</v>
      </c>
      <c r="AH18">
        <f t="shared" si="5"/>
        <v>-1232.7629043872621</v>
      </c>
      <c r="AI18">
        <f t="shared" si="6"/>
        <v>-1250.0353714240584</v>
      </c>
      <c r="AJ18">
        <f t="shared" si="7"/>
        <v>195.39667320625313</v>
      </c>
      <c r="AK18">
        <f t="shared" si="28"/>
        <v>49.770465650689367</v>
      </c>
      <c r="AL18">
        <f t="shared" si="8"/>
        <v>-1004.8682325671159</v>
      </c>
      <c r="AN18">
        <f t="shared" si="9"/>
        <v>0</v>
      </c>
      <c r="AO18">
        <f t="shared" si="10"/>
        <v>0</v>
      </c>
      <c r="AP18">
        <f t="shared" si="11"/>
        <v>-6.5317092488457638</v>
      </c>
      <c r="AQ18">
        <f t="shared" si="12"/>
        <v>-466.17827361121169</v>
      </c>
      <c r="AR18">
        <f t="shared" si="13"/>
        <v>-472.70998286005749</v>
      </c>
      <c r="AS18">
        <f t="shared" si="14"/>
        <v>73.890675539057369</v>
      </c>
      <c r="AT18">
        <f t="shared" si="15"/>
        <v>18.821064189465421</v>
      </c>
      <c r="AU18">
        <f t="shared" si="16"/>
        <v>-379.99824313153471</v>
      </c>
      <c r="AW18">
        <v>15</v>
      </c>
      <c r="AX18">
        <f>IF(Z18&gt;0, (R18*SUMPRODUCT(K18:$K$98, X18:$X$98)-K18*$AZ$3)/Z18, 0)</f>
        <v>3052.2442840247591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3.8936755000000003E-2</v>
      </c>
      <c r="Q19" s="5">
        <f t="shared" si="30"/>
        <v>25</v>
      </c>
      <c r="R19">
        <f t="shared" si="0"/>
        <v>50000</v>
      </c>
      <c r="S19">
        <f t="shared" si="1"/>
        <v>2877.4337334886181</v>
      </c>
      <c r="U19">
        <f t="shared" si="20"/>
        <v>3.8936755000000003E-2</v>
      </c>
      <c r="V19">
        <f t="shared" si="21"/>
        <v>0.01</v>
      </c>
      <c r="W19">
        <f t="shared" si="22"/>
        <v>0.69089868147185074</v>
      </c>
      <c r="X19">
        <f t="shared" si="23"/>
        <v>2.6901352690292493E-2</v>
      </c>
      <c r="Y19">
        <f t="shared" si="24"/>
        <v>6.9089868147185077E-3</v>
      </c>
      <c r="Z19">
        <f t="shared" si="25"/>
        <v>0.65708834196683974</v>
      </c>
      <c r="AB19">
        <f t="shared" si="26"/>
        <v>2108.791551362699</v>
      </c>
      <c r="AC19">
        <f t="shared" si="27"/>
        <v>1890.7281610574896</v>
      </c>
      <c r="AE19">
        <f t="shared" si="2"/>
        <v>0</v>
      </c>
      <c r="AF19">
        <f t="shared" si="3"/>
        <v>0</v>
      </c>
      <c r="AG19">
        <f t="shared" si="4"/>
        <v>-16.427208549170995</v>
      </c>
      <c r="AH19">
        <f t="shared" si="5"/>
        <v>-1345.0676345146246</v>
      </c>
      <c r="AI19">
        <f t="shared" si="6"/>
        <v>-1361.4948430637955</v>
      </c>
      <c r="AJ19">
        <f t="shared" si="7"/>
        <v>218.0633903052094</v>
      </c>
      <c r="AK19">
        <f t="shared" si="28"/>
        <v>47.026051595388189</v>
      </c>
      <c r="AL19">
        <f t="shared" si="8"/>
        <v>-1096.4054011631979</v>
      </c>
      <c r="AN19">
        <f t="shared" si="9"/>
        <v>0</v>
      </c>
      <c r="AO19">
        <f t="shared" si="10"/>
        <v>0</v>
      </c>
      <c r="AP19">
        <f t="shared" si="11"/>
        <v>-5.7932188693497766</v>
      </c>
      <c r="AQ19">
        <f t="shared" si="12"/>
        <v>-474.35151124413233</v>
      </c>
      <c r="AR19">
        <f t="shared" si="13"/>
        <v>-480.14473011348207</v>
      </c>
      <c r="AS19">
        <f t="shared" si="14"/>
        <v>76.902228619620004</v>
      </c>
      <c r="AT19">
        <f t="shared" si="15"/>
        <v>16.584205931151182</v>
      </c>
      <c r="AU19">
        <f t="shared" si="16"/>
        <v>-386.65829556271086</v>
      </c>
      <c r="AW19">
        <v>16</v>
      </c>
      <c r="AX19">
        <f>IF(Z19&gt;0, (R19*SUMPRODUCT(K19:$K$98, X19:$X$98)-K19*$AZ$3)/Z19, 0)</f>
        <v>2877.4337334886181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4.4081337999999998E-2</v>
      </c>
      <c r="Q20" s="5">
        <f t="shared" si="30"/>
        <v>25</v>
      </c>
      <c r="R20">
        <f t="shared" si="0"/>
        <v>50000</v>
      </c>
      <c r="S20">
        <f t="shared" si="1"/>
        <v>2563.1363939459075</v>
      </c>
      <c r="U20">
        <f t="shared" si="20"/>
        <v>4.4081337999999998E-2</v>
      </c>
      <c r="V20">
        <f t="shared" si="21"/>
        <v>0.01</v>
      </c>
      <c r="W20">
        <f t="shared" si="22"/>
        <v>0.65708834196683974</v>
      </c>
      <c r="X20">
        <f t="shared" si="23"/>
        <v>2.8965333298099846E-2</v>
      </c>
      <c r="Y20">
        <f t="shared" si="24"/>
        <v>6.5708834196683977E-3</v>
      </c>
      <c r="Z20">
        <f t="shared" si="25"/>
        <v>0.62155212524907155</v>
      </c>
      <c r="AB20">
        <f t="shared" si="26"/>
        <v>1890.7281610574896</v>
      </c>
      <c r="AC20">
        <f t="shared" si="27"/>
        <v>1593.1228729603204</v>
      </c>
      <c r="AE20">
        <f t="shared" si="2"/>
        <v>0</v>
      </c>
      <c r="AF20">
        <f t="shared" si="3"/>
        <v>0</v>
      </c>
      <c r="AG20">
        <f t="shared" si="4"/>
        <v>-15.538803131226789</v>
      </c>
      <c r="AH20">
        <f t="shared" si="5"/>
        <v>-1448.2666649049922</v>
      </c>
      <c r="AI20">
        <f t="shared" si="6"/>
        <v>-1463.8054680362191</v>
      </c>
      <c r="AJ20">
        <f t="shared" si="7"/>
        <v>297.60528809716925</v>
      </c>
      <c r="AK20">
        <f t="shared" si="28"/>
        <v>8.1301310925472059</v>
      </c>
      <c r="AL20">
        <f t="shared" si="8"/>
        <v>-1158.0700488465027</v>
      </c>
      <c r="AN20">
        <f t="shared" si="9"/>
        <v>0</v>
      </c>
      <c r="AO20">
        <f t="shared" si="10"/>
        <v>0</v>
      </c>
      <c r="AP20">
        <f t="shared" si="11"/>
        <v>-5.1976798269643307</v>
      </c>
      <c r="AQ20">
        <f t="shared" si="12"/>
        <v>-484.44055598555497</v>
      </c>
      <c r="AR20">
        <f t="shared" si="13"/>
        <v>-489.63823581251927</v>
      </c>
      <c r="AS20">
        <f t="shared" si="14"/>
        <v>99.548014687952346</v>
      </c>
      <c r="AT20">
        <f t="shared" si="15"/>
        <v>2.7195027836723629</v>
      </c>
      <c r="AU20">
        <f t="shared" si="16"/>
        <v>-387.3707183408946</v>
      </c>
      <c r="AW20">
        <v>17</v>
      </c>
      <c r="AX20">
        <f>IF(Z20&gt;0, (R20*SUMPRODUCT(K20:$K$98, X20:$X$98)-K20*$AZ$3)/Z20, 0)</f>
        <v>2563.1363939459075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4.9206066999999999E-2</v>
      </c>
      <c r="Q21" s="5">
        <f t="shared" si="30"/>
        <v>25</v>
      </c>
      <c r="R21">
        <f t="shared" si="0"/>
        <v>50000</v>
      </c>
      <c r="S21">
        <f t="shared" si="1"/>
        <v>2169.1207091253877</v>
      </c>
      <c r="U21">
        <f t="shared" si="20"/>
        <v>4.9206066999999999E-2</v>
      </c>
      <c r="V21">
        <f t="shared" si="21"/>
        <v>0.01</v>
      </c>
      <c r="W21">
        <f t="shared" si="22"/>
        <v>0.62155212524907155</v>
      </c>
      <c r="X21">
        <f t="shared" si="23"/>
        <v>3.0584135518998207E-2</v>
      </c>
      <c r="Y21">
        <f t="shared" si="24"/>
        <v>6.2155212524907157E-3</v>
      </c>
      <c r="Z21">
        <f t="shared" si="25"/>
        <v>0.58475246847758267</v>
      </c>
      <c r="AB21">
        <f t="shared" si="26"/>
        <v>1593.1228729603204</v>
      </c>
      <c r="AC21">
        <f t="shared" si="27"/>
        <v>1268.3986890869151</v>
      </c>
      <c r="AE21">
        <f t="shared" si="2"/>
        <v>0</v>
      </c>
      <c r="AF21">
        <f t="shared" si="3"/>
        <v>0</v>
      </c>
      <c r="AG21">
        <f t="shared" si="4"/>
        <v>-14.618811711939566</v>
      </c>
      <c r="AH21">
        <f t="shared" si="5"/>
        <v>-1529.2067759499105</v>
      </c>
      <c r="AI21">
        <f t="shared" si="6"/>
        <v>-1543.82558766185</v>
      </c>
      <c r="AJ21">
        <f t="shared" si="7"/>
        <v>324.72418387340531</v>
      </c>
      <c r="AK21">
        <f t="shared" si="28"/>
        <v>2.5489965967365129</v>
      </c>
      <c r="AL21">
        <f t="shared" si="8"/>
        <v>-1216.5524071917082</v>
      </c>
      <c r="AN21">
        <f t="shared" si="9"/>
        <v>0</v>
      </c>
      <c r="AO21">
        <f t="shared" si="10"/>
        <v>0</v>
      </c>
      <c r="AP21">
        <f t="shared" si="11"/>
        <v>-4.6500053698027122</v>
      </c>
      <c r="AQ21">
        <f t="shared" si="12"/>
        <v>-486.41571283787613</v>
      </c>
      <c r="AR21">
        <f t="shared" si="13"/>
        <v>-491.06571820767886</v>
      </c>
      <c r="AS21">
        <f t="shared" si="14"/>
        <v>103.2894621306947</v>
      </c>
      <c r="AT21">
        <f t="shared" si="15"/>
        <v>0.81079420790084411</v>
      </c>
      <c r="AU21">
        <f t="shared" si="16"/>
        <v>-386.9654618690833</v>
      </c>
      <c r="AW21">
        <v>18</v>
      </c>
      <c r="AX21">
        <f>IF(Z21&gt;0, (R21*SUMPRODUCT(K21:$K$98, X21:$X$98)-K21*$AZ$3)/Z21, 0)</f>
        <v>2169.1207091253877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5.4843360000000001E-2</v>
      </c>
      <c r="Q22" s="5">
        <f t="shared" si="30"/>
        <v>25</v>
      </c>
      <c r="R22">
        <f t="shared" si="0"/>
        <v>50000</v>
      </c>
      <c r="S22">
        <f t="shared" si="1"/>
        <v>1805.2585656638555</v>
      </c>
      <c r="U22">
        <f t="shared" si="20"/>
        <v>5.4843360000000001E-2</v>
      </c>
      <c r="V22">
        <f t="shared" si="21"/>
        <v>0.01</v>
      </c>
      <c r="W22">
        <f t="shared" si="22"/>
        <v>0.58475246847758267</v>
      </c>
      <c r="X22">
        <f t="shared" si="23"/>
        <v>3.2069790139604717E-2</v>
      </c>
      <c r="Y22">
        <f t="shared" si="24"/>
        <v>5.847524684775827E-3</v>
      </c>
      <c r="Z22">
        <f t="shared" si="25"/>
        <v>0.54683515365320212</v>
      </c>
      <c r="AB22">
        <f t="shared" si="26"/>
        <v>1268.3986890869151</v>
      </c>
      <c r="AC22">
        <f t="shared" si="27"/>
        <v>987.1788451385537</v>
      </c>
      <c r="AE22">
        <f t="shared" si="2"/>
        <v>0</v>
      </c>
      <c r="AF22">
        <f t="shared" si="3"/>
        <v>0</v>
      </c>
      <c r="AG22">
        <f t="shared" si="4"/>
        <v>-13.670878841330053</v>
      </c>
      <c r="AH22">
        <f t="shared" si="5"/>
        <v>-1603.4895069802358</v>
      </c>
      <c r="AI22">
        <f t="shared" si="6"/>
        <v>-1617.1603858215658</v>
      </c>
      <c r="AJ22">
        <f t="shared" si="7"/>
        <v>281.21984394836136</v>
      </c>
      <c r="AK22">
        <f t="shared" si="28"/>
        <v>26.636372470825219</v>
      </c>
      <c r="AL22">
        <f t="shared" si="8"/>
        <v>-1309.3041694023793</v>
      </c>
      <c r="AN22">
        <f t="shared" si="9"/>
        <v>0</v>
      </c>
      <c r="AO22">
        <f t="shared" si="10"/>
        <v>0</v>
      </c>
      <c r="AP22">
        <f t="shared" si="11"/>
        <v>-4.060208587868031</v>
      </c>
      <c r="AQ22">
        <f t="shared" si="12"/>
        <v>-476.23140709248037</v>
      </c>
      <c r="AR22">
        <f t="shared" si="13"/>
        <v>-480.2916156803484</v>
      </c>
      <c r="AS22">
        <f t="shared" si="14"/>
        <v>83.521420877939434</v>
      </c>
      <c r="AT22">
        <f t="shared" si="15"/>
        <v>7.9109199570065263</v>
      </c>
      <c r="AU22">
        <f t="shared" si="16"/>
        <v>-388.85927484540247</v>
      </c>
      <c r="AW22">
        <v>19</v>
      </c>
      <c r="AX22">
        <f>IF(Z22&gt;0, (R22*SUMPRODUCT(K22:$K$98, X22:$X$98)-K22*$AZ$3)/Z22, 0)</f>
        <v>1805.2585656638555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6.0839808000000002E-2</v>
      </c>
      <c r="Q23" s="5">
        <f t="shared" si="30"/>
        <v>25</v>
      </c>
      <c r="R23">
        <f t="shared" si="0"/>
        <v>50000</v>
      </c>
      <c r="S23">
        <f t="shared" si="1"/>
        <v>1615.0428257200385</v>
      </c>
      <c r="U23">
        <f t="shared" si="20"/>
        <v>6.0839808000000002E-2</v>
      </c>
      <c r="V23">
        <f t="shared" si="21"/>
        <v>0.01</v>
      </c>
      <c r="W23">
        <f t="shared" si="22"/>
        <v>0.54683515365320212</v>
      </c>
      <c r="X23">
        <f t="shared" si="23"/>
        <v>3.3269345755911318E-2</v>
      </c>
      <c r="Y23">
        <f t="shared" si="24"/>
        <v>5.4683515365320217E-3</v>
      </c>
      <c r="Z23">
        <f t="shared" si="25"/>
        <v>0.50809745636075876</v>
      </c>
      <c r="AB23">
        <f t="shared" si="26"/>
        <v>987.1788451385537</v>
      </c>
      <c r="AC23">
        <f t="shared" si="27"/>
        <v>820.59915166204382</v>
      </c>
      <c r="AE23">
        <f t="shared" si="2"/>
        <v>0</v>
      </c>
      <c r="AF23">
        <f t="shared" si="3"/>
        <v>0</v>
      </c>
      <c r="AG23">
        <f t="shared" si="4"/>
        <v>-12.702436409018969</v>
      </c>
      <c r="AH23">
        <f t="shared" si="5"/>
        <v>-1663.4672877955659</v>
      </c>
      <c r="AI23">
        <f t="shared" si="6"/>
        <v>-1676.1697242045848</v>
      </c>
      <c r="AJ23">
        <f t="shared" si="7"/>
        <v>166.57969347650987</v>
      </c>
      <c r="AK23">
        <f t="shared" si="28"/>
        <v>69.102519159698772</v>
      </c>
      <c r="AL23">
        <f t="shared" si="8"/>
        <v>-1440.4875115683762</v>
      </c>
      <c r="AN23">
        <f t="shared" si="9"/>
        <v>0</v>
      </c>
      <c r="AO23">
        <f t="shared" si="10"/>
        <v>0</v>
      </c>
      <c r="AP23">
        <f t="shared" si="11"/>
        <v>-3.3683787420209899</v>
      </c>
      <c r="AQ23">
        <f t="shared" si="12"/>
        <v>-441.11126951043246</v>
      </c>
      <c r="AR23">
        <f t="shared" si="13"/>
        <v>-444.47964825245344</v>
      </c>
      <c r="AS23">
        <f t="shared" si="14"/>
        <v>44.172903551026984</v>
      </c>
      <c r="AT23">
        <f t="shared" si="15"/>
        <v>18.324315829076781</v>
      </c>
      <c r="AU23">
        <f t="shared" si="16"/>
        <v>-381.98242887234971</v>
      </c>
      <c r="AW23">
        <v>20</v>
      </c>
      <c r="AX23">
        <f>IF(Z23&gt;0, (R23*SUMPRODUCT(K23:$K$98, X23:$X$98)-K23*$AZ$3)/Z23, 0)</f>
        <v>1615.0428257200385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6.7515763000000006E-2</v>
      </c>
      <c r="Q24" s="5">
        <f t="shared" si="30"/>
        <v>25</v>
      </c>
      <c r="R24">
        <f t="shared" si="0"/>
        <v>50000</v>
      </c>
      <c r="S24">
        <f t="shared" si="1"/>
        <v>1399.5007047082247</v>
      </c>
      <c r="U24">
        <f t="shared" si="20"/>
        <v>6.7515763000000006E-2</v>
      </c>
      <c r="V24">
        <f t="shared" si="21"/>
        <v>0.01</v>
      </c>
      <c r="W24">
        <f t="shared" ref="W24:W69" si="34">Z23</f>
        <v>0.50809745636075876</v>
      </c>
      <c r="X24">
        <f t="shared" ref="X24:X69" si="35">U24*W24</f>
        <v>3.4304587444555834E-2</v>
      </c>
      <c r="Y24">
        <f t="shared" ref="Y24:Y69" si="36">V24*W24</f>
        <v>5.0809745636075879E-3</v>
      </c>
      <c r="Z24">
        <f t="shared" ref="Z24:Z69" si="37">MAX(0, W24-X24-Y24)</f>
        <v>0.46871189435259536</v>
      </c>
      <c r="AB24">
        <f t="shared" ref="AB24:AB69" si="38">AC23</f>
        <v>820.59915166204382</v>
      </c>
      <c r="AC24">
        <f t="shared" si="27"/>
        <v>655.96262645158413</v>
      </c>
      <c r="AE24">
        <f t="shared" si="2"/>
        <v>0</v>
      </c>
      <c r="AF24">
        <f t="shared" si="3"/>
        <v>0</v>
      </c>
      <c r="AG24">
        <f t="shared" si="4"/>
        <v>-11.717797358814884</v>
      </c>
      <c r="AH24">
        <f t="shared" si="5"/>
        <v>-1715.2293722277916</v>
      </c>
      <c r="AI24">
        <f t="shared" ref="AI24:AI69" si="39">SUM(AE24:AH24)</f>
        <v>-1726.9471695866064</v>
      </c>
      <c r="AJ24">
        <f t="shared" si="7"/>
        <v>164.63652521045969</v>
      </c>
      <c r="AK24">
        <f t="shared" si="28"/>
        <v>57.441940616343075</v>
      </c>
      <c r="AL24">
        <f t="shared" ref="AL24:AL69" si="40">SUM(AI24:AK24)</f>
        <v>-1504.8687037598036</v>
      </c>
      <c r="AN24">
        <f t="shared" si="9"/>
        <v>0</v>
      </c>
      <c r="AO24">
        <f t="shared" si="10"/>
        <v>0</v>
      </c>
      <c r="AP24">
        <f t="shared" si="11"/>
        <v>-2.7743538337145113</v>
      </c>
      <c r="AQ24">
        <f t="shared" si="12"/>
        <v>-406.10475150094157</v>
      </c>
      <c r="AR24">
        <f t="shared" si="13"/>
        <v>-408.87910533465606</v>
      </c>
      <c r="AS24">
        <f t="shared" si="14"/>
        <v>38.98001995600908</v>
      </c>
      <c r="AT24">
        <f t="shared" si="15"/>
        <v>13.600189804022222</v>
      </c>
      <c r="AU24">
        <f t="shared" si="16"/>
        <v>-356.29889557462479</v>
      </c>
      <c r="AW24">
        <v>21</v>
      </c>
      <c r="AX24">
        <f>IF(Z24&gt;0, (R24*SUMPRODUCT(K24:$K$98, X24:$X$98)-K24*$AZ$3)/Z24, 0)</f>
        <v>1399.5007047082247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7.5215941999999994E-2</v>
      </c>
      <c r="Q25" s="5">
        <f t="shared" si="30"/>
        <v>25</v>
      </c>
      <c r="R25">
        <f t="shared" si="0"/>
        <v>50000</v>
      </c>
      <c r="S25">
        <f t="shared" si="1"/>
        <v>1158.4535525594251</v>
      </c>
      <c r="U25">
        <f t="shared" si="20"/>
        <v>7.5215941999999994E-2</v>
      </c>
      <c r="V25">
        <f t="shared" si="21"/>
        <v>0.01</v>
      </c>
      <c r="W25">
        <f t="shared" si="34"/>
        <v>0.46871189435259536</v>
      </c>
      <c r="X25">
        <f t="shared" si="35"/>
        <v>3.525460666033494E-2</v>
      </c>
      <c r="Y25">
        <f t="shared" si="36"/>
        <v>4.6871189435259541E-3</v>
      </c>
      <c r="Z25">
        <f t="shared" si="37"/>
        <v>0.42877016874873447</v>
      </c>
      <c r="AB25">
        <f t="shared" si="38"/>
        <v>655.96262645158413</v>
      </c>
      <c r="AC25">
        <f t="shared" si="27"/>
        <v>496.71032521847565</v>
      </c>
      <c r="AE25">
        <f t="shared" si="2"/>
        <v>0</v>
      </c>
      <c r="AF25">
        <f t="shared" si="3"/>
        <v>0</v>
      </c>
      <c r="AG25">
        <f t="shared" si="4"/>
        <v>-10.719254218718362</v>
      </c>
      <c r="AH25">
        <f t="shared" si="5"/>
        <v>-1762.730333016747</v>
      </c>
      <c r="AI25">
        <f t="shared" si="39"/>
        <v>-1773.4495872354653</v>
      </c>
      <c r="AJ25">
        <f t="shared" si="7"/>
        <v>159.25230123310848</v>
      </c>
      <c r="AK25">
        <f t="shared" si="28"/>
        <v>45.917383851610893</v>
      </c>
      <c r="AL25">
        <f t="shared" si="40"/>
        <v>-1568.279902150746</v>
      </c>
      <c r="AN25">
        <f t="shared" si="9"/>
        <v>0</v>
      </c>
      <c r="AO25">
        <f t="shared" si="10"/>
        <v>0</v>
      </c>
      <c r="AP25">
        <f t="shared" si="11"/>
        <v>-2.266013087797516</v>
      </c>
      <c r="AQ25">
        <f t="shared" si="12"/>
        <v>-372.63506615026483</v>
      </c>
      <c r="AR25">
        <f t="shared" si="13"/>
        <v>-374.90107923806238</v>
      </c>
      <c r="AS25">
        <f t="shared" si="14"/>
        <v>33.665383010129148</v>
      </c>
      <c r="AT25">
        <f t="shared" si="15"/>
        <v>9.7067753634835583</v>
      </c>
      <c r="AU25">
        <f t="shared" si="16"/>
        <v>-331.52892086444967</v>
      </c>
      <c r="AW25">
        <v>22</v>
      </c>
      <c r="AX25">
        <f>IF(Z25&gt;0, (R25*SUMPRODUCT(K25:$K$98, X25:$X$98)-K25*$AZ$3)/Z25, 0)</f>
        <v>1158.4535525594251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8.3448538000000003E-2</v>
      </c>
      <c r="Q26" s="5">
        <f t="shared" si="30"/>
        <v>25</v>
      </c>
      <c r="R26">
        <f t="shared" si="0"/>
        <v>50000</v>
      </c>
      <c r="S26">
        <f t="shared" si="1"/>
        <v>886.22912820154716</v>
      </c>
      <c r="U26">
        <f t="shared" si="20"/>
        <v>8.3448538000000003E-2</v>
      </c>
      <c r="V26">
        <f t="shared" si="21"/>
        <v>0.01</v>
      </c>
      <c r="W26">
        <f t="shared" si="34"/>
        <v>0.42877016874873447</v>
      </c>
      <c r="X26">
        <f t="shared" si="35"/>
        <v>3.5780243720095181E-2</v>
      </c>
      <c r="Y26">
        <f t="shared" si="36"/>
        <v>4.2877016874873445E-3</v>
      </c>
      <c r="Z26">
        <f t="shared" si="37"/>
        <v>0.38870222334115195</v>
      </c>
      <c r="AB26">
        <f t="shared" si="38"/>
        <v>496.71032521847565</v>
      </c>
      <c r="AC26">
        <f t="shared" si="27"/>
        <v>344.47923252163218</v>
      </c>
      <c r="AE26">
        <f t="shared" si="2"/>
        <v>0</v>
      </c>
      <c r="AF26">
        <f t="shared" si="3"/>
        <v>0</v>
      </c>
      <c r="AG26">
        <f t="shared" si="4"/>
        <v>-9.7175555835287994</v>
      </c>
      <c r="AH26">
        <f t="shared" si="5"/>
        <v>-1789.0121860047591</v>
      </c>
      <c r="AI26">
        <f t="shared" si="39"/>
        <v>-1798.7297415882879</v>
      </c>
      <c r="AJ26">
        <f t="shared" si="7"/>
        <v>152.23109269684346</v>
      </c>
      <c r="AK26">
        <f t="shared" si="28"/>
        <v>34.769722765293295</v>
      </c>
      <c r="AL26">
        <f t="shared" si="40"/>
        <v>-1611.7289261261512</v>
      </c>
      <c r="AN26">
        <f t="shared" si="9"/>
        <v>0</v>
      </c>
      <c r="AO26">
        <f t="shared" si="10"/>
        <v>0</v>
      </c>
      <c r="AP26">
        <f t="shared" si="11"/>
        <v>-1.8341584621910469</v>
      </c>
      <c r="AQ26">
        <f t="shared" si="12"/>
        <v>-337.6704986885149</v>
      </c>
      <c r="AR26">
        <f t="shared" si="13"/>
        <v>-339.50465715070595</v>
      </c>
      <c r="AS26">
        <f t="shared" si="14"/>
        <v>28.733146363656981</v>
      </c>
      <c r="AT26">
        <f t="shared" si="15"/>
        <v>6.562677279262962</v>
      </c>
      <c r="AU26">
        <f t="shared" si="16"/>
        <v>-304.20883350778604</v>
      </c>
      <c r="AW26">
        <v>23</v>
      </c>
      <c r="AX26">
        <f>IF(Z26&gt;0, (R26*SUMPRODUCT(K26:$K$98, X26:$X$98)-K26*$AZ$3)/Z26, 0)</f>
        <v>886.22912820154716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9.2193696000000006E-2</v>
      </c>
      <c r="Q27" s="5">
        <f t="shared" si="30"/>
        <v>25</v>
      </c>
      <c r="R27">
        <f t="shared" si="0"/>
        <v>50000</v>
      </c>
      <c r="S27">
        <f t="shared" si="1"/>
        <v>583.40993880194003</v>
      </c>
      <c r="U27">
        <f t="shared" si="20"/>
        <v>9.2193696000000006E-2</v>
      </c>
      <c r="V27">
        <f t="shared" si="21"/>
        <v>0.01</v>
      </c>
      <c r="W27">
        <f t="shared" si="34"/>
        <v>0.38870222334115195</v>
      </c>
      <c r="X27">
        <f t="shared" si="35"/>
        <v>3.5835894613238273E-2</v>
      </c>
      <c r="Y27">
        <f t="shared" si="36"/>
        <v>3.8870222334115197E-3</v>
      </c>
      <c r="Z27">
        <f t="shared" si="37"/>
        <v>0.34897930649450215</v>
      </c>
      <c r="AB27">
        <f t="shared" si="38"/>
        <v>344.47923252163218</v>
      </c>
      <c r="AC27">
        <f t="shared" si="27"/>
        <v>203.59799584510097</v>
      </c>
      <c r="AE27">
        <f t="shared" si="2"/>
        <v>0</v>
      </c>
      <c r="AF27">
        <f t="shared" si="3"/>
        <v>0</v>
      </c>
      <c r="AG27">
        <f t="shared" si="4"/>
        <v>-8.7244826623625542</v>
      </c>
      <c r="AH27">
        <f t="shared" si="5"/>
        <v>-1791.7947306619137</v>
      </c>
      <c r="AI27">
        <f t="shared" si="39"/>
        <v>-1800.5192133242763</v>
      </c>
      <c r="AJ27">
        <f t="shared" si="7"/>
        <v>140.88123667653122</v>
      </c>
      <c r="AK27">
        <f t="shared" si="28"/>
        <v>24.113546276514256</v>
      </c>
      <c r="AL27">
        <f t="shared" si="40"/>
        <v>-1635.5244303712309</v>
      </c>
      <c r="AN27">
        <f t="shared" si="9"/>
        <v>0</v>
      </c>
      <c r="AO27">
        <f t="shared" si="10"/>
        <v>0</v>
      </c>
      <c r="AP27">
        <f t="shared" si="11"/>
        <v>-1.4702848481161315</v>
      </c>
      <c r="AQ27">
        <f t="shared" si="12"/>
        <v>-301.96044228405157</v>
      </c>
      <c r="AR27">
        <f t="shared" si="13"/>
        <v>-303.4307271321677</v>
      </c>
      <c r="AS27">
        <f t="shared" si="14"/>
        <v>23.741871659960985</v>
      </c>
      <c r="AT27">
        <f t="shared" si="15"/>
        <v>4.0637116373276552</v>
      </c>
      <c r="AU27">
        <f t="shared" si="16"/>
        <v>-275.62514383487905</v>
      </c>
      <c r="AW27">
        <v>24</v>
      </c>
      <c r="AX27">
        <f>IF(Z27&gt;0, (R27*SUMPRODUCT(K27:$K$98, X27:$X$98)-K27*$AZ$3)/Z27, 0)</f>
        <v>583.40993880194003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0.10204429399999999</v>
      </c>
      <c r="Q28" s="5">
        <f t="shared" si="30"/>
        <v>25</v>
      </c>
      <c r="R28">
        <f t="shared" si="0"/>
        <v>50000</v>
      </c>
      <c r="S28">
        <f t="shared" si="1"/>
        <v>249.58922619543938</v>
      </c>
      <c r="U28">
        <f t="shared" si="20"/>
        <v>0.10204429399999999</v>
      </c>
      <c r="V28">
        <f t="shared" si="21"/>
        <v>0.01</v>
      </c>
      <c r="W28">
        <f t="shared" si="34"/>
        <v>0.34897930649450215</v>
      </c>
      <c r="X28">
        <f t="shared" si="35"/>
        <v>3.5611346951841087E-2</v>
      </c>
      <c r="Y28">
        <f t="shared" si="36"/>
        <v>3.4897930649450217E-3</v>
      </c>
      <c r="Z28">
        <f t="shared" si="37"/>
        <v>0.30987816647771604</v>
      </c>
      <c r="AB28">
        <f t="shared" si="38"/>
        <v>203.59799584510097</v>
      </c>
      <c r="AC28">
        <f t="shared" si="27"/>
        <v>77.342251786034694</v>
      </c>
      <c r="AE28">
        <f t="shared" si="2"/>
        <v>0</v>
      </c>
      <c r="AF28">
        <f t="shared" si="3"/>
        <v>0</v>
      </c>
      <c r="AG28">
        <f t="shared" si="4"/>
        <v>-7.7469541619429014</v>
      </c>
      <c r="AH28">
        <f t="shared" si="5"/>
        <v>-1780.5673475920544</v>
      </c>
      <c r="AI28">
        <f t="shared" si="39"/>
        <v>-1788.3143017539974</v>
      </c>
      <c r="AJ28">
        <f t="shared" si="7"/>
        <v>126.25574405906627</v>
      </c>
      <c r="AK28">
        <f t="shared" si="28"/>
        <v>14.251859709157069</v>
      </c>
      <c r="AL28">
        <f t="shared" si="40"/>
        <v>-1647.806697985774</v>
      </c>
      <c r="AN28">
        <f t="shared" si="9"/>
        <v>0</v>
      </c>
      <c r="AO28">
        <f t="shared" si="10"/>
        <v>0</v>
      </c>
      <c r="AP28">
        <f t="shared" si="11"/>
        <v>-1.16566769672327</v>
      </c>
      <c r="AQ28">
        <f t="shared" si="12"/>
        <v>-267.91817733019263</v>
      </c>
      <c r="AR28">
        <f t="shared" si="13"/>
        <v>-269.08384502691592</v>
      </c>
      <c r="AS28">
        <f t="shared" si="14"/>
        <v>18.997432965126041</v>
      </c>
      <c r="AT28">
        <f t="shared" si="15"/>
        <v>2.1444469831521302</v>
      </c>
      <c r="AU28">
        <f t="shared" si="16"/>
        <v>-247.94196507863774</v>
      </c>
      <c r="AW28">
        <v>25</v>
      </c>
      <c r="AX28">
        <f>IF(Z28&gt;0, (R28*SUMPRODUCT(K28:$K$98, X28:$X$98)-K28*$AZ$3)/Z28, 0)</f>
        <v>249.58922619543938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0.11315193599999999</v>
      </c>
      <c r="Q29" s="5">
        <f t="shared" si="30"/>
        <v>25</v>
      </c>
      <c r="R29">
        <f t="shared" si="0"/>
        <v>50000</v>
      </c>
      <c r="S29">
        <f t="shared" si="1"/>
        <v>-124.01449298448011</v>
      </c>
      <c r="U29">
        <f t="shared" si="20"/>
        <v>0.11315193599999999</v>
      </c>
      <c r="V29">
        <f t="shared" si="21"/>
        <v>0.01</v>
      </c>
      <c r="W29">
        <f t="shared" si="34"/>
        <v>0.30987816647771604</v>
      </c>
      <c r="X29">
        <f t="shared" si="35"/>
        <v>3.5063314461083871E-2</v>
      </c>
      <c r="Y29">
        <f t="shared" si="36"/>
        <v>3.0987816647771605E-3</v>
      </c>
      <c r="Z29">
        <f t="shared" si="37"/>
        <v>0.27171607035185502</v>
      </c>
      <c r="AB29">
        <f t="shared" si="38"/>
        <v>77.342251786034694</v>
      </c>
      <c r="AC29">
        <f t="shared" si="27"/>
        <v>-33.69673070042063</v>
      </c>
      <c r="AE29">
        <f t="shared" si="2"/>
        <v>0</v>
      </c>
      <c r="AF29">
        <f t="shared" si="3"/>
        <v>0</v>
      </c>
      <c r="AG29">
        <f t="shared" si="4"/>
        <v>-6.7929017587963756</v>
      </c>
      <c r="AH29">
        <f t="shared" si="5"/>
        <v>-1753.1657230541934</v>
      </c>
      <c r="AI29">
        <f t="shared" si="39"/>
        <v>-1759.9586248129899</v>
      </c>
      <c r="AJ29">
        <f t="shared" si="7"/>
        <v>111.03898248645532</v>
      </c>
      <c r="AK29">
        <f t="shared" si="28"/>
        <v>5.4139576250224293</v>
      </c>
      <c r="AL29">
        <f t="shared" si="40"/>
        <v>-1643.5056847015121</v>
      </c>
      <c r="AN29">
        <f t="shared" si="9"/>
        <v>0</v>
      </c>
      <c r="AO29">
        <f t="shared" si="10"/>
        <v>0</v>
      </c>
      <c r="AP29">
        <f t="shared" si="11"/>
        <v>-0.91260130637423076</v>
      </c>
      <c r="AQ29">
        <f t="shared" si="12"/>
        <v>-235.53135110160505</v>
      </c>
      <c r="AR29">
        <f t="shared" si="13"/>
        <v>-236.44395240797931</v>
      </c>
      <c r="AS29">
        <f t="shared" si="14"/>
        <v>14.917677904642586</v>
      </c>
      <c r="AT29">
        <f t="shared" si="15"/>
        <v>0.7273452460654527</v>
      </c>
      <c r="AU29">
        <f t="shared" si="16"/>
        <v>-220.79892925727125</v>
      </c>
      <c r="AW29">
        <v>26</v>
      </c>
      <c r="AX29">
        <f>IF(Z29&gt;0, (R29*SUMPRODUCT(K29:$K$98, X29:$X$98)-K29*$AZ$3)/Z29, 0)</f>
        <v>-124.01449298448011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0.12586404500000001</v>
      </c>
      <c r="Q30" s="5">
        <f t="shared" si="30"/>
        <v>25</v>
      </c>
      <c r="R30">
        <f t="shared" si="0"/>
        <v>50000</v>
      </c>
      <c r="S30">
        <f t="shared" si="1"/>
        <v>-550.07486320200098</v>
      </c>
      <c r="U30">
        <f t="shared" si="20"/>
        <v>0.12586404500000001</v>
      </c>
      <c r="V30">
        <f t="shared" si="21"/>
        <v>0.01</v>
      </c>
      <c r="W30">
        <f t="shared" si="34"/>
        <v>0.27171607035185502</v>
      </c>
      <c r="X30">
        <f t="shared" si="35"/>
        <v>3.4199283705989049E-2</v>
      </c>
      <c r="Y30">
        <f t="shared" si="36"/>
        <v>2.7171607035185504E-3</v>
      </c>
      <c r="Z30">
        <f t="shared" si="37"/>
        <v>0.23479962594234743</v>
      </c>
      <c r="AB30">
        <f t="shared" si="38"/>
        <v>-33.69673070042063</v>
      </c>
      <c r="AC30">
        <f t="shared" si="27"/>
        <v>-129.15737212011777</v>
      </c>
      <c r="AE30">
        <f t="shared" si="2"/>
        <v>0</v>
      </c>
      <c r="AF30">
        <f t="shared" si="3"/>
        <v>0</v>
      </c>
      <c r="AG30">
        <f t="shared" si="4"/>
        <v>-5.8699906485586855</v>
      </c>
      <c r="AH30">
        <f t="shared" si="5"/>
        <v>-1709.9641852994525</v>
      </c>
      <c r="AI30">
        <f t="shared" si="39"/>
        <v>-1715.8341759480113</v>
      </c>
      <c r="AJ30">
        <f t="shared" si="7"/>
        <v>95.46064141969714</v>
      </c>
      <c r="AK30">
        <f t="shared" si="28"/>
        <v>-2.3587711490294443</v>
      </c>
      <c r="AL30">
        <f t="shared" si="40"/>
        <v>-1622.7323056773437</v>
      </c>
      <c r="AN30">
        <f t="shared" si="9"/>
        <v>0</v>
      </c>
      <c r="AO30">
        <f t="shared" si="10"/>
        <v>0</v>
      </c>
      <c r="AP30">
        <f t="shared" si="11"/>
        <v>-0.70411750126602091</v>
      </c>
      <c r="AQ30">
        <f t="shared" si="12"/>
        <v>-205.11373552240173</v>
      </c>
      <c r="AR30">
        <f t="shared" si="13"/>
        <v>-205.81785302366777</v>
      </c>
      <c r="AS30">
        <f t="shared" si="14"/>
        <v>11.450701087946848</v>
      </c>
      <c r="AT30">
        <f t="shared" si="15"/>
        <v>-0.28293947076743609</v>
      </c>
      <c r="AU30">
        <f t="shared" si="16"/>
        <v>-194.65009140648837</v>
      </c>
      <c r="AW30">
        <v>27</v>
      </c>
      <c r="AX30">
        <f>IF(Z30&gt;0, (R30*SUMPRODUCT(K30:$K$98, X30:$X$98)-K30*$AZ$3)/Z30, 0)</f>
        <v>-550.07486320200098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0.140533459</v>
      </c>
      <c r="Q31" s="5">
        <f t="shared" si="30"/>
        <v>25</v>
      </c>
      <c r="R31">
        <f t="shared" si="0"/>
        <v>50000</v>
      </c>
      <c r="S31">
        <f t="shared" si="1"/>
        <v>-1048.9011355247469</v>
      </c>
      <c r="U31">
        <f t="shared" si="20"/>
        <v>0.140533459</v>
      </c>
      <c r="V31">
        <f t="shared" si="21"/>
        <v>0.01</v>
      </c>
      <c r="W31">
        <f t="shared" si="34"/>
        <v>0.23479962594234743</v>
      </c>
      <c r="X31">
        <f t="shared" si="35"/>
        <v>3.2997203605584217E-2</v>
      </c>
      <c r="Y31">
        <f t="shared" si="36"/>
        <v>2.3479962594234742E-3</v>
      </c>
      <c r="Z31">
        <f t="shared" si="37"/>
        <v>0.19945442607733974</v>
      </c>
      <c r="AB31">
        <f t="shared" si="38"/>
        <v>-129.15737212011777</v>
      </c>
      <c r="AC31">
        <f t="shared" si="27"/>
        <v>-209.20797399795833</v>
      </c>
      <c r="AE31">
        <f t="shared" si="2"/>
        <v>0</v>
      </c>
      <c r="AF31">
        <f t="shared" si="3"/>
        <v>0</v>
      </c>
      <c r="AG31">
        <f t="shared" si="4"/>
        <v>-4.9863606519334933</v>
      </c>
      <c r="AH31">
        <f t="shared" si="5"/>
        <v>-1649.8601802792109</v>
      </c>
      <c r="AI31">
        <f t="shared" si="39"/>
        <v>-1654.8465409311443</v>
      </c>
      <c r="AJ31">
        <f t="shared" si="7"/>
        <v>80.050601877840563</v>
      </c>
      <c r="AK31">
        <f t="shared" si="28"/>
        <v>-9.0410160484082454</v>
      </c>
      <c r="AL31">
        <f t="shared" si="40"/>
        <v>-1583.836955101712</v>
      </c>
      <c r="AN31">
        <f t="shared" si="9"/>
        <v>0</v>
      </c>
      <c r="AO31">
        <f t="shared" si="10"/>
        <v>0</v>
      </c>
      <c r="AP31">
        <f t="shared" si="11"/>
        <v>-0.53403951630179447</v>
      </c>
      <c r="AQ31">
        <f t="shared" si="12"/>
        <v>-176.70012142026926</v>
      </c>
      <c r="AR31">
        <f t="shared" si="13"/>
        <v>-177.23416093657104</v>
      </c>
      <c r="AS31">
        <f t="shared" si="14"/>
        <v>8.5734241244529397</v>
      </c>
      <c r="AT31">
        <f t="shared" si="15"/>
        <v>-0.96829334546760315</v>
      </c>
      <c r="AU31">
        <f t="shared" si="16"/>
        <v>-169.6290301575857</v>
      </c>
      <c r="AW31">
        <v>28</v>
      </c>
      <c r="AX31">
        <f>IF(Z31&gt;0, (R31*SUMPRODUCT(K31:$K$98, X31:$X$98)-K31*$AZ$3)/Z31, 0)</f>
        <v>-1048.9011355247469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0.15744443499999999</v>
      </c>
      <c r="Q32" s="5">
        <f t="shared" si="30"/>
        <v>25</v>
      </c>
      <c r="R32">
        <f t="shared" si="0"/>
        <v>50000</v>
      </c>
      <c r="S32">
        <f t="shared" si="1"/>
        <v>-1651.5097884883176</v>
      </c>
      <c r="U32">
        <f t="shared" si="20"/>
        <v>0.15744443499999999</v>
      </c>
      <c r="V32">
        <f t="shared" si="21"/>
        <v>0.01</v>
      </c>
      <c r="W32">
        <f t="shared" si="34"/>
        <v>0.19945442607733974</v>
      </c>
      <c r="X32">
        <f t="shared" si="35"/>
        <v>3.1402989421996021E-2</v>
      </c>
      <c r="Y32">
        <f t="shared" si="36"/>
        <v>1.9945442607733972E-3</v>
      </c>
      <c r="Z32">
        <f t="shared" si="37"/>
        <v>0.16605689239457033</v>
      </c>
      <c r="AB32">
        <f t="shared" si="38"/>
        <v>-209.20797399795833</v>
      </c>
      <c r="AC32">
        <f t="shared" si="27"/>
        <v>-274.24458323558417</v>
      </c>
      <c r="AE32">
        <f t="shared" si="2"/>
        <v>0</v>
      </c>
      <c r="AF32">
        <f t="shared" si="3"/>
        <v>0</v>
      </c>
      <c r="AG32">
        <f t="shared" si="4"/>
        <v>-4.151422309864258</v>
      </c>
      <c r="AH32">
        <f t="shared" si="5"/>
        <v>-1570.1494710998011</v>
      </c>
      <c r="AI32">
        <f t="shared" si="39"/>
        <v>-1574.3008934096654</v>
      </c>
      <c r="AJ32">
        <f t="shared" si="7"/>
        <v>65.036609237625839</v>
      </c>
      <c r="AK32">
        <f t="shared" si="28"/>
        <v>-14.644558179857086</v>
      </c>
      <c r="AL32">
        <f t="shared" si="40"/>
        <v>-1523.9088423518965</v>
      </c>
      <c r="AN32">
        <f t="shared" si="9"/>
        <v>0</v>
      </c>
      <c r="AO32">
        <f t="shared" si="10"/>
        <v>0</v>
      </c>
      <c r="AP32">
        <f t="shared" si="11"/>
        <v>-0.39697997430979215</v>
      </c>
      <c r="AQ32">
        <f t="shared" si="12"/>
        <v>-150.14562484251664</v>
      </c>
      <c r="AR32">
        <f t="shared" si="13"/>
        <v>-150.54260481682644</v>
      </c>
      <c r="AS32">
        <f t="shared" si="14"/>
        <v>6.219129141114264</v>
      </c>
      <c r="AT32">
        <f t="shared" si="15"/>
        <v>-1.4003866376600971</v>
      </c>
      <c r="AU32">
        <f t="shared" si="16"/>
        <v>-145.72386231337225</v>
      </c>
      <c r="AW32">
        <v>29</v>
      </c>
      <c r="AX32">
        <f>IF(Z32&gt;0, (R32*SUMPRODUCT(K32:$K$98, X32:$X$98)-K32*$AZ$3)/Z32, 0)</f>
        <v>-1651.5097884883176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0.177590515</v>
      </c>
      <c r="Q33" s="5">
        <f t="shared" si="30"/>
        <v>25</v>
      </c>
      <c r="R33">
        <f t="shared" si="0"/>
        <v>50000</v>
      </c>
      <c r="S33">
        <f t="shared" si="1"/>
        <v>-2406.7882501529202</v>
      </c>
      <c r="U33">
        <f t="shared" si="20"/>
        <v>0.177590515</v>
      </c>
      <c r="V33">
        <f t="shared" si="21"/>
        <v>0.01</v>
      </c>
      <c r="W33">
        <f t="shared" si="34"/>
        <v>0.16605689239457033</v>
      </c>
      <c r="X33">
        <f t="shared" si="35"/>
        <v>2.9490129039651328E-2</v>
      </c>
      <c r="Y33">
        <f t="shared" si="36"/>
        <v>1.6605689239457034E-3</v>
      </c>
      <c r="Z33">
        <f t="shared" si="37"/>
        <v>0.13490619443097332</v>
      </c>
      <c r="AB33">
        <f t="shared" si="38"/>
        <v>-274.24458323558417</v>
      </c>
      <c r="AC33">
        <f t="shared" si="27"/>
        <v>-324.69064362931192</v>
      </c>
      <c r="AE33">
        <f t="shared" si="2"/>
        <v>0</v>
      </c>
      <c r="AF33">
        <f t="shared" si="3"/>
        <v>0</v>
      </c>
      <c r="AG33">
        <f t="shared" si="4"/>
        <v>-3.372654860774333</v>
      </c>
      <c r="AH33">
        <f t="shared" si="5"/>
        <v>-1474.5064519825664</v>
      </c>
      <c r="AI33">
        <f t="shared" si="39"/>
        <v>-1477.8791068433409</v>
      </c>
      <c r="AJ33">
        <f t="shared" si="7"/>
        <v>50.446060393727748</v>
      </c>
      <c r="AK33">
        <f t="shared" si="28"/>
        <v>-19.197120826490895</v>
      </c>
      <c r="AL33">
        <f t="shared" si="40"/>
        <v>-1446.630167276104</v>
      </c>
      <c r="AN33">
        <f t="shared" si="9"/>
        <v>0</v>
      </c>
      <c r="AO33">
        <f t="shared" si="10"/>
        <v>0</v>
      </c>
      <c r="AP33">
        <f t="shared" si="11"/>
        <v>-0.28795562186101026</v>
      </c>
      <c r="AQ33">
        <f t="shared" si="12"/>
        <v>-125.89263943279063</v>
      </c>
      <c r="AR33">
        <f t="shared" si="13"/>
        <v>-126.18059505465165</v>
      </c>
      <c r="AS33">
        <f t="shared" si="14"/>
        <v>4.307059954477185</v>
      </c>
      <c r="AT33">
        <f t="shared" si="15"/>
        <v>-1.6390407835161567</v>
      </c>
      <c r="AU33">
        <f t="shared" si="16"/>
        <v>-123.51257588369062</v>
      </c>
      <c r="AW33">
        <v>30</v>
      </c>
      <c r="AX33">
        <f>IF(Z33&gt;0, (R33*SUMPRODUCT(K33:$K$98, X33:$X$98)-K33*$AZ$3)/Z33, 0)</f>
        <v>-2406.7882501529202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0.20082551000000001</v>
      </c>
      <c r="Q34" s="5">
        <f t="shared" si="30"/>
        <v>25</v>
      </c>
      <c r="R34">
        <f t="shared" si="0"/>
        <v>50000</v>
      </c>
      <c r="S34">
        <f t="shared" si="1"/>
        <v>-3396.1153480361663</v>
      </c>
      <c r="U34">
        <f t="shared" si="20"/>
        <v>0.20082551000000001</v>
      </c>
      <c r="V34">
        <f t="shared" si="21"/>
        <v>0.01</v>
      </c>
      <c r="W34">
        <f t="shared" si="34"/>
        <v>0.13490619443097332</v>
      </c>
      <c r="X34">
        <f t="shared" si="35"/>
        <v>2.7092605298759377E-2</v>
      </c>
      <c r="Y34">
        <f t="shared" si="36"/>
        <v>1.3490619443097332E-3</v>
      </c>
      <c r="Z34">
        <f t="shared" si="37"/>
        <v>0.10646452718790422</v>
      </c>
      <c r="AB34">
        <f t="shared" si="38"/>
        <v>-324.69064362931192</v>
      </c>
      <c r="AC34">
        <f t="shared" si="27"/>
        <v>-361.56581480425524</v>
      </c>
      <c r="AE34">
        <f t="shared" si="2"/>
        <v>0</v>
      </c>
      <c r="AF34">
        <f t="shared" si="3"/>
        <v>0</v>
      </c>
      <c r="AG34">
        <f t="shared" si="4"/>
        <v>-2.6616131796976057</v>
      </c>
      <c r="AH34">
        <f t="shared" si="5"/>
        <v>-1354.6302649379688</v>
      </c>
      <c r="AI34">
        <f t="shared" si="39"/>
        <v>-1357.2918781176663</v>
      </c>
      <c r="AJ34">
        <f t="shared" si="7"/>
        <v>36.875171174943318</v>
      </c>
      <c r="AK34">
        <f t="shared" si="28"/>
        <v>-22.728345054051836</v>
      </c>
      <c r="AL34">
        <f t="shared" si="40"/>
        <v>-1343.145051996775</v>
      </c>
      <c r="AN34">
        <f t="shared" si="9"/>
        <v>0</v>
      </c>
      <c r="AO34">
        <f t="shared" si="10"/>
        <v>0</v>
      </c>
      <c r="AP34">
        <f t="shared" si="11"/>
        <v>-0.20289931341499612</v>
      </c>
      <c r="AQ34">
        <f t="shared" si="12"/>
        <v>-103.26577610286523</v>
      </c>
      <c r="AR34">
        <f t="shared" si="13"/>
        <v>-103.46867541628022</v>
      </c>
      <c r="AS34">
        <f t="shared" si="14"/>
        <v>2.8110572079097169</v>
      </c>
      <c r="AT34">
        <f t="shared" si="15"/>
        <v>-1.7326205181513923</v>
      </c>
      <c r="AU34">
        <f t="shared" si="16"/>
        <v>-102.39023872652191</v>
      </c>
      <c r="AW34">
        <v>31</v>
      </c>
      <c r="AX34">
        <f>IF(Z34&gt;0, (R34*SUMPRODUCT(K34:$K$98, X34:$X$98)-K34*$AZ$3)/Z34, 0)</f>
        <v>-3396.1153480361663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0.22750767399999999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-4746.9743167098013</v>
      </c>
      <c r="U35">
        <f t="shared" si="20"/>
        <v>0.22750767399999999</v>
      </c>
      <c r="V35">
        <f t="shared" si="21"/>
        <v>0.01</v>
      </c>
      <c r="W35">
        <f t="shared" si="34"/>
        <v>0.10646452718790422</v>
      </c>
      <c r="X35">
        <f t="shared" si="35"/>
        <v>2.4221496944029849E-2</v>
      </c>
      <c r="Y35">
        <f t="shared" si="36"/>
        <v>1.0646452718790422E-3</v>
      </c>
      <c r="Z35">
        <f t="shared" si="37"/>
        <v>8.1178384971995338E-2</v>
      </c>
      <c r="AB35">
        <f t="shared" si="38"/>
        <v>-361.56581480425524</v>
      </c>
      <c r="AC35">
        <f t="shared" si="27"/>
        <v>-385.35170853404276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-2.0294596242998835</v>
      </c>
      <c r="AH35">
        <f t="shared" ref="AH35:AH66" si="46">-X35*R35</f>
        <v>-1211.0748472014925</v>
      </c>
      <c r="AI35">
        <f t="shared" si="39"/>
        <v>-1213.1043068257925</v>
      </c>
      <c r="AJ35">
        <f t="shared" ref="AJ35:AJ66" si="47">AB35-AC35</f>
        <v>23.785893729787517</v>
      </c>
      <c r="AK35">
        <f t="shared" si="28"/>
        <v>-25.309607036297869</v>
      </c>
      <c r="AL35">
        <f t="shared" si="40"/>
        <v>-1214.6280201323027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-0.13813318699071733</v>
      </c>
      <c r="AQ35">
        <f t="shared" ref="AQ35:AQ66" si="51">AH35*$K35</f>
        <v>-82.430626520076359</v>
      </c>
      <c r="AR35">
        <f t="shared" ref="AR35:AR66" si="52">AI35*$K35</f>
        <v>-82.568759707067088</v>
      </c>
      <c r="AS35">
        <f t="shared" ref="AS35:AS66" si="53">AJ35*$K35</f>
        <v>1.6189636231129916</v>
      </c>
      <c r="AT35">
        <f t="shared" ref="AT35:AT66" si="54">AK35*$K35</f>
        <v>-1.7226736809866718</v>
      </c>
      <c r="AU35">
        <f t="shared" ref="AU35:AU66" si="55">AL35*$K35</f>
        <v>-82.672469764940757</v>
      </c>
      <c r="AW35">
        <v>32</v>
      </c>
      <c r="AX35">
        <f>IF(Z35&gt;0, (R35*SUMPRODUCT(K35:$K$98, X35:$X$98)-K35*$AZ$3)/Z35, 0)</f>
        <v>-4746.9743167098013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0.25832914600000001</v>
      </c>
      <c r="Q36" s="5">
        <f t="shared" si="30"/>
        <v>25</v>
      </c>
      <c r="R36">
        <f t="shared" si="41"/>
        <v>50000</v>
      </c>
      <c r="S36">
        <f t="shared" si="42"/>
        <v>-6680.9061439073466</v>
      </c>
      <c r="U36">
        <f t="shared" ref="U36:U67" si="57">M36</f>
        <v>0.25832914600000001</v>
      </c>
      <c r="V36">
        <f t="shared" ref="V36:V67" si="58">$C$10</f>
        <v>0.01</v>
      </c>
      <c r="W36">
        <f t="shared" si="34"/>
        <v>8.1178384971995338E-2</v>
      </c>
      <c r="X36">
        <f t="shared" si="35"/>
        <v>2.0970742863474789E-2</v>
      </c>
      <c r="Y36">
        <f t="shared" si="36"/>
        <v>8.1178384971995342E-4</v>
      </c>
      <c r="Z36">
        <f t="shared" si="37"/>
        <v>5.9395858258800595E-2</v>
      </c>
      <c r="AB36">
        <f t="shared" si="38"/>
        <v>-385.35170853404276</v>
      </c>
      <c r="AC36">
        <f t="shared" si="27"/>
        <v>-396.8181543638708</v>
      </c>
      <c r="AE36">
        <f t="shared" si="43"/>
        <v>0</v>
      </c>
      <c r="AF36">
        <f t="shared" si="44"/>
        <v>0</v>
      </c>
      <c r="AG36">
        <f t="shared" si="45"/>
        <v>-1.4848964564700149</v>
      </c>
      <c r="AH36">
        <f t="shared" si="46"/>
        <v>-1048.5371431737394</v>
      </c>
      <c r="AI36">
        <f t="shared" si="39"/>
        <v>-1050.0220396302095</v>
      </c>
      <c r="AJ36">
        <f t="shared" si="47"/>
        <v>11.466445829828046</v>
      </c>
      <c r="AK36">
        <f t="shared" ref="AK36:AK67" si="59">G36*SUM(AB36:AB36, AE36:AF36)</f>
        <v>-26.974619597382997</v>
      </c>
      <c r="AL36">
        <f t="shared" si="40"/>
        <v>-1065.5302133977646</v>
      </c>
      <c r="AN36">
        <f t="shared" si="48"/>
        <v>0</v>
      </c>
      <c r="AO36">
        <f t="shared" si="49"/>
        <v>0</v>
      </c>
      <c r="AP36">
        <f t="shared" si="50"/>
        <v>-9.0239309724321273E-2</v>
      </c>
      <c r="AQ36">
        <f t="shared" si="51"/>
        <v>-63.721121838518414</v>
      </c>
      <c r="AR36">
        <f t="shared" si="52"/>
        <v>-63.811361148242739</v>
      </c>
      <c r="AS36">
        <f t="shared" si="53"/>
        <v>0.69683253143105583</v>
      </c>
      <c r="AT36">
        <f t="shared" si="54"/>
        <v>-1.6392867273255189</v>
      </c>
      <c r="AU36">
        <f t="shared" si="55"/>
        <v>-64.753815344137209</v>
      </c>
      <c r="AW36">
        <v>33</v>
      </c>
      <c r="AX36">
        <f>IF(Z36&gt;0, (R36*SUMPRODUCT(K36:$K$98, X36:$X$98)-K36*$AZ$3)/Z36, 0)</f>
        <v>-6680.9061439073466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41"/>
        <v>50000</v>
      </c>
      <c r="S37">
        <f t="shared" si="42"/>
        <v>-9591.0556939578892</v>
      </c>
      <c r="U37">
        <f t="shared" si="57"/>
        <v>0.29279089899999999</v>
      </c>
      <c r="V37">
        <f t="shared" si="58"/>
        <v>0.01</v>
      </c>
      <c r="W37">
        <f t="shared" si="34"/>
        <v>5.9395858258800595E-2</v>
      </c>
      <c r="X37">
        <f t="shared" si="35"/>
        <v>1.7390566736470801E-2</v>
      </c>
      <c r="Y37">
        <f t="shared" si="36"/>
        <v>5.9395858258800595E-4</v>
      </c>
      <c r="Z37">
        <f t="shared" si="37"/>
        <v>4.1411332939741786E-2</v>
      </c>
      <c r="AB37">
        <f t="shared" si="38"/>
        <v>-396.8181543638708</v>
      </c>
      <c r="AC37">
        <f t="shared" si="27"/>
        <v>-397.17840058609636</v>
      </c>
      <c r="AE37">
        <f t="shared" si="43"/>
        <v>0</v>
      </c>
      <c r="AF37">
        <f t="shared" si="44"/>
        <v>0</v>
      </c>
      <c r="AG37">
        <f t="shared" si="45"/>
        <v>-1.0352833234935446</v>
      </c>
      <c r="AH37">
        <f t="shared" si="46"/>
        <v>-869.52833682354003</v>
      </c>
      <c r="AI37">
        <f t="shared" si="39"/>
        <v>-870.56362014703359</v>
      </c>
      <c r="AJ37">
        <f t="shared" si="47"/>
        <v>0.36024622222555536</v>
      </c>
      <c r="AK37">
        <f t="shared" si="59"/>
        <v>-27.777270805470959</v>
      </c>
      <c r="AL37">
        <f t="shared" si="40"/>
        <v>-897.98064473027898</v>
      </c>
      <c r="AN37">
        <f t="shared" si="48"/>
        <v>0</v>
      </c>
      <c r="AO37">
        <f t="shared" si="49"/>
        <v>0</v>
      </c>
      <c r="AP37">
        <f t="shared" si="50"/>
        <v>-5.6174703578352303E-2</v>
      </c>
      <c r="AQ37">
        <f t="shared" si="51"/>
        <v>-47.180801105934762</v>
      </c>
      <c r="AR37">
        <f t="shared" si="52"/>
        <v>-47.236975809513112</v>
      </c>
      <c r="AS37">
        <f t="shared" si="53"/>
        <v>1.9547040205818586E-2</v>
      </c>
      <c r="AT37">
        <f t="shared" si="54"/>
        <v>-1.50720089689794</v>
      </c>
      <c r="AU37">
        <f t="shared" si="55"/>
        <v>-48.724629666205232</v>
      </c>
      <c r="AW37">
        <v>34</v>
      </c>
      <c r="AX37">
        <f>IF(Z37&gt;0, (R37*SUMPRODUCT(K37:$K$98, X37:$X$98)-K37*$AZ$3)/Z37, 0)</f>
        <v>-9591.0556939578892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41"/>
        <v>50000</v>
      </c>
      <c r="S38">
        <f t="shared" si="42"/>
        <v>-14212.980985506752</v>
      </c>
      <c r="U38">
        <f t="shared" si="57"/>
        <v>0.33114650899999998</v>
      </c>
      <c r="V38">
        <f t="shared" si="58"/>
        <v>0.01</v>
      </c>
      <c r="W38">
        <f t="shared" si="34"/>
        <v>4.1411332939741786E-2</v>
      </c>
      <c r="X38">
        <f t="shared" si="35"/>
        <v>1.37132183360322E-2</v>
      </c>
      <c r="Y38">
        <f t="shared" si="36"/>
        <v>4.141133293974179E-4</v>
      </c>
      <c r="Z38">
        <f t="shared" si="37"/>
        <v>2.7284001274312169E-2</v>
      </c>
      <c r="AB38">
        <f t="shared" si="38"/>
        <v>-397.17840058609636</v>
      </c>
      <c r="AC38">
        <f t="shared" si="27"/>
        <v>-387.78699132034086</v>
      </c>
      <c r="AE38">
        <f t="shared" si="43"/>
        <v>0</v>
      </c>
      <c r="AF38">
        <f t="shared" si="44"/>
        <v>0</v>
      </c>
      <c r="AG38">
        <f t="shared" si="45"/>
        <v>-0.68210003185780421</v>
      </c>
      <c r="AH38">
        <f t="shared" si="46"/>
        <v>-685.66091680161003</v>
      </c>
      <c r="AI38">
        <f t="shared" si="39"/>
        <v>-686.3430168334678</v>
      </c>
      <c r="AJ38">
        <f t="shared" si="47"/>
        <v>-9.3914092657554988</v>
      </c>
      <c r="AK38">
        <f t="shared" si="59"/>
        <v>-27.802488041026749</v>
      </c>
      <c r="AL38">
        <f t="shared" si="40"/>
        <v>-723.53691414025013</v>
      </c>
      <c r="AN38">
        <f t="shared" si="48"/>
        <v>0</v>
      </c>
      <c r="AO38">
        <f t="shared" si="49"/>
        <v>0</v>
      </c>
      <c r="AP38">
        <f t="shared" si="50"/>
        <v>-3.3045446034363934E-2</v>
      </c>
      <c r="AQ38">
        <f t="shared" si="51"/>
        <v>-33.217958900144957</v>
      </c>
      <c r="AR38">
        <f t="shared" si="52"/>
        <v>-33.251004346179322</v>
      </c>
      <c r="AS38">
        <f t="shared" si="53"/>
        <v>-0.45498210465242334</v>
      </c>
      <c r="AT38">
        <f t="shared" si="54"/>
        <v>-1.3469367765288816</v>
      </c>
      <c r="AU38">
        <f t="shared" si="55"/>
        <v>-35.05292322736063</v>
      </c>
      <c r="AW38">
        <v>35</v>
      </c>
      <c r="AX38">
        <f>IF(Z38&gt;0, (R38*SUMPRODUCT(K38:$K$98, X38:$X$98)-K38*$AZ$3)/Z38, 0)</f>
        <v>-14212.980985506752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41"/>
        <v>50000</v>
      </c>
      <c r="S39">
        <f t="shared" si="42"/>
        <v>-22008.724352324989</v>
      </c>
      <c r="U39">
        <f t="shared" si="57"/>
        <v>0.373009747</v>
      </c>
      <c r="V39">
        <f t="shared" si="58"/>
        <v>0.01</v>
      </c>
      <c r="W39">
        <f t="shared" si="34"/>
        <v>2.7284001274312169E-2</v>
      </c>
      <c r="X39">
        <f t="shared" si="35"/>
        <v>1.017719841247886E-2</v>
      </c>
      <c r="Y39">
        <f t="shared" si="36"/>
        <v>2.7284001274312171E-4</v>
      </c>
      <c r="Z39">
        <f t="shared" si="37"/>
        <v>1.6833962849090188E-2</v>
      </c>
      <c r="AB39">
        <f t="shared" si="38"/>
        <v>-387.78699132034086</v>
      </c>
      <c r="AC39">
        <f t="shared" si="27"/>
        <v>-370.49404810290537</v>
      </c>
      <c r="AE39">
        <f t="shared" si="43"/>
        <v>0</v>
      </c>
      <c r="AF39">
        <f t="shared" si="44"/>
        <v>0</v>
      </c>
      <c r="AG39">
        <f t="shared" si="45"/>
        <v>-0.42084907122725468</v>
      </c>
      <c r="AH39">
        <f t="shared" si="46"/>
        <v>-508.85992062394303</v>
      </c>
      <c r="AI39">
        <f t="shared" si="39"/>
        <v>-509.28076969517031</v>
      </c>
      <c r="AJ39">
        <f t="shared" si="47"/>
        <v>-17.292943217435493</v>
      </c>
      <c r="AK39">
        <f t="shared" si="59"/>
        <v>-27.145089392423863</v>
      </c>
      <c r="AL39">
        <f t="shared" si="40"/>
        <v>-553.71880230502961</v>
      </c>
      <c r="AN39">
        <f t="shared" si="48"/>
        <v>0</v>
      </c>
      <c r="AO39">
        <f t="shared" si="49"/>
        <v>0</v>
      </c>
      <c r="AP39">
        <f t="shared" si="50"/>
        <v>-1.8204212597535758E-2</v>
      </c>
      <c r="AQ39">
        <f t="shared" si="51"/>
        <v>-22.011202615679011</v>
      </c>
      <c r="AR39">
        <f t="shared" si="52"/>
        <v>-22.029406828276546</v>
      </c>
      <c r="AS39">
        <f t="shared" si="53"/>
        <v>-0.74802212073153951</v>
      </c>
      <c r="AT39">
        <f t="shared" si="54"/>
        <v>-1.1741857403600104</v>
      </c>
      <c r="AU39">
        <f t="shared" si="55"/>
        <v>-23.951614689368096</v>
      </c>
      <c r="AW39">
        <v>36</v>
      </c>
      <c r="AX39">
        <f>IF(Z39&gt;0, (R39*SUMPRODUCT(K39:$K$98, X39:$X$98)-K39*$AZ$3)/Z39, 0)</f>
        <v>-22008.724352324989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41"/>
        <v>50000</v>
      </c>
      <c r="S40">
        <f t="shared" si="42"/>
        <v>-36143.937627398307</v>
      </c>
      <c r="U40">
        <f t="shared" si="57"/>
        <v>0.41902673299999998</v>
      </c>
      <c r="V40">
        <f t="shared" si="58"/>
        <v>0.01</v>
      </c>
      <c r="W40">
        <f t="shared" si="34"/>
        <v>1.6833962849090188E-2</v>
      </c>
      <c r="X40">
        <f t="shared" si="35"/>
        <v>7.053880456097633E-3</v>
      </c>
      <c r="Y40">
        <f t="shared" si="36"/>
        <v>1.6833962849090189E-4</v>
      </c>
      <c r="Z40">
        <f t="shared" si="37"/>
        <v>9.6117427645016525E-3</v>
      </c>
      <c r="AB40">
        <f t="shared" si="38"/>
        <v>-370.49404810290537</v>
      </c>
      <c r="AC40">
        <f t="shared" si="27"/>
        <v>-347.40623097074473</v>
      </c>
      <c r="AE40">
        <f t="shared" si="43"/>
        <v>0</v>
      </c>
      <c r="AF40">
        <f t="shared" si="44"/>
        <v>0</v>
      </c>
      <c r="AG40">
        <f t="shared" si="45"/>
        <v>-0.24029356911254132</v>
      </c>
      <c r="AH40">
        <f t="shared" si="46"/>
        <v>-352.69402280488163</v>
      </c>
      <c r="AI40">
        <f t="shared" si="39"/>
        <v>-352.93431637399419</v>
      </c>
      <c r="AJ40">
        <f t="shared" si="47"/>
        <v>-23.087817132160637</v>
      </c>
      <c r="AK40">
        <f t="shared" si="59"/>
        <v>-25.934583367203377</v>
      </c>
      <c r="AL40">
        <f t="shared" si="40"/>
        <v>-401.95671687335823</v>
      </c>
      <c r="AN40">
        <f t="shared" si="48"/>
        <v>0</v>
      </c>
      <c r="AO40">
        <f t="shared" si="49"/>
        <v>0</v>
      </c>
      <c r="AP40">
        <f t="shared" si="50"/>
        <v>-9.2804631606942401E-3</v>
      </c>
      <c r="AQ40">
        <f t="shared" si="51"/>
        <v>-13.621520949255093</v>
      </c>
      <c r="AR40">
        <f t="shared" si="52"/>
        <v>-13.630801412415787</v>
      </c>
      <c r="AS40">
        <f t="shared" si="53"/>
        <v>-0.89168277431307774</v>
      </c>
      <c r="AT40">
        <f t="shared" si="54"/>
        <v>-1.0016287427757165</v>
      </c>
      <c r="AU40">
        <f t="shared" si="55"/>
        <v>-15.524112929504582</v>
      </c>
      <c r="AW40">
        <v>37</v>
      </c>
      <c r="AX40">
        <f>IF(Z40&gt;0, (R40*SUMPRODUCT(K40:$K$98, X40:$X$98)-K40*$AZ$3)/Z40, 0)</f>
        <v>-36143.937627398307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41"/>
        <v>50000</v>
      </c>
      <c r="S41">
        <f t="shared" si="42"/>
        <v>-64274.468311118202</v>
      </c>
      <c r="U41">
        <f t="shared" si="57"/>
        <v>0.47079290899999998</v>
      </c>
      <c r="V41">
        <f t="shared" si="58"/>
        <v>0.01</v>
      </c>
      <c r="W41">
        <f t="shared" si="34"/>
        <v>9.6117427645016525E-3</v>
      </c>
      <c r="X41">
        <f t="shared" si="35"/>
        <v>4.5251403366594351E-3</v>
      </c>
      <c r="Y41">
        <f t="shared" si="36"/>
        <v>9.6117427645016527E-5</v>
      </c>
      <c r="Z41">
        <f t="shared" si="37"/>
        <v>4.990485000197201E-3</v>
      </c>
      <c r="AB41">
        <f t="shared" si="38"/>
        <v>-347.40623097074473</v>
      </c>
      <c r="AC41">
        <f t="shared" si="27"/>
        <v>-320.76077000228571</v>
      </c>
      <c r="AE41">
        <f t="shared" si="43"/>
        <v>0</v>
      </c>
      <c r="AF41">
        <f t="shared" si="44"/>
        <v>0</v>
      </c>
      <c r="AG41">
        <f t="shared" si="45"/>
        <v>-0.12476212500493003</v>
      </c>
      <c r="AH41">
        <f t="shared" si="46"/>
        <v>-226.25701683297174</v>
      </c>
      <c r="AI41">
        <f t="shared" si="39"/>
        <v>-226.38177895797668</v>
      </c>
      <c r="AJ41">
        <f t="shared" si="47"/>
        <v>-26.64546096845902</v>
      </c>
      <c r="AK41">
        <f t="shared" si="59"/>
        <v>-24.318436167952132</v>
      </c>
      <c r="AL41">
        <f t="shared" si="40"/>
        <v>-277.34567609438784</v>
      </c>
      <c r="AN41">
        <f t="shared" si="48"/>
        <v>0</v>
      </c>
      <c r="AO41">
        <f t="shared" si="49"/>
        <v>0</v>
      </c>
      <c r="AP41">
        <f t="shared" si="50"/>
        <v>-4.3022163221399295E-3</v>
      </c>
      <c r="AQ41">
        <f t="shared" si="51"/>
        <v>-7.8021004433760259</v>
      </c>
      <c r="AR41">
        <f t="shared" si="52"/>
        <v>-7.8064026596981666</v>
      </c>
      <c r="AS41">
        <f t="shared" si="53"/>
        <v>-0.91882482031239021</v>
      </c>
      <c r="AT41">
        <f t="shared" si="54"/>
        <v>-0.83858120408375081</v>
      </c>
      <c r="AU41">
        <f t="shared" si="55"/>
        <v>-9.5638086840943082</v>
      </c>
      <c r="AW41">
        <v>38</v>
      </c>
      <c r="AX41">
        <f>IF(Z41&gt;0, (R41*SUMPRODUCT(K41:$K$98, X41:$X$98)-K41*$AZ$3)/Z41, 0)</f>
        <v>-64274.468311118202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41"/>
        <v>50000</v>
      </c>
      <c r="S42">
        <f t="shared" si="42"/>
        <v>-127179.300343975</v>
      </c>
      <c r="U42">
        <f t="shared" si="57"/>
        <v>0.528968832</v>
      </c>
      <c r="V42">
        <f t="shared" si="58"/>
        <v>0.01</v>
      </c>
      <c r="W42">
        <f t="shared" si="34"/>
        <v>4.990485000197201E-3</v>
      </c>
      <c r="X42">
        <f t="shared" si="35"/>
        <v>2.639811021667833E-3</v>
      </c>
      <c r="Y42">
        <f t="shared" si="36"/>
        <v>4.9904850001972008E-5</v>
      </c>
      <c r="Z42">
        <f t="shared" si="37"/>
        <v>2.300769128527396E-3</v>
      </c>
      <c r="AB42">
        <f t="shared" si="38"/>
        <v>-320.76077000228571</v>
      </c>
      <c r="AC42">
        <f t="shared" si="27"/>
        <v>-292.61020801913133</v>
      </c>
      <c r="AE42">
        <f t="shared" si="43"/>
        <v>0</v>
      </c>
      <c r="AF42">
        <f t="shared" si="44"/>
        <v>0</v>
      </c>
      <c r="AG42">
        <f t="shared" si="45"/>
        <v>-5.7519228213184899E-2</v>
      </c>
      <c r="AH42">
        <f t="shared" si="46"/>
        <v>-131.99055108339167</v>
      </c>
      <c r="AI42">
        <f t="shared" si="39"/>
        <v>-132.04807031160485</v>
      </c>
      <c r="AJ42">
        <f t="shared" si="47"/>
        <v>-28.150561983154375</v>
      </c>
      <c r="AK42">
        <f t="shared" si="59"/>
        <v>-22.453253900160004</v>
      </c>
      <c r="AL42">
        <f t="shared" si="40"/>
        <v>-182.65188619491923</v>
      </c>
      <c r="AN42">
        <f t="shared" si="48"/>
        <v>0</v>
      </c>
      <c r="AO42">
        <f t="shared" si="49"/>
        <v>0</v>
      </c>
      <c r="AP42">
        <f t="shared" si="50"/>
        <v>-1.7709426928436034E-3</v>
      </c>
      <c r="AQ42">
        <f t="shared" si="51"/>
        <v>-4.0638184695244535</v>
      </c>
      <c r="AR42">
        <f t="shared" si="52"/>
        <v>-4.0655894122172969</v>
      </c>
      <c r="AS42">
        <f t="shared" si="53"/>
        <v>-0.86671941874353198</v>
      </c>
      <c r="AT42">
        <f t="shared" si="54"/>
        <v>-0.69130666666239604</v>
      </c>
      <c r="AU42">
        <f t="shared" si="55"/>
        <v>-5.6236154976232253</v>
      </c>
      <c r="AW42">
        <v>39</v>
      </c>
      <c r="AX42">
        <f>IF(Z42&gt;0, (R42*SUMPRODUCT(K42:$K$98, X42:$X$98)-K42*$AZ$3)/Z42, 0)</f>
        <v>-127179.300343975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41"/>
        <v>50000</v>
      </c>
      <c r="S43">
        <f t="shared" si="42"/>
        <v>-290812.56268632639</v>
      </c>
      <c r="U43">
        <f t="shared" si="57"/>
        <v>0.59457872599999995</v>
      </c>
      <c r="V43">
        <f t="shared" si="58"/>
        <v>0.01</v>
      </c>
      <c r="W43">
        <f t="shared" si="34"/>
        <v>2.300769128527396E-3</v>
      </c>
      <c r="X43">
        <f t="shared" si="35"/>
        <v>1.3679883772599493E-3</v>
      </c>
      <c r="Y43">
        <f t="shared" si="36"/>
        <v>2.300769128527396E-5</v>
      </c>
      <c r="Z43">
        <f t="shared" si="37"/>
        <v>9.0977305998217277E-4</v>
      </c>
      <c r="AB43">
        <f t="shared" si="38"/>
        <v>-292.61020801913133</v>
      </c>
      <c r="AC43">
        <f t="shared" si="27"/>
        <v>-264.57343503639657</v>
      </c>
      <c r="AE43">
        <f t="shared" si="43"/>
        <v>0</v>
      </c>
      <c r="AF43">
        <f t="shared" si="44"/>
        <v>0</v>
      </c>
      <c r="AG43">
        <f t="shared" si="45"/>
        <v>-2.274432649955432E-2</v>
      </c>
      <c r="AH43">
        <f t="shared" si="46"/>
        <v>-68.399418862997464</v>
      </c>
      <c r="AI43">
        <f t="shared" si="39"/>
        <v>-68.422163189497013</v>
      </c>
      <c r="AJ43">
        <f t="shared" si="47"/>
        <v>-28.03677298273476</v>
      </c>
      <c r="AK43">
        <f t="shared" si="59"/>
        <v>-20.482714561339197</v>
      </c>
      <c r="AL43">
        <f t="shared" si="40"/>
        <v>-116.94165073357097</v>
      </c>
      <c r="AN43">
        <f t="shared" si="48"/>
        <v>0</v>
      </c>
      <c r="AO43">
        <f t="shared" si="49"/>
        <v>0</v>
      </c>
      <c r="AP43">
        <f t="shared" si="50"/>
        <v>-6.2523965695107902E-4</v>
      </c>
      <c r="AQ43">
        <f t="shared" si="51"/>
        <v>-1.8802943752320695</v>
      </c>
      <c r="AR43">
        <f t="shared" si="52"/>
        <v>-1.8809196148890206</v>
      </c>
      <c r="AS43">
        <f t="shared" si="53"/>
        <v>-0.77072857365479075</v>
      </c>
      <c r="AT43">
        <f t="shared" si="54"/>
        <v>-0.56306813156281144</v>
      </c>
      <c r="AU43">
        <f t="shared" si="55"/>
        <v>-3.2147163201066227</v>
      </c>
      <c r="AW43">
        <v>40</v>
      </c>
      <c r="AX43">
        <f>IF(Z43&gt;0, (R43*SUMPRODUCT(K43:$K$98, X43:$X$98)-K43*$AZ$3)/Z43, 0)</f>
        <v>-290812.56268632639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41"/>
        <v>50000</v>
      </c>
      <c r="S44">
        <f t="shared" si="42"/>
        <v>-805355.73329050129</v>
      </c>
      <c r="U44">
        <f t="shared" si="57"/>
        <v>0.66545322200000001</v>
      </c>
      <c r="V44">
        <f t="shared" si="58"/>
        <v>0.01</v>
      </c>
      <c r="W44">
        <f t="shared" si="34"/>
        <v>9.0977305998217277E-4</v>
      </c>
      <c r="X44">
        <f t="shared" si="35"/>
        <v>6.0541141405393614E-4</v>
      </c>
      <c r="Y44">
        <f t="shared" si="36"/>
        <v>9.0977305998217277E-6</v>
      </c>
      <c r="Z44">
        <f t="shared" si="37"/>
        <v>2.9526391532841488E-4</v>
      </c>
      <c r="AB44">
        <f t="shared" si="38"/>
        <v>-264.57343503639657</v>
      </c>
      <c r="AC44">
        <f t="shared" si="27"/>
        <v>-237.79248704354004</v>
      </c>
      <c r="AE44">
        <f t="shared" si="43"/>
        <v>0</v>
      </c>
      <c r="AF44">
        <f t="shared" si="44"/>
        <v>0</v>
      </c>
      <c r="AG44">
        <f t="shared" si="45"/>
        <v>-7.3815978832103722E-3</v>
      </c>
      <c r="AH44">
        <f t="shared" si="46"/>
        <v>-30.270570702696808</v>
      </c>
      <c r="AI44">
        <f t="shared" si="39"/>
        <v>-30.277952300580019</v>
      </c>
      <c r="AJ44">
        <f t="shared" si="47"/>
        <v>-26.780947992856539</v>
      </c>
      <c r="AK44">
        <f t="shared" si="59"/>
        <v>-18.520140452547761</v>
      </c>
      <c r="AL44">
        <f t="shared" si="40"/>
        <v>-75.579040745984315</v>
      </c>
      <c r="AN44">
        <f t="shared" si="48"/>
        <v>0</v>
      </c>
      <c r="AO44">
        <f t="shared" si="49"/>
        <v>0</v>
      </c>
      <c r="AP44">
        <f t="shared" si="50"/>
        <v>-1.8117813941187318E-4</v>
      </c>
      <c r="AQ44">
        <f t="shared" si="51"/>
        <v>-0.74297811471476816</v>
      </c>
      <c r="AR44">
        <f t="shared" si="52"/>
        <v>-0.74315929285418003</v>
      </c>
      <c r="AS44">
        <f t="shared" si="53"/>
        <v>-0.65732682893336136</v>
      </c>
      <c r="AT44">
        <f t="shared" si="54"/>
        <v>-0.45456886732765706</v>
      </c>
      <c r="AU44">
        <f t="shared" si="55"/>
        <v>-1.8550549891151984</v>
      </c>
      <c r="AW44">
        <v>41</v>
      </c>
      <c r="AX44">
        <f>IF(Z44&gt;0, (R44*SUMPRODUCT(K44:$K$98, X44:$X$98)-K44*$AZ$3)/Z44, 0)</f>
        <v>-805355.73329050129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41"/>
        <v>50000</v>
      </c>
      <c r="S45">
        <f t="shared" si="42"/>
        <v>-2879161.9668379496</v>
      </c>
      <c r="U45">
        <f t="shared" si="57"/>
        <v>0.73950958099999997</v>
      </c>
      <c r="V45">
        <f t="shared" si="58"/>
        <v>0.01</v>
      </c>
      <c r="W45">
        <f t="shared" si="34"/>
        <v>2.9526391532841488E-4</v>
      </c>
      <c r="X45">
        <f t="shared" si="35"/>
        <v>2.1835049430893555E-4</v>
      </c>
      <c r="Y45">
        <f t="shared" si="36"/>
        <v>2.952639153284149E-6</v>
      </c>
      <c r="Z45">
        <f t="shared" si="37"/>
        <v>7.3960781866195177E-5</v>
      </c>
      <c r="AB45">
        <f t="shared" si="38"/>
        <v>-237.79248704354004</v>
      </c>
      <c r="AC45">
        <f t="shared" si="27"/>
        <v>-212.94507018674707</v>
      </c>
      <c r="AE45">
        <f t="shared" si="43"/>
        <v>0</v>
      </c>
      <c r="AF45">
        <f t="shared" si="44"/>
        <v>0</v>
      </c>
      <c r="AG45">
        <f t="shared" si="45"/>
        <v>-1.8490195466548795E-3</v>
      </c>
      <c r="AH45">
        <f t="shared" si="46"/>
        <v>-10.917524715446778</v>
      </c>
      <c r="AI45">
        <f t="shared" si="39"/>
        <v>-10.919373734993432</v>
      </c>
      <c r="AJ45">
        <f t="shared" si="47"/>
        <v>-24.847416856792961</v>
      </c>
      <c r="AK45">
        <f t="shared" si="59"/>
        <v>-16.645474093047802</v>
      </c>
      <c r="AL45">
        <f t="shared" si="40"/>
        <v>-52.412264684834192</v>
      </c>
      <c r="AN45">
        <f t="shared" si="48"/>
        <v>0</v>
      </c>
      <c r="AO45">
        <f t="shared" si="49"/>
        <v>0</v>
      </c>
      <c r="AP45">
        <f t="shared" si="50"/>
        <v>-4.0520882191893326E-5</v>
      </c>
      <c r="AQ45">
        <f t="shared" si="51"/>
        <v>-0.23925530350506052</v>
      </c>
      <c r="AR45">
        <f t="shared" si="52"/>
        <v>-0.23929582438725239</v>
      </c>
      <c r="AS45">
        <f t="shared" si="53"/>
        <v>-0.54452601815295953</v>
      </c>
      <c r="AT45">
        <f t="shared" si="54"/>
        <v>-0.36478213330564441</v>
      </c>
      <c r="AU45">
        <f t="shared" si="55"/>
        <v>-1.1486039758458562</v>
      </c>
      <c r="AW45">
        <v>42</v>
      </c>
      <c r="AX45">
        <f>IF(Z45&gt;0, (R45*SUMPRODUCT(K45:$K$98, X45:$X$98)-K45*$AZ$3)/Z45, 0)</f>
        <v>-2879161.9668379496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41"/>
        <v>50000</v>
      </c>
      <c r="S46">
        <f t="shared" si="42"/>
        <v>-10366009.196614042</v>
      </c>
      <c r="U46">
        <f t="shared" si="57"/>
        <v>0.74173968400000001</v>
      </c>
      <c r="V46">
        <f t="shared" si="58"/>
        <v>0.01</v>
      </c>
      <c r="W46">
        <f t="shared" si="34"/>
        <v>7.3960781866195177E-5</v>
      </c>
      <c r="X46">
        <f t="shared" si="35"/>
        <v>5.485964696982454E-5</v>
      </c>
      <c r="Y46">
        <f t="shared" si="36"/>
        <v>7.3960781866195176E-7</v>
      </c>
      <c r="Z46">
        <f t="shared" si="37"/>
        <v>1.8361527077708684E-5</v>
      </c>
      <c r="AB46">
        <f t="shared" si="38"/>
        <v>-212.94507018674707</v>
      </c>
      <c r="AC46">
        <f t="shared" si="27"/>
        <v>-190.33575855140597</v>
      </c>
      <c r="AE46">
        <f t="shared" si="43"/>
        <v>0</v>
      </c>
      <c r="AF46">
        <f t="shared" si="44"/>
        <v>0</v>
      </c>
      <c r="AG46">
        <f t="shared" si="45"/>
        <v>-4.5903817694271709E-4</v>
      </c>
      <c r="AH46">
        <f t="shared" si="46"/>
        <v>-2.742982348491227</v>
      </c>
      <c r="AI46">
        <f t="shared" si="39"/>
        <v>-2.7434413866681697</v>
      </c>
      <c r="AJ46">
        <f t="shared" si="47"/>
        <v>-22.609311635341101</v>
      </c>
      <c r="AK46">
        <f t="shared" si="59"/>
        <v>-14.906154913072296</v>
      </c>
      <c r="AL46">
        <f t="shared" si="40"/>
        <v>-40.258907935081567</v>
      </c>
      <c r="AN46">
        <f t="shared" si="48"/>
        <v>0</v>
      </c>
      <c r="AO46">
        <f t="shared" si="49"/>
        <v>0</v>
      </c>
      <c r="AP46">
        <f t="shared" si="50"/>
        <v>-8.9818991228198283E-6</v>
      </c>
      <c r="AQ46">
        <f t="shared" si="51"/>
        <v>-5.3671332772171745E-2</v>
      </c>
      <c r="AR46">
        <f t="shared" si="52"/>
        <v>-5.3680314671294568E-2</v>
      </c>
      <c r="AS46">
        <f t="shared" si="53"/>
        <v>-0.44239143179233181</v>
      </c>
      <c r="AT46">
        <f t="shared" si="54"/>
        <v>-0.29166545717405107</v>
      </c>
      <c r="AU46">
        <f t="shared" si="55"/>
        <v>-0.78773720363767741</v>
      </c>
      <c r="AW46">
        <v>43</v>
      </c>
      <c r="AX46">
        <f>IF(Z46&gt;0, (R46*SUMPRODUCT(K46:$K$98, X46:$X$98)-K46*$AZ$3)/Z46, 0)</f>
        <v>-10366009.196614042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41"/>
        <v>50000</v>
      </c>
      <c r="S47">
        <f t="shared" si="42"/>
        <v>-37656430.605312869</v>
      </c>
      <c r="U47">
        <f t="shared" si="57"/>
        <v>0.74414860599999999</v>
      </c>
      <c r="V47">
        <f t="shared" si="58"/>
        <v>0.01</v>
      </c>
      <c r="W47">
        <f t="shared" si="34"/>
        <v>1.8361527077708684E-5</v>
      </c>
      <c r="X47">
        <f t="shared" si="35"/>
        <v>1.3663704778908171E-5</v>
      </c>
      <c r="Y47">
        <f t="shared" si="36"/>
        <v>1.8361527077708684E-7</v>
      </c>
      <c r="Z47">
        <f t="shared" si="37"/>
        <v>4.514207028023426E-6</v>
      </c>
      <c r="AB47">
        <f t="shared" si="38"/>
        <v>-190.33575855140597</v>
      </c>
      <c r="AC47">
        <f t="shared" si="27"/>
        <v>-169.98892368877978</v>
      </c>
      <c r="AE47">
        <f t="shared" si="43"/>
        <v>0</v>
      </c>
      <c r="AF47">
        <f t="shared" si="44"/>
        <v>0</v>
      </c>
      <c r="AG47">
        <f t="shared" si="45"/>
        <v>-1.1285517570058565E-4</v>
      </c>
      <c r="AH47">
        <f t="shared" si="46"/>
        <v>-0.68318523894540861</v>
      </c>
      <c r="AI47">
        <f t="shared" si="39"/>
        <v>-0.6832980941211092</v>
      </c>
      <c r="AJ47">
        <f t="shared" si="47"/>
        <v>-20.346834862626196</v>
      </c>
      <c r="AK47">
        <f t="shared" si="59"/>
        <v>-13.323503098598419</v>
      </c>
      <c r="AL47">
        <f t="shared" si="40"/>
        <v>-34.353636055345724</v>
      </c>
      <c r="AN47">
        <f t="shared" si="48"/>
        <v>0</v>
      </c>
      <c r="AO47">
        <f t="shared" si="49"/>
        <v>0</v>
      </c>
      <c r="AP47">
        <f t="shared" si="50"/>
        <v>-1.9716182322434211E-6</v>
      </c>
      <c r="AQ47">
        <f t="shared" si="51"/>
        <v>-1.1935478056212498E-2</v>
      </c>
      <c r="AR47">
        <f t="shared" si="52"/>
        <v>-1.1937449674444741E-2</v>
      </c>
      <c r="AS47">
        <f t="shared" si="53"/>
        <v>-0.35546611251602256</v>
      </c>
      <c r="AT47">
        <f t="shared" si="54"/>
        <v>-0.23276612227552484</v>
      </c>
      <c r="AU47">
        <f t="shared" si="55"/>
        <v>-0.60016968446599217</v>
      </c>
      <c r="AW47">
        <v>44</v>
      </c>
      <c r="AX47">
        <f>IF(Z47&gt;0, (R47*SUMPRODUCT(K47:$K$98, X47:$X$98)-K47*$AZ$3)/Z47, 0)</f>
        <v>-37656430.605312869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41"/>
        <v>50000</v>
      </c>
      <c r="S48">
        <f t="shared" si="42"/>
        <v>-138258667.01696154</v>
      </c>
      <c r="U48">
        <f t="shared" si="57"/>
        <v>0.74680299299999997</v>
      </c>
      <c r="V48">
        <f t="shared" si="58"/>
        <v>0.01</v>
      </c>
      <c r="W48">
        <f t="shared" si="34"/>
        <v>4.514207028023426E-6</v>
      </c>
      <c r="X48">
        <f t="shared" si="35"/>
        <v>3.3712233195495291E-6</v>
      </c>
      <c r="Y48">
        <f t="shared" si="36"/>
        <v>4.5142070280234264E-8</v>
      </c>
      <c r="Z48">
        <f t="shared" si="37"/>
        <v>1.0978416381936626E-6</v>
      </c>
      <c r="AB48">
        <f t="shared" si="38"/>
        <v>-169.98892368877978</v>
      </c>
      <c r="AC48">
        <f t="shared" si="27"/>
        <v>-151.78612149237316</v>
      </c>
      <c r="AE48">
        <f t="shared" si="43"/>
        <v>0</v>
      </c>
      <c r="AF48">
        <f t="shared" si="44"/>
        <v>0</v>
      </c>
      <c r="AG48">
        <f t="shared" si="45"/>
        <v>-2.7446040954841563E-5</v>
      </c>
      <c r="AH48">
        <f t="shared" si="46"/>
        <v>-0.16856116597747645</v>
      </c>
      <c r="AI48">
        <f t="shared" si="39"/>
        <v>-0.16858861201843128</v>
      </c>
      <c r="AJ48">
        <f t="shared" si="47"/>
        <v>-18.202802196406623</v>
      </c>
      <c r="AK48">
        <f t="shared" si="59"/>
        <v>-11.899224658214585</v>
      </c>
      <c r="AL48">
        <f t="shared" si="40"/>
        <v>-30.27061546663964</v>
      </c>
      <c r="AN48">
        <f t="shared" si="48"/>
        <v>0</v>
      </c>
      <c r="AO48">
        <f t="shared" si="49"/>
        <v>0</v>
      </c>
      <c r="AP48">
        <f t="shared" si="50"/>
        <v>-4.2811754734663483E-7</v>
      </c>
      <c r="AQ48">
        <f t="shared" si="51"/>
        <v>-2.6293042801656353E-3</v>
      </c>
      <c r="AR48">
        <f t="shared" si="52"/>
        <v>-2.629732397712982E-3</v>
      </c>
      <c r="AS48">
        <f t="shared" si="53"/>
        <v>-0.28393672675719167</v>
      </c>
      <c r="AT48">
        <f t="shared" si="54"/>
        <v>-0.18561026285661006</v>
      </c>
      <c r="AU48">
        <f t="shared" si="55"/>
        <v>-0.47217672201151473</v>
      </c>
      <c r="AW48">
        <v>45</v>
      </c>
      <c r="AX48">
        <f>IF(Z48&gt;0, (R48*SUMPRODUCT(K48:$K$98, X48:$X$98)-K48*$AZ$3)/Z48, 0)</f>
        <v>-138258667.01696154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41"/>
        <v>50000</v>
      </c>
      <c r="S49">
        <f t="shared" si="42"/>
        <v>-513803855.38549012</v>
      </c>
      <c r="U49">
        <f t="shared" si="57"/>
        <v>0.74973846</v>
      </c>
      <c r="V49">
        <f t="shared" si="58"/>
        <v>0.01</v>
      </c>
      <c r="W49">
        <f t="shared" si="34"/>
        <v>1.0978416381936626E-6</v>
      </c>
      <c r="X49">
        <f t="shared" si="35"/>
        <v>8.2309409914319377E-7</v>
      </c>
      <c r="Y49">
        <f t="shared" si="36"/>
        <v>1.0978416381936627E-8</v>
      </c>
      <c r="Z49">
        <f t="shared" si="37"/>
        <v>2.6376912266853222E-7</v>
      </c>
      <c r="AB49">
        <f t="shared" si="38"/>
        <v>-151.78612149237316</v>
      </c>
      <c r="AC49">
        <f t="shared" si="27"/>
        <v>-135.52559215874012</v>
      </c>
      <c r="AE49">
        <f t="shared" si="43"/>
        <v>0</v>
      </c>
      <c r="AF49">
        <f t="shared" si="44"/>
        <v>0</v>
      </c>
      <c r="AG49">
        <f t="shared" si="45"/>
        <v>-6.5942280667133054E-6</v>
      </c>
      <c r="AH49">
        <f t="shared" si="46"/>
        <v>-4.1154704957159685E-2</v>
      </c>
      <c r="AI49">
        <f t="shared" si="39"/>
        <v>-4.1161299185226395E-2</v>
      </c>
      <c r="AJ49">
        <f t="shared" si="47"/>
        <v>-16.260529333633031</v>
      </c>
      <c r="AK49">
        <f t="shared" si="59"/>
        <v>-10.625028504466123</v>
      </c>
      <c r="AL49">
        <f t="shared" si="40"/>
        <v>-26.92671913728438</v>
      </c>
      <c r="AN49">
        <f t="shared" si="48"/>
        <v>0</v>
      </c>
      <c r="AO49">
        <f t="shared" si="49"/>
        <v>0</v>
      </c>
      <c r="AP49">
        <f t="shared" si="50"/>
        <v>-9.18394475236834E-8</v>
      </c>
      <c r="AQ49">
        <f t="shared" si="51"/>
        <v>-5.7317176901186258E-4</v>
      </c>
      <c r="AR49">
        <f t="shared" si="52"/>
        <v>-5.7326360845938625E-4</v>
      </c>
      <c r="AS49">
        <f t="shared" si="53"/>
        <v>-0.22646441938848871</v>
      </c>
      <c r="AT49">
        <f t="shared" si="54"/>
        <v>-0.14797740355679165</v>
      </c>
      <c r="AU49">
        <f t="shared" si="55"/>
        <v>-0.37501508655373977</v>
      </c>
      <c r="AW49">
        <v>46</v>
      </c>
      <c r="AX49">
        <f>IF(Z49&gt;0, (R49*SUMPRODUCT(K49:$K$98, X49:$X$98)-K49*$AZ$3)/Z49, 0)</f>
        <v>-513803855.38549012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41"/>
        <v>50000</v>
      </c>
      <c r="S50">
        <f t="shared" si="42"/>
        <v>-1932853954.0056753</v>
      </c>
      <c r="U50">
        <f t="shared" si="57"/>
        <v>0.75265391500000001</v>
      </c>
      <c r="V50">
        <f t="shared" si="58"/>
        <v>0.01</v>
      </c>
      <c r="W50">
        <f t="shared" si="34"/>
        <v>2.6376912266853222E-7</v>
      </c>
      <c r="X50">
        <f t="shared" si="35"/>
        <v>1.9852686283258602E-7</v>
      </c>
      <c r="Y50">
        <f t="shared" si="36"/>
        <v>2.6376912266853224E-9</v>
      </c>
      <c r="Z50">
        <f t="shared" si="37"/>
        <v>6.2604568609260878E-8</v>
      </c>
      <c r="AB50">
        <f t="shared" si="38"/>
        <v>-135.52559215874012</v>
      </c>
      <c r="AC50">
        <f t="shared" si="27"/>
        <v>-121.00548797522947</v>
      </c>
      <c r="AE50">
        <f t="shared" si="43"/>
        <v>0</v>
      </c>
      <c r="AF50">
        <f t="shared" si="44"/>
        <v>0</v>
      </c>
      <c r="AG50">
        <f t="shared" si="45"/>
        <v>-1.5651142152315219E-6</v>
      </c>
      <c r="AH50">
        <f t="shared" si="46"/>
        <v>-9.926343141629301E-3</v>
      </c>
      <c r="AI50">
        <f t="shared" si="39"/>
        <v>-9.9279082558445322E-3</v>
      </c>
      <c r="AJ50">
        <f t="shared" si="47"/>
        <v>-14.520104183510654</v>
      </c>
      <c r="AK50">
        <f t="shared" si="59"/>
        <v>-9.4867914511118094</v>
      </c>
      <c r="AL50">
        <f t="shared" si="40"/>
        <v>-24.016823542878306</v>
      </c>
      <c r="AN50">
        <f t="shared" si="48"/>
        <v>0</v>
      </c>
      <c r="AO50">
        <f t="shared" si="49"/>
        <v>0</v>
      </c>
      <c r="AP50">
        <f t="shared" si="50"/>
        <v>-1.9462261891347497E-8</v>
      </c>
      <c r="AQ50">
        <f t="shared" si="51"/>
        <v>-1.2343449951810243E-4</v>
      </c>
      <c r="AR50">
        <f t="shared" si="52"/>
        <v>-1.2345396177999377E-4</v>
      </c>
      <c r="AS50">
        <f t="shared" si="53"/>
        <v>-0.18055811362452651</v>
      </c>
      <c r="AT50">
        <f t="shared" si="54"/>
        <v>-0.11796865553535482</v>
      </c>
      <c r="AU50">
        <f t="shared" si="55"/>
        <v>-0.29865022312166128</v>
      </c>
      <c r="AW50">
        <v>47</v>
      </c>
      <c r="AX50">
        <f>IF(Z50&gt;0, (R50*SUMPRODUCT(K50:$K$98, X50:$X$98)-K50*$AZ$3)/Z50, 0)</f>
        <v>-1932853954.0056753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41"/>
        <v>50000</v>
      </c>
      <c r="S51">
        <f t="shared" si="42"/>
        <v>-7368842133.9286194</v>
      </c>
      <c r="U51">
        <f t="shared" si="57"/>
        <v>0.755802533</v>
      </c>
      <c r="V51">
        <f t="shared" si="58"/>
        <v>0.01</v>
      </c>
      <c r="W51">
        <f t="shared" si="34"/>
        <v>6.2604568609260878E-8</v>
      </c>
      <c r="X51">
        <f t="shared" si="35"/>
        <v>4.7316691532251658E-8</v>
      </c>
      <c r="Y51">
        <f t="shared" si="36"/>
        <v>6.2604568609260874E-10</v>
      </c>
      <c r="Z51">
        <f t="shared" si="37"/>
        <v>1.4661831390916611E-8</v>
      </c>
      <c r="AB51">
        <f t="shared" si="38"/>
        <v>-121.00548797522947</v>
      </c>
      <c r="AC51">
        <f t="shared" si="27"/>
        <v>-108.04072091394357</v>
      </c>
      <c r="AE51">
        <f t="shared" si="43"/>
        <v>0</v>
      </c>
      <c r="AF51">
        <f t="shared" si="44"/>
        <v>0</v>
      </c>
      <c r="AG51">
        <f t="shared" si="45"/>
        <v>-3.6654578477291525E-7</v>
      </c>
      <c r="AH51">
        <f t="shared" si="46"/>
        <v>-2.365834576612583E-3</v>
      </c>
      <c r="AI51">
        <f t="shared" si="39"/>
        <v>-2.3662011223973558E-3</v>
      </c>
      <c r="AJ51">
        <f t="shared" si="47"/>
        <v>-12.964767061285897</v>
      </c>
      <c r="AK51">
        <f t="shared" si="59"/>
        <v>-8.4703841582660644</v>
      </c>
      <c r="AL51">
        <f t="shared" si="40"/>
        <v>-21.437517420674361</v>
      </c>
      <c r="AN51">
        <f t="shared" si="48"/>
        <v>0</v>
      </c>
      <c r="AO51">
        <f t="shared" si="49"/>
        <v>0</v>
      </c>
      <c r="AP51">
        <f t="shared" si="50"/>
        <v>-4.0696539616466186E-9</v>
      </c>
      <c r="AQ51">
        <f t="shared" si="51"/>
        <v>-2.6267190777481802E-5</v>
      </c>
      <c r="AR51">
        <f t="shared" si="52"/>
        <v>-2.6271260431443446E-5</v>
      </c>
      <c r="AS51">
        <f t="shared" si="53"/>
        <v>-0.14394413419724703</v>
      </c>
      <c r="AT51">
        <f t="shared" si="54"/>
        <v>-9.4044274626462462E-2</v>
      </c>
      <c r="AU51">
        <f t="shared" si="55"/>
        <v>-0.23801468008414095</v>
      </c>
      <c r="AW51">
        <v>48</v>
      </c>
      <c r="AX51">
        <f>IF(Z51&gt;0, (R51*SUMPRODUCT(K51:$K$98, X51:$X$98)-K51*$AZ$3)/Z51, 0)</f>
        <v>-7368842133.9286194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41"/>
        <v>50000</v>
      </c>
      <c r="S52">
        <f t="shared" si="42"/>
        <v>-28494470620.486496</v>
      </c>
      <c r="U52">
        <f t="shared" si="57"/>
        <v>0.75910169800000005</v>
      </c>
      <c r="V52">
        <f t="shared" si="58"/>
        <v>0.01</v>
      </c>
      <c r="W52">
        <f t="shared" si="34"/>
        <v>1.4661831390916611E-8</v>
      </c>
      <c r="X52">
        <f t="shared" si="35"/>
        <v>1.1129821104634501E-8</v>
      </c>
      <c r="Y52">
        <f t="shared" si="36"/>
        <v>1.4661831390916611E-10</v>
      </c>
      <c r="Z52">
        <f t="shared" si="37"/>
        <v>3.3853919723729433E-9</v>
      </c>
      <c r="AB52">
        <f t="shared" si="38"/>
        <v>-108.04072091394357</v>
      </c>
      <c r="AC52">
        <f t="shared" si="27"/>
        <v>-96.464952095611665</v>
      </c>
      <c r="AE52">
        <f t="shared" si="43"/>
        <v>0</v>
      </c>
      <c r="AF52">
        <f t="shared" si="44"/>
        <v>0</v>
      </c>
      <c r="AG52">
        <f t="shared" si="45"/>
        <v>-8.4634799309323583E-8</v>
      </c>
      <c r="AH52">
        <f t="shared" si="46"/>
        <v>-5.5649105523172511E-4</v>
      </c>
      <c r="AI52">
        <f t="shared" si="39"/>
        <v>-5.5657569003103439E-4</v>
      </c>
      <c r="AJ52">
        <f t="shared" si="47"/>
        <v>-11.575768818331909</v>
      </c>
      <c r="AK52">
        <f t="shared" si="59"/>
        <v>-7.5628504639760505</v>
      </c>
      <c r="AL52">
        <f t="shared" si="40"/>
        <v>-19.139175857997991</v>
      </c>
      <c r="AN52">
        <f t="shared" si="48"/>
        <v>0</v>
      </c>
      <c r="AO52">
        <f t="shared" si="49"/>
        <v>0</v>
      </c>
      <c r="AP52">
        <f t="shared" si="50"/>
        <v>-8.3899659774265828E-10</v>
      </c>
      <c r="AQ52">
        <f t="shared" si="51"/>
        <v>-5.5165736295685274E-6</v>
      </c>
      <c r="AR52">
        <f t="shared" si="52"/>
        <v>-5.5174126261662698E-6</v>
      </c>
      <c r="AS52">
        <f t="shared" si="53"/>
        <v>-0.11475221462203103</v>
      </c>
      <c r="AT52">
        <f t="shared" si="54"/>
        <v>-7.4971593957727817E-2</v>
      </c>
      <c r="AU52">
        <f t="shared" si="55"/>
        <v>-0.18972932599238501</v>
      </c>
      <c r="AW52">
        <v>49</v>
      </c>
      <c r="AX52">
        <f>IF(Z52&gt;0, (R52*SUMPRODUCT(K52:$K$98, X52:$X$98)-K52*$AZ$3)/Z52, 0)</f>
        <v>-28494470620.486496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41"/>
        <v>50000</v>
      </c>
      <c r="S53">
        <f t="shared" si="42"/>
        <v>-111835884049.16452</v>
      </c>
      <c r="U53">
        <f t="shared" si="57"/>
        <v>0.76251046700000003</v>
      </c>
      <c r="V53">
        <f t="shared" si="58"/>
        <v>0.01</v>
      </c>
      <c r="W53">
        <f t="shared" si="34"/>
        <v>3.3853919723729433E-9</v>
      </c>
      <c r="X53">
        <f t="shared" si="35"/>
        <v>2.581396813832144E-9</v>
      </c>
      <c r="Y53">
        <f t="shared" si="36"/>
        <v>3.3853919723729436E-11</v>
      </c>
      <c r="Z53">
        <f t="shared" si="37"/>
        <v>7.7014123881706982E-10</v>
      </c>
      <c r="AB53">
        <f t="shared" si="38"/>
        <v>-96.464952095611665</v>
      </c>
      <c r="AC53">
        <f t="shared" si="27"/>
        <v>-86.129426285825744</v>
      </c>
      <c r="AE53">
        <f t="shared" si="43"/>
        <v>0</v>
      </c>
      <c r="AF53">
        <f t="shared" si="44"/>
        <v>0</v>
      </c>
      <c r="AG53">
        <f t="shared" si="45"/>
        <v>-1.9253530970426746E-8</v>
      </c>
      <c r="AH53">
        <f t="shared" si="46"/>
        <v>-1.290698406916072E-4</v>
      </c>
      <c r="AI53">
        <f t="shared" si="39"/>
        <v>-1.2908909422257761E-4</v>
      </c>
      <c r="AJ53">
        <f t="shared" si="47"/>
        <v>-10.335525809785921</v>
      </c>
      <c r="AK53">
        <f t="shared" si="59"/>
        <v>-6.7525466466928172</v>
      </c>
      <c r="AL53">
        <f t="shared" si="40"/>
        <v>-17.088201545572961</v>
      </c>
      <c r="AN53">
        <f t="shared" si="48"/>
        <v>0</v>
      </c>
      <c r="AO53">
        <f t="shared" si="49"/>
        <v>0</v>
      </c>
      <c r="AP53">
        <f t="shared" si="50"/>
        <v>-1.7041334304380907E-10</v>
      </c>
      <c r="AQ53">
        <f t="shared" si="51"/>
        <v>-1.1423994420645809E-6</v>
      </c>
      <c r="AR53">
        <f t="shared" si="52"/>
        <v>-1.1425698554076245E-6</v>
      </c>
      <c r="AS53">
        <f t="shared" si="53"/>
        <v>-9.1479921686393503E-2</v>
      </c>
      <c r="AT53">
        <f t="shared" si="54"/>
        <v>-5.976690976266575E-2</v>
      </c>
      <c r="AU53">
        <f t="shared" si="55"/>
        <v>-0.15124797401891465</v>
      </c>
      <c r="AW53">
        <v>50</v>
      </c>
      <c r="AX53">
        <f>IF(Z53&gt;0, (R53*SUMPRODUCT(K53:$K$98, X53:$X$98)-K53*$AZ$3)/Z53, 0)</f>
        <v>-111835884049.16452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41"/>
        <v>50000</v>
      </c>
      <c r="S54">
        <f t="shared" si="42"/>
        <v>-446109007717.71454</v>
      </c>
      <c r="U54">
        <f t="shared" si="57"/>
        <v>0.76616800500000004</v>
      </c>
      <c r="V54">
        <f t="shared" si="58"/>
        <v>0.01</v>
      </c>
      <c r="W54">
        <f t="shared" si="34"/>
        <v>7.7014123881706982E-10</v>
      </c>
      <c r="X54">
        <f t="shared" si="35"/>
        <v>5.9005757651270301E-10</v>
      </c>
      <c r="Y54">
        <f t="shared" si="36"/>
        <v>7.7014123881706978E-12</v>
      </c>
      <c r="Z54">
        <f t="shared" si="37"/>
        <v>1.7238224991619611E-10</v>
      </c>
      <c r="AB54">
        <f t="shared" si="38"/>
        <v>-86.129426285825744</v>
      </c>
      <c r="AC54">
        <f t="shared" si="27"/>
        <v>-76.901274458261327</v>
      </c>
      <c r="AE54">
        <f t="shared" si="43"/>
        <v>0</v>
      </c>
      <c r="AF54">
        <f t="shared" si="44"/>
        <v>0</v>
      </c>
      <c r="AG54">
        <f t="shared" si="45"/>
        <v>-4.3095562479049023E-9</v>
      </c>
      <c r="AH54">
        <f t="shared" si="46"/>
        <v>-2.9502878825635152E-5</v>
      </c>
      <c r="AI54">
        <f t="shared" si="39"/>
        <v>-2.9507188381883058E-5</v>
      </c>
      <c r="AJ54">
        <f t="shared" si="47"/>
        <v>-9.2281518275644174</v>
      </c>
      <c r="AK54">
        <f t="shared" si="59"/>
        <v>-6.029059840007803</v>
      </c>
      <c r="AL54">
        <f t="shared" si="40"/>
        <v>-15.257241174760601</v>
      </c>
      <c r="AN54">
        <f t="shared" si="48"/>
        <v>0</v>
      </c>
      <c r="AO54">
        <f t="shared" si="49"/>
        <v>0</v>
      </c>
      <c r="AP54">
        <f t="shared" si="50"/>
        <v>-3.4057105846531371E-11</v>
      </c>
      <c r="AQ54">
        <f t="shared" si="51"/>
        <v>-2.3315223404509971E-7</v>
      </c>
      <c r="AR54">
        <f t="shared" si="52"/>
        <v>-2.3318629115094625E-7</v>
      </c>
      <c r="AS54">
        <f t="shared" si="53"/>
        <v>-7.2927263384023125E-2</v>
      </c>
      <c r="AT54">
        <f t="shared" si="54"/>
        <v>-4.7645817182694832E-2</v>
      </c>
      <c r="AU54">
        <f t="shared" si="55"/>
        <v>-0.1205733137530091</v>
      </c>
      <c r="AW54">
        <v>51</v>
      </c>
      <c r="AX54">
        <f>IF(Z54&gt;0, (R54*SUMPRODUCT(K54:$K$98, X54:$X$98)-K54*$AZ$3)/Z54, 0)</f>
        <v>-446109007717.71454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41"/>
        <v>50000</v>
      </c>
      <c r="S55">
        <f t="shared" si="42"/>
        <v>-1809926988752.2539</v>
      </c>
      <c r="U55">
        <f t="shared" si="57"/>
        <v>0.76992945700000004</v>
      </c>
      <c r="V55">
        <f t="shared" si="58"/>
        <v>0.01</v>
      </c>
      <c r="W55">
        <f t="shared" si="34"/>
        <v>1.7238224991619611E-10</v>
      </c>
      <c r="X55">
        <f t="shared" si="35"/>
        <v>1.3272217207441518E-10</v>
      </c>
      <c r="Y55">
        <f t="shared" si="36"/>
        <v>1.7238224991619611E-12</v>
      </c>
      <c r="Z55">
        <f t="shared" si="37"/>
        <v>3.7936255342618963E-11</v>
      </c>
      <c r="AB55">
        <f t="shared" si="38"/>
        <v>-76.901274458261327</v>
      </c>
      <c r="AC55">
        <f t="shared" si="27"/>
        <v>-68.661852396802942</v>
      </c>
      <c r="AE55">
        <f t="shared" si="43"/>
        <v>0</v>
      </c>
      <c r="AF55">
        <f t="shared" si="44"/>
        <v>0</v>
      </c>
      <c r="AG55">
        <f t="shared" si="45"/>
        <v>-9.4840638356547398E-10</v>
      </c>
      <c r="AH55">
        <f t="shared" si="46"/>
        <v>-6.6361086037207588E-6</v>
      </c>
      <c r="AI55">
        <f t="shared" si="39"/>
        <v>-6.637057010104324E-6</v>
      </c>
      <c r="AJ55">
        <f t="shared" si="47"/>
        <v>-8.2394220614583844</v>
      </c>
      <c r="AK55">
        <f t="shared" si="59"/>
        <v>-5.3830892120782936</v>
      </c>
      <c r="AL55">
        <f t="shared" si="40"/>
        <v>-13.62251791059369</v>
      </c>
      <c r="AN55">
        <f t="shared" si="48"/>
        <v>0</v>
      </c>
      <c r="AO55">
        <f t="shared" si="49"/>
        <v>0</v>
      </c>
      <c r="AP55">
        <f t="shared" si="50"/>
        <v>-6.6919337291559192E-12</v>
      </c>
      <c r="AQ55">
        <f t="shared" si="51"/>
        <v>-4.6824230377520404E-8</v>
      </c>
      <c r="AR55">
        <f t="shared" si="52"/>
        <v>-4.6830922311249561E-8</v>
      </c>
      <c r="AS55">
        <f t="shared" si="53"/>
        <v>-5.8137173428270461E-2</v>
      </c>
      <c r="AT55">
        <f t="shared" si="54"/>
        <v>-3.7982954237333215E-2</v>
      </c>
      <c r="AU55">
        <f t="shared" si="55"/>
        <v>-9.6120174496526004E-2</v>
      </c>
      <c r="AW55">
        <v>52</v>
      </c>
      <c r="AX55">
        <f>IF(Z55&gt;0, (R55*SUMPRODUCT(K55:$K$98, X55:$X$98)-K55*$AZ$3)/Z55, 0)</f>
        <v>-1809926988752.2539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41"/>
        <v>50000</v>
      </c>
      <c r="S56">
        <f t="shared" si="42"/>
        <v>-7478512841762.6855</v>
      </c>
      <c r="U56">
        <f t="shared" si="57"/>
        <v>0.77391342299999999</v>
      </c>
      <c r="V56">
        <f t="shared" si="58"/>
        <v>0.01</v>
      </c>
      <c r="W56">
        <f t="shared" si="34"/>
        <v>3.7936255342618963E-11</v>
      </c>
      <c r="X56">
        <f t="shared" si="35"/>
        <v>2.9359377228008276E-11</v>
      </c>
      <c r="Y56">
        <f t="shared" si="36"/>
        <v>3.7936255342618964E-13</v>
      </c>
      <c r="Z56">
        <f t="shared" si="37"/>
        <v>8.1975155611844967E-12</v>
      </c>
      <c r="AB56">
        <f t="shared" si="38"/>
        <v>-68.661852396802942</v>
      </c>
      <c r="AC56">
        <f t="shared" si="27"/>
        <v>-61.305225394867705</v>
      </c>
      <c r="AE56">
        <f t="shared" si="43"/>
        <v>0</v>
      </c>
      <c r="AF56">
        <f t="shared" si="44"/>
        <v>0</v>
      </c>
      <c r="AG56">
        <f t="shared" si="45"/>
        <v>-2.0493788902961243E-10</v>
      </c>
      <c r="AH56">
        <f t="shared" si="46"/>
        <v>-1.4679688614004138E-6</v>
      </c>
      <c r="AI56">
        <f t="shared" si="39"/>
        <v>-1.4681737992894436E-6</v>
      </c>
      <c r="AJ56">
        <f t="shared" si="47"/>
        <v>-7.3566270019352373</v>
      </c>
      <c r="AK56">
        <f t="shared" si="59"/>
        <v>-4.8063296677762066</v>
      </c>
      <c r="AL56">
        <f t="shared" si="40"/>
        <v>-12.162958137885244</v>
      </c>
      <c r="AN56">
        <f t="shared" si="48"/>
        <v>0</v>
      </c>
      <c r="AO56">
        <f t="shared" si="49"/>
        <v>0</v>
      </c>
      <c r="AP56">
        <f t="shared" si="50"/>
        <v>-1.2911045116465608E-12</v>
      </c>
      <c r="AQ56">
        <f t="shared" si="51"/>
        <v>-9.2481738193218062E-9</v>
      </c>
      <c r="AR56">
        <f t="shared" si="52"/>
        <v>-9.249464923833454E-9</v>
      </c>
      <c r="AS56">
        <f t="shared" si="53"/>
        <v>-4.6346599731624361E-2</v>
      </c>
      <c r="AT56">
        <f t="shared" si="54"/>
        <v>-3.0279778658352036E-2</v>
      </c>
      <c r="AU56">
        <f t="shared" si="55"/>
        <v>-7.6626387639441323E-2</v>
      </c>
      <c r="AW56">
        <v>53</v>
      </c>
      <c r="AX56">
        <f>IF(Z56&gt;0, (R56*SUMPRODUCT(K56:$K$98, X56:$X$98)-K56*$AZ$3)/Z56, 0)</f>
        <v>-7478512841762.6855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41"/>
        <v>50000</v>
      </c>
      <c r="S57">
        <f t="shared" si="42"/>
        <v>-31515894524010.563</v>
      </c>
      <c r="U57">
        <f t="shared" si="57"/>
        <v>0.77813091899999998</v>
      </c>
      <c r="V57">
        <f t="shared" si="58"/>
        <v>0.01</v>
      </c>
      <c r="W57">
        <f t="shared" si="34"/>
        <v>8.1975155611844967E-12</v>
      </c>
      <c r="X57">
        <f t="shared" si="35"/>
        <v>6.3787403171412928E-12</v>
      </c>
      <c r="Y57">
        <f t="shared" si="36"/>
        <v>8.1975155611844964E-14</v>
      </c>
      <c r="Z57">
        <f t="shared" si="37"/>
        <v>1.736800088431359E-12</v>
      </c>
      <c r="AB57">
        <f t="shared" si="38"/>
        <v>-61.305225394867705</v>
      </c>
      <c r="AC57">
        <f t="shared" si="27"/>
        <v>-54.736808396294926</v>
      </c>
      <c r="AE57">
        <f t="shared" si="43"/>
        <v>0</v>
      </c>
      <c r="AF57">
        <f t="shared" si="44"/>
        <v>0</v>
      </c>
      <c r="AG57">
        <f t="shared" si="45"/>
        <v>-4.3420002210783978E-11</v>
      </c>
      <c r="AH57">
        <f t="shared" si="46"/>
        <v>-3.1893701585706462E-7</v>
      </c>
      <c r="AI57">
        <f t="shared" si="39"/>
        <v>-3.1898043585927538E-7</v>
      </c>
      <c r="AJ57">
        <f t="shared" si="47"/>
        <v>-6.5684169985727792</v>
      </c>
      <c r="AK57">
        <f t="shared" si="59"/>
        <v>-4.2913657776407401</v>
      </c>
      <c r="AL57">
        <f t="shared" si="40"/>
        <v>-10.859783095193954</v>
      </c>
      <c r="AN57">
        <f t="shared" si="48"/>
        <v>0</v>
      </c>
      <c r="AO57">
        <f t="shared" si="49"/>
        <v>0</v>
      </c>
      <c r="AP57">
        <f t="shared" si="50"/>
        <v>-2.442367199620631E-13</v>
      </c>
      <c r="AQ57">
        <f t="shared" si="51"/>
        <v>-1.7940148931653292E-9</v>
      </c>
      <c r="AR57">
        <f t="shared" si="52"/>
        <v>-1.7942591298852912E-9</v>
      </c>
      <c r="AS57">
        <f t="shared" si="53"/>
        <v>-3.6947225734503465E-2</v>
      </c>
      <c r="AT57">
        <f t="shared" si="54"/>
        <v>-2.4138854176016366E-2</v>
      </c>
      <c r="AU57">
        <f t="shared" si="55"/>
        <v>-6.1086081704778951E-2</v>
      </c>
      <c r="AW57">
        <v>54</v>
      </c>
      <c r="AX57">
        <f>IF(Z57&gt;0, (R57*SUMPRODUCT(K57:$K$98, X57:$X$98)-K57*$AZ$3)/Z57, 0)</f>
        <v>-31515894524010.563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41"/>
        <v>50000</v>
      </c>
      <c r="S58">
        <f t="shared" si="42"/>
        <v>-135562385707504.13</v>
      </c>
      <c r="U58">
        <f t="shared" si="57"/>
        <v>0.78242625899999996</v>
      </c>
      <c r="V58">
        <f t="shared" si="58"/>
        <v>0.01</v>
      </c>
      <c r="W58">
        <f t="shared" si="34"/>
        <v>1.736800088431359E-12</v>
      </c>
      <c r="X58">
        <f t="shared" si="35"/>
        <v>1.3589179958222174E-12</v>
      </c>
      <c r="Y58">
        <f t="shared" si="36"/>
        <v>1.7368000884313589E-14</v>
      </c>
      <c r="Z58">
        <f t="shared" si="37"/>
        <v>3.6051409172482804E-13</v>
      </c>
      <c r="AB58">
        <f t="shared" si="38"/>
        <v>-54.736808396294926</v>
      </c>
      <c r="AC58">
        <f t="shared" si="27"/>
        <v>-48.872150355391661</v>
      </c>
      <c r="AE58">
        <f t="shared" si="43"/>
        <v>0</v>
      </c>
      <c r="AF58">
        <f t="shared" si="44"/>
        <v>0</v>
      </c>
      <c r="AG58">
        <f t="shared" si="45"/>
        <v>-9.0128522931207008E-12</v>
      </c>
      <c r="AH58">
        <f t="shared" si="46"/>
        <v>-6.7945899791110862E-8</v>
      </c>
      <c r="AI58">
        <f t="shared" si="39"/>
        <v>-6.7954912643403977E-8</v>
      </c>
      <c r="AJ58">
        <f t="shared" si="47"/>
        <v>-5.8646580409032651</v>
      </c>
      <c r="AK58">
        <f t="shared" si="59"/>
        <v>-3.8315765877406451</v>
      </c>
      <c r="AL58">
        <f t="shared" si="40"/>
        <v>-9.6962346965988235</v>
      </c>
      <c r="AN58">
        <f t="shared" si="48"/>
        <v>0</v>
      </c>
      <c r="AO58">
        <f t="shared" si="49"/>
        <v>0</v>
      </c>
      <c r="AP58">
        <f t="shared" si="50"/>
        <v>-4.5265294332227515E-14</v>
      </c>
      <c r="AQ58">
        <f t="shared" si="51"/>
        <v>-3.4124504126847792E-10</v>
      </c>
      <c r="AR58">
        <f t="shared" si="52"/>
        <v>-3.412903065628101E-10</v>
      </c>
      <c r="AS58">
        <f t="shared" si="53"/>
        <v>-2.9454102180502244E-2</v>
      </c>
      <c r="AT58">
        <f t="shared" si="54"/>
        <v>-1.9243346763036715E-2</v>
      </c>
      <c r="AU58">
        <f t="shared" si="55"/>
        <v>-4.8697449284829268E-2</v>
      </c>
      <c r="AW58">
        <v>55</v>
      </c>
      <c r="AX58">
        <f>IF(Z58&gt;0, (R58*SUMPRODUCT(K58:$K$98, X58:$X$98)-K58*$AZ$3)/Z58, 0)</f>
        <v>-135562385707504.13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41"/>
        <v>50000</v>
      </c>
      <c r="S59">
        <f t="shared" si="42"/>
        <v>-595996292006464.25</v>
      </c>
      <c r="U59">
        <f t="shared" si="57"/>
        <v>0.78691510499999995</v>
      </c>
      <c r="V59">
        <f t="shared" si="58"/>
        <v>0.01</v>
      </c>
      <c r="W59">
        <f t="shared" si="34"/>
        <v>3.6051409172482804E-13</v>
      </c>
      <c r="X59">
        <f t="shared" si="35"/>
        <v>2.8369398434362268E-13</v>
      </c>
      <c r="Y59">
        <f t="shared" si="36"/>
        <v>3.6051409172482803E-15</v>
      </c>
      <c r="Z59">
        <f t="shared" si="37"/>
        <v>7.3214966463957081E-14</v>
      </c>
      <c r="AB59">
        <f t="shared" si="38"/>
        <v>-48.872150355391661</v>
      </c>
      <c r="AC59">
        <f t="shared" si="27"/>
        <v>-43.635848531896052</v>
      </c>
      <c r="AE59">
        <f t="shared" si="43"/>
        <v>0</v>
      </c>
      <c r="AF59">
        <f t="shared" si="44"/>
        <v>0</v>
      </c>
      <c r="AG59">
        <f t="shared" si="45"/>
        <v>-1.8303741615989269E-12</v>
      </c>
      <c r="AH59">
        <f t="shared" si="46"/>
        <v>-1.4184699217181135E-8</v>
      </c>
      <c r="AI59">
        <f t="shared" si="39"/>
        <v>-1.4186529591342733E-8</v>
      </c>
      <c r="AJ59">
        <f t="shared" si="47"/>
        <v>-5.2363018234956087</v>
      </c>
      <c r="AK59">
        <f t="shared" si="59"/>
        <v>-3.4210505248774163</v>
      </c>
      <c r="AL59">
        <f t="shared" si="40"/>
        <v>-8.6573523625595534</v>
      </c>
      <c r="AN59">
        <f t="shared" si="48"/>
        <v>0</v>
      </c>
      <c r="AO59">
        <f t="shared" si="49"/>
        <v>0</v>
      </c>
      <c r="AP59">
        <f t="shared" si="50"/>
        <v>-8.2077656666111786E-15</v>
      </c>
      <c r="AQ59">
        <f t="shared" si="51"/>
        <v>-6.3607042575537005E-11</v>
      </c>
      <c r="AR59">
        <f t="shared" si="52"/>
        <v>-6.3615250341203608E-11</v>
      </c>
      <c r="AS59">
        <f t="shared" si="53"/>
        <v>-2.3480629932711113E-2</v>
      </c>
      <c r="AT59">
        <f t="shared" si="54"/>
        <v>-1.5340678223572818E-2</v>
      </c>
      <c r="AU59">
        <f t="shared" si="55"/>
        <v>-3.8821308219899174E-2</v>
      </c>
      <c r="AW59">
        <v>56</v>
      </c>
      <c r="AX59">
        <f>IF(Z59&gt;0, (R59*SUMPRODUCT(K59:$K$98, X59:$X$98)-K59*$AZ$3)/Z59, 0)</f>
        <v>-595996292006464.25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41"/>
        <v>50000</v>
      </c>
      <c r="S60">
        <f t="shared" si="42"/>
        <v>-2679915999388626</v>
      </c>
      <c r="U60">
        <f t="shared" si="57"/>
        <v>0.79143424399999995</v>
      </c>
      <c r="V60">
        <f t="shared" si="58"/>
        <v>0.01</v>
      </c>
      <c r="W60">
        <f t="shared" si="34"/>
        <v>7.3214966463957081E-14</v>
      </c>
      <c r="X60">
        <f t="shared" si="35"/>
        <v>5.7944831632887224E-14</v>
      </c>
      <c r="Y60">
        <f t="shared" si="36"/>
        <v>7.3214966463957087E-16</v>
      </c>
      <c r="Z60">
        <f t="shared" si="37"/>
        <v>1.4537985166430286E-14</v>
      </c>
      <c r="AB60">
        <f t="shared" si="38"/>
        <v>-43.635848531896052</v>
      </c>
      <c r="AC60">
        <f t="shared" si="27"/>
        <v>-38.96057904639104</v>
      </c>
      <c r="AE60">
        <f t="shared" si="43"/>
        <v>0</v>
      </c>
      <c r="AF60">
        <f t="shared" si="44"/>
        <v>0</v>
      </c>
      <c r="AG60">
        <f t="shared" si="45"/>
        <v>-3.6344962916075717E-13</v>
      </c>
      <c r="AH60">
        <f t="shared" si="46"/>
        <v>-2.8972415816443613E-9</v>
      </c>
      <c r="AI60">
        <f t="shared" si="39"/>
        <v>-2.8976050312735222E-9</v>
      </c>
      <c r="AJ60">
        <f t="shared" si="47"/>
        <v>-4.6752694855050123</v>
      </c>
      <c r="AK60">
        <f t="shared" si="59"/>
        <v>-3.054509397232724</v>
      </c>
      <c r="AL60">
        <f t="shared" si="40"/>
        <v>-7.7297788856353407</v>
      </c>
      <c r="AN60">
        <f t="shared" si="48"/>
        <v>0</v>
      </c>
      <c r="AO60">
        <f t="shared" si="49"/>
        <v>0</v>
      </c>
      <c r="AP60">
        <f t="shared" si="50"/>
        <v>-1.4551617809477616E-15</v>
      </c>
      <c r="AQ60">
        <f t="shared" si="51"/>
        <v>-1.159983359872067E-11</v>
      </c>
      <c r="AR60">
        <f t="shared" si="52"/>
        <v>-1.1601288760501617E-11</v>
      </c>
      <c r="AS60">
        <f t="shared" si="53"/>
        <v>-1.8718614424363733E-2</v>
      </c>
      <c r="AT60">
        <f t="shared" si="54"/>
        <v>-1.2229494757395572E-2</v>
      </c>
      <c r="AU60">
        <f t="shared" si="55"/>
        <v>-3.0948109193360589E-2</v>
      </c>
      <c r="AW60">
        <v>57</v>
      </c>
      <c r="AX60">
        <f>IF(Z60&gt;0, (R60*SUMPRODUCT(K60:$K$98, X60:$X$98)-K60*$AZ$3)/Z60, 0)</f>
        <v>-2679915999388626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41"/>
        <v>50000</v>
      </c>
      <c r="S61">
        <f t="shared" si="42"/>
        <v>-1.2326265697751316E+16</v>
      </c>
      <c r="U61">
        <f t="shared" si="57"/>
        <v>0.79587939600000002</v>
      </c>
      <c r="V61">
        <f t="shared" si="58"/>
        <v>0.01</v>
      </c>
      <c r="W61">
        <f t="shared" si="34"/>
        <v>1.4537985166430286E-14</v>
      </c>
      <c r="X61">
        <f t="shared" si="35"/>
        <v>1.1570482853315495E-14</v>
      </c>
      <c r="Y61">
        <f t="shared" si="36"/>
        <v>1.4537985166430285E-16</v>
      </c>
      <c r="Z61">
        <f t="shared" si="37"/>
        <v>2.8221224614504882E-15</v>
      </c>
      <c r="AB61">
        <f t="shared" si="38"/>
        <v>-38.96057904639104</v>
      </c>
      <c r="AC61">
        <f t="shared" si="27"/>
        <v>-34.78623129143066</v>
      </c>
      <c r="AE61">
        <f t="shared" si="43"/>
        <v>0</v>
      </c>
      <c r="AF61">
        <f t="shared" si="44"/>
        <v>0</v>
      </c>
      <c r="AG61">
        <f t="shared" si="45"/>
        <v>-7.0553061536262201E-14</v>
      </c>
      <c r="AH61">
        <f t="shared" si="46"/>
        <v>-5.7852414266577473E-10</v>
      </c>
      <c r="AI61">
        <f t="shared" si="39"/>
        <v>-5.7859469572731095E-10</v>
      </c>
      <c r="AJ61">
        <f t="shared" si="47"/>
        <v>-4.1743477549603796</v>
      </c>
      <c r="AK61">
        <f t="shared" si="59"/>
        <v>-2.727240533247373</v>
      </c>
      <c r="AL61">
        <f t="shared" si="40"/>
        <v>-6.901588288786348</v>
      </c>
      <c r="AN61">
        <f t="shared" si="48"/>
        <v>0</v>
      </c>
      <c r="AO61">
        <f t="shared" si="49"/>
        <v>0</v>
      </c>
      <c r="AP61">
        <f t="shared" si="50"/>
        <v>-2.5221150342437068E-16</v>
      </c>
      <c r="AQ61">
        <f t="shared" si="51"/>
        <v>-2.0680951416124795E-12</v>
      </c>
      <c r="AR61">
        <f t="shared" si="52"/>
        <v>-2.068347353115904E-12</v>
      </c>
      <c r="AS61">
        <f t="shared" si="53"/>
        <v>-1.4922364815502529E-2</v>
      </c>
      <c r="AT61">
        <f t="shared" si="54"/>
        <v>-9.7492783461518833E-3</v>
      </c>
      <c r="AU61">
        <f t="shared" si="55"/>
        <v>-2.4671643163722761E-2</v>
      </c>
      <c r="AW61">
        <v>58</v>
      </c>
      <c r="AX61">
        <f>IF(Z61&gt;0, (R61*SUMPRODUCT(K61:$K$98, X61:$X$98)-K61*$AZ$3)/Z61, 0)</f>
        <v>-1.2326265697751316E+16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41"/>
        <v>50000</v>
      </c>
      <c r="S62">
        <f t="shared" si="42"/>
        <v>-5.805582953176308E+16</v>
      </c>
      <c r="U62">
        <f t="shared" si="57"/>
        <v>0.80043084799999997</v>
      </c>
      <c r="V62">
        <f t="shared" si="58"/>
        <v>0.01</v>
      </c>
      <c r="W62">
        <f t="shared" si="34"/>
        <v>2.8221224614504882E-15</v>
      </c>
      <c r="X62">
        <f t="shared" si="35"/>
        <v>2.2589138749786617E-15</v>
      </c>
      <c r="Y62">
        <f t="shared" si="36"/>
        <v>2.8221224614504883E-17</v>
      </c>
      <c r="Z62">
        <f t="shared" si="37"/>
        <v>5.3498736185732165E-16</v>
      </c>
      <c r="AB62">
        <f t="shared" si="38"/>
        <v>-34.78623129143066</v>
      </c>
      <c r="AC62">
        <f t="shared" si="27"/>
        <v>-31.059135081636317</v>
      </c>
      <c r="AE62">
        <f t="shared" si="43"/>
        <v>0</v>
      </c>
      <c r="AF62">
        <f t="shared" si="44"/>
        <v>0</v>
      </c>
      <c r="AG62">
        <f t="shared" si="45"/>
        <v>-1.3374684046433041E-14</v>
      </c>
      <c r="AH62">
        <f t="shared" si="46"/>
        <v>-1.1294569374893308E-10</v>
      </c>
      <c r="AI62">
        <f t="shared" si="39"/>
        <v>-1.1295906843297952E-10</v>
      </c>
      <c r="AJ62">
        <f t="shared" si="47"/>
        <v>-3.7270962097943432</v>
      </c>
      <c r="AK62">
        <f t="shared" si="59"/>
        <v>-2.4350361904001465</v>
      </c>
      <c r="AL62">
        <f t="shared" si="40"/>
        <v>-6.1621324003074491</v>
      </c>
      <c r="AN62">
        <f t="shared" si="48"/>
        <v>0</v>
      </c>
      <c r="AO62">
        <f t="shared" si="49"/>
        <v>0</v>
      </c>
      <c r="AP62">
        <f t="shared" si="50"/>
        <v>-4.2688857882859853E-17</v>
      </c>
      <c r="AQ62">
        <f t="shared" si="51"/>
        <v>-3.6049619207379276E-13</v>
      </c>
      <c r="AR62">
        <f t="shared" si="52"/>
        <v>-3.6053888093167562E-13</v>
      </c>
      <c r="AS62">
        <f t="shared" si="53"/>
        <v>-1.1896017869527837E-2</v>
      </c>
      <c r="AT62">
        <f t="shared" si="54"/>
        <v>-7.7720650080952726E-3</v>
      </c>
      <c r="AU62">
        <f t="shared" si="55"/>
        <v>-1.9668082877983651E-2</v>
      </c>
      <c r="AW62">
        <v>59</v>
      </c>
      <c r="AX62">
        <f>IF(Z62&gt;0, (R62*SUMPRODUCT(K62:$K$98, X62:$X$98)-K62*$AZ$3)/Z62, 0)</f>
        <v>-5.805582953176308E+16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41"/>
        <v>50000</v>
      </c>
      <c r="S63">
        <f t="shared" si="42"/>
        <v>-2.8028612938348634E+17</v>
      </c>
      <c r="U63">
        <f t="shared" si="57"/>
        <v>0.80506197899999998</v>
      </c>
      <c r="V63">
        <f t="shared" si="58"/>
        <v>0.01</v>
      </c>
      <c r="W63">
        <f t="shared" si="34"/>
        <v>5.3498736185732165E-16</v>
      </c>
      <c r="X63">
        <f t="shared" si="35"/>
        <v>4.306979842768445E-16</v>
      </c>
      <c r="Y63">
        <f t="shared" si="36"/>
        <v>5.3498736185732168E-18</v>
      </c>
      <c r="Z63">
        <f t="shared" si="37"/>
        <v>9.8939503961903942E-17</v>
      </c>
      <c r="AB63">
        <f t="shared" si="38"/>
        <v>-31.059135081636317</v>
      </c>
      <c r="AC63">
        <f t="shared" si="27"/>
        <v>-27.731370608604166</v>
      </c>
      <c r="AE63">
        <f t="shared" si="43"/>
        <v>0</v>
      </c>
      <c r="AF63">
        <f t="shared" si="44"/>
        <v>0</v>
      </c>
      <c r="AG63">
        <f t="shared" si="45"/>
        <v>-2.4734875990475987E-15</v>
      </c>
      <c r="AH63">
        <f t="shared" si="46"/>
        <v>-2.1534899213842224E-11</v>
      </c>
      <c r="AI63">
        <f t="shared" si="39"/>
        <v>-2.1537372701441271E-11</v>
      </c>
      <c r="AJ63">
        <f t="shared" si="47"/>
        <v>-3.3277644730321505</v>
      </c>
      <c r="AK63">
        <f t="shared" si="59"/>
        <v>-2.1741394557145424</v>
      </c>
      <c r="AL63">
        <f t="shared" si="40"/>
        <v>-5.5019039287682308</v>
      </c>
      <c r="AN63">
        <f t="shared" si="48"/>
        <v>0</v>
      </c>
      <c r="AO63">
        <f t="shared" si="49"/>
        <v>0</v>
      </c>
      <c r="AP63">
        <f t="shared" si="50"/>
        <v>-7.048922228219957E-18</v>
      </c>
      <c r="AQ63">
        <f t="shared" si="51"/>
        <v>-6.1369957872187332E-14</v>
      </c>
      <c r="AR63">
        <f t="shared" si="52"/>
        <v>-6.1377006794415555E-14</v>
      </c>
      <c r="AS63">
        <f t="shared" si="53"/>
        <v>-9.4834326128293619E-3</v>
      </c>
      <c r="AT63">
        <f t="shared" si="54"/>
        <v>-6.195842640382432E-3</v>
      </c>
      <c r="AU63">
        <f t="shared" si="55"/>
        <v>-1.5679275253273173E-2</v>
      </c>
      <c r="AW63">
        <v>60</v>
      </c>
      <c r="AX63">
        <f>IF(Z63&gt;0, (R63*SUMPRODUCT(K63:$K$98, X63:$X$98)-K63*$AZ$3)/Z63, 0)</f>
        <v>-2.8028612938348634E+17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41"/>
        <v>50000</v>
      </c>
      <c r="S64">
        <f t="shared" si="42"/>
        <v>-1.3883249053480064E+18</v>
      </c>
      <c r="U64">
        <f t="shared" si="57"/>
        <v>0.80974286299999998</v>
      </c>
      <c r="V64">
        <f t="shared" si="58"/>
        <v>0.01</v>
      </c>
      <c r="W64">
        <f t="shared" si="34"/>
        <v>9.8939503961903942E-17</v>
      </c>
      <c r="X64">
        <f t="shared" si="35"/>
        <v>8.0115557201911941E-17</v>
      </c>
      <c r="Y64">
        <f t="shared" si="36"/>
        <v>9.8939503961903948E-19</v>
      </c>
      <c r="Z64">
        <f t="shared" si="37"/>
        <v>1.7834551720372963E-17</v>
      </c>
      <c r="AB64">
        <f t="shared" si="38"/>
        <v>-27.731370608604166</v>
      </c>
      <c r="AC64">
        <f t="shared" si="27"/>
        <v>-24.76015232911092</v>
      </c>
      <c r="AE64">
        <f t="shared" si="43"/>
        <v>0</v>
      </c>
      <c r="AF64">
        <f t="shared" si="44"/>
        <v>0</v>
      </c>
      <c r="AG64">
        <f t="shared" si="45"/>
        <v>-4.4586379300932412E-16</v>
      </c>
      <c r="AH64">
        <f t="shared" si="46"/>
        <v>-4.0057778600955971E-12</v>
      </c>
      <c r="AI64">
        <f t="shared" si="39"/>
        <v>-4.0062237238886065E-12</v>
      </c>
      <c r="AJ64">
        <f t="shared" si="47"/>
        <v>-2.9712182794932467</v>
      </c>
      <c r="AK64">
        <f t="shared" si="59"/>
        <v>-1.9411959426022918</v>
      </c>
      <c r="AL64">
        <f t="shared" si="40"/>
        <v>-4.9124142220995441</v>
      </c>
      <c r="AN64">
        <f t="shared" si="48"/>
        <v>0</v>
      </c>
      <c r="AO64">
        <f t="shared" si="49"/>
        <v>0</v>
      </c>
      <c r="AP64">
        <f t="shared" si="50"/>
        <v>-1.1344808391023126E-18</v>
      </c>
      <c r="AQ64">
        <f t="shared" si="51"/>
        <v>-1.0192525832398513E-14</v>
      </c>
      <c r="AR64">
        <f t="shared" si="52"/>
        <v>-1.0193660313237615E-14</v>
      </c>
      <c r="AS64">
        <f t="shared" si="53"/>
        <v>-7.5601344171158935E-3</v>
      </c>
      <c r="AT64">
        <f t="shared" si="54"/>
        <v>-4.9392878191824785E-3</v>
      </c>
      <c r="AU64">
        <f t="shared" si="55"/>
        <v>-1.2499422236308564E-2</v>
      </c>
      <c r="AW64">
        <v>61</v>
      </c>
      <c r="AX64">
        <f>IF(Z64&gt;0, (R64*SUMPRODUCT(K64:$K$98, X64:$X$98)-K64*$AZ$3)/Z64, 0)</f>
        <v>-1.3883249053480064E+18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41"/>
        <v>50000</v>
      </c>
      <c r="S65">
        <f t="shared" si="42"/>
        <v>-7.060854689544745E+18</v>
      </c>
      <c r="U65">
        <f t="shared" si="57"/>
        <v>0.814443943</v>
      </c>
      <c r="V65">
        <f t="shared" si="58"/>
        <v>0.01</v>
      </c>
      <c r="W65">
        <f t="shared" si="34"/>
        <v>1.7834551720372963E-17</v>
      </c>
      <c r="X65">
        <f t="shared" si="35"/>
        <v>1.4525242624777989E-17</v>
      </c>
      <c r="Y65">
        <f t="shared" si="36"/>
        <v>1.7834551720372962E-19</v>
      </c>
      <c r="Z65">
        <f t="shared" si="37"/>
        <v>3.1309635783912439E-18</v>
      </c>
      <c r="AB65">
        <f t="shared" si="38"/>
        <v>-24.76015232911092</v>
      </c>
      <c r="AC65">
        <f t="shared" si="27"/>
        <v>-22.10727886527761</v>
      </c>
      <c r="AE65">
        <f t="shared" si="43"/>
        <v>0</v>
      </c>
      <c r="AF65">
        <f t="shared" si="44"/>
        <v>0</v>
      </c>
      <c r="AG65">
        <f t="shared" si="45"/>
        <v>-7.8274089459781091E-17</v>
      </c>
      <c r="AH65">
        <f t="shared" si="46"/>
        <v>-7.262621312388995E-13</v>
      </c>
      <c r="AI65">
        <f t="shared" si="39"/>
        <v>-7.2634040532835928E-13</v>
      </c>
      <c r="AJ65">
        <f t="shared" si="47"/>
        <v>-2.6528734638333091</v>
      </c>
      <c r="AK65">
        <f t="shared" si="59"/>
        <v>-1.7332106630377646</v>
      </c>
      <c r="AL65">
        <f t="shared" si="40"/>
        <v>-4.3860841268718005</v>
      </c>
      <c r="AN65">
        <f t="shared" si="48"/>
        <v>0</v>
      </c>
      <c r="AO65">
        <f t="shared" si="49"/>
        <v>0</v>
      </c>
      <c r="AP65">
        <f t="shared" si="50"/>
        <v>-1.7782587754897624E-19</v>
      </c>
      <c r="AQ65">
        <f t="shared" si="51"/>
        <v>-1.6499482997436358E-15</v>
      </c>
      <c r="AR65">
        <f t="shared" si="52"/>
        <v>-1.6501261256211847E-15</v>
      </c>
      <c r="AS65">
        <f t="shared" si="53"/>
        <v>-6.026892870787664E-3</v>
      </c>
      <c r="AT65">
        <f t="shared" si="54"/>
        <v>-3.9375700089146126E-3</v>
      </c>
      <c r="AU65">
        <f t="shared" si="55"/>
        <v>-9.9644628797039281E-3</v>
      </c>
      <c r="AW65">
        <v>62</v>
      </c>
      <c r="AX65">
        <f>IF(Z65&gt;0, (R65*SUMPRODUCT(K65:$K$98, X65:$X$98)-K65*$AZ$3)/Z65, 0)</f>
        <v>-7.060854689544745E+18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41"/>
        <v>50000</v>
      </c>
      <c r="S66">
        <f t="shared" si="42"/>
        <v>-3.6904140074947346E+19</v>
      </c>
      <c r="U66">
        <f t="shared" si="57"/>
        <v>0.81916999199999996</v>
      </c>
      <c r="V66">
        <f t="shared" si="58"/>
        <v>0.01</v>
      </c>
      <c r="W66">
        <f t="shared" si="34"/>
        <v>3.1309635783912439E-18</v>
      </c>
      <c r="X66">
        <f t="shared" si="35"/>
        <v>2.5647914094630463E-18</v>
      </c>
      <c r="Y66">
        <f t="shared" si="36"/>
        <v>3.130963578391244E-20</v>
      </c>
      <c r="Z66">
        <f t="shared" si="37"/>
        <v>5.3486253314428517E-19</v>
      </c>
      <c r="AB66">
        <f t="shared" si="38"/>
        <v>-22.10727886527761</v>
      </c>
      <c r="AC66">
        <f t="shared" si="27"/>
        <v>-19.738641843997868</v>
      </c>
      <c r="AE66">
        <f t="shared" si="43"/>
        <v>0</v>
      </c>
      <c r="AF66">
        <f t="shared" si="44"/>
        <v>0</v>
      </c>
      <c r="AG66">
        <f t="shared" si="45"/>
        <v>-1.337156332860713E-17</v>
      </c>
      <c r="AH66">
        <f t="shared" si="46"/>
        <v>-1.2823957047315231E-13</v>
      </c>
      <c r="AI66">
        <f t="shared" si="39"/>
        <v>-1.2825294203648091E-13</v>
      </c>
      <c r="AJ66">
        <f t="shared" si="47"/>
        <v>-2.3686370212797421</v>
      </c>
      <c r="AK66">
        <f t="shared" si="59"/>
        <v>-1.5475095205694329</v>
      </c>
      <c r="AL66">
        <f t="shared" si="40"/>
        <v>-3.9161465418493036</v>
      </c>
      <c r="AN66">
        <f t="shared" si="48"/>
        <v>0</v>
      </c>
      <c r="AO66">
        <f t="shared" si="49"/>
        <v>0</v>
      </c>
      <c r="AP66">
        <f t="shared" si="50"/>
        <v>-2.7123210789552365E-20</v>
      </c>
      <c r="AQ66">
        <f t="shared" si="51"/>
        <v>-2.6012432623069252E-16</v>
      </c>
      <c r="AR66">
        <f t="shared" si="52"/>
        <v>-2.6015144944148207E-16</v>
      </c>
      <c r="AS66">
        <f t="shared" si="53"/>
        <v>-4.8046020972478216E-3</v>
      </c>
      <c r="AT66">
        <f t="shared" si="54"/>
        <v>-3.1390067035352463E-3</v>
      </c>
      <c r="AU66">
        <f t="shared" si="55"/>
        <v>-7.9436088007833281E-3</v>
      </c>
      <c r="AW66">
        <v>63</v>
      </c>
      <c r="AX66">
        <f>IF(Z66&gt;0, (R66*SUMPRODUCT(K66:$K$98, X66:$X$98)-K66*$AZ$3)/Z66, 0)</f>
        <v>-3.6904140074947346E+19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-1.9841062950725229E+20</v>
      </c>
      <c r="U67">
        <f t="shared" si="57"/>
        <v>0.82392963799999996</v>
      </c>
      <c r="V67">
        <f t="shared" si="58"/>
        <v>0.01</v>
      </c>
      <c r="W67">
        <f t="shared" si="34"/>
        <v>5.3486253314428517E-19</v>
      </c>
      <c r="X67">
        <f t="shared" si="35"/>
        <v>4.4068909331333388E-19</v>
      </c>
      <c r="Y67">
        <f t="shared" si="36"/>
        <v>5.3486253314428516E-21</v>
      </c>
      <c r="Z67">
        <f t="shared" si="37"/>
        <v>8.8824814499508444E-20</v>
      </c>
      <c r="AB67">
        <f t="shared" si="38"/>
        <v>-19.738641843997868</v>
      </c>
      <c r="AC67">
        <f t="shared" si="27"/>
        <v>-17.623787360712381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-2.220620362487711E-18</v>
      </c>
      <c r="AH67">
        <f t="shared" ref="AH67:AH79" si="66">-X67*R67</f>
        <v>-2.2034454665666695E-14</v>
      </c>
      <c r="AI67">
        <f t="shared" si="39"/>
        <v>-2.2036675286029184E-14</v>
      </c>
      <c r="AJ67">
        <f t="shared" ref="AJ67:AJ79" si="67">AB67-AC67</f>
        <v>-2.1148544832854874</v>
      </c>
      <c r="AK67">
        <f t="shared" si="59"/>
        <v>-1.3817049290798509</v>
      </c>
      <c r="AL67">
        <f t="shared" si="40"/>
        <v>-3.4965594123653605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-4.0217512807350597E-21</v>
      </c>
      <c r="AQ67">
        <f t="shared" ref="AQ67:AQ79" si="71">AH67*$K67</f>
        <v>-3.990645937005995E-17</v>
      </c>
      <c r="AR67">
        <f t="shared" ref="AR67:AR79" si="72">AI67*$K67</f>
        <v>-3.9910481121340685E-17</v>
      </c>
      <c r="AS67">
        <f t="shared" ref="AS67:AS79" si="73">AJ67*$K67</f>
        <v>-3.8301993759947612E-3</v>
      </c>
      <c r="AT67">
        <f t="shared" ref="AT67:AT79" si="74">AK67*$K67</f>
        <v>-2.5023969256499092E-3</v>
      </c>
      <c r="AU67">
        <f t="shared" ref="AU67:AU79" si="75">AL67*$K67</f>
        <v>-6.3325963016447103E-3</v>
      </c>
      <c r="AW67">
        <v>64</v>
      </c>
      <c r="AX67">
        <f>IF(Z67&gt;0, (R67*SUMPRODUCT(K67:$K$98, X67:$X$98)-K67*$AZ$3)/Z67, 0)</f>
        <v>-1.9841062950725229E+20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1"/>
        <v>50000</v>
      </c>
      <c r="S68">
        <f t="shared" si="62"/>
        <v>-1.098250695962332E+21</v>
      </c>
      <c r="U68">
        <f t="shared" ref="U68:U79" si="77">M68</f>
        <v>0.82869589300000002</v>
      </c>
      <c r="V68">
        <f t="shared" ref="V68:V79" si="78">$C$10</f>
        <v>0.01</v>
      </c>
      <c r="W68">
        <f t="shared" si="34"/>
        <v>8.8824814499508444E-20</v>
      </c>
      <c r="X68">
        <f t="shared" si="35"/>
        <v>7.3608758972229504E-20</v>
      </c>
      <c r="Y68">
        <f t="shared" si="36"/>
        <v>8.8824814499508448E-22</v>
      </c>
      <c r="Z68">
        <f t="shared" si="37"/>
        <v>1.4327807382283856E-20</v>
      </c>
      <c r="AB68">
        <f t="shared" si="38"/>
        <v>-17.623787360712381</v>
      </c>
      <c r="AC68">
        <f t="shared" ref="AC68:AC79" si="79">S68*Z68</f>
        <v>-15.735524429207484</v>
      </c>
      <c r="AE68">
        <f t="shared" si="63"/>
        <v>0</v>
      </c>
      <c r="AF68">
        <f t="shared" si="64"/>
        <v>0</v>
      </c>
      <c r="AG68">
        <f t="shared" si="65"/>
        <v>-3.5819518455709641E-19</v>
      </c>
      <c r="AH68">
        <f t="shared" si="66"/>
        <v>-3.6804379486114753E-15</v>
      </c>
      <c r="AI68">
        <f t="shared" si="39"/>
        <v>-3.6807961437960327E-15</v>
      </c>
      <c r="AJ68">
        <f t="shared" si="67"/>
        <v>-1.8882629315048973</v>
      </c>
      <c r="AK68">
        <f t="shared" ref="AK68:AK79" si="80">G68*SUM(AB68:AB68, AE68:AF68)</f>
        <v>-1.2336651152498668</v>
      </c>
      <c r="AL68">
        <f t="shared" si="40"/>
        <v>-3.1219280467547676</v>
      </c>
      <c r="AN68">
        <f t="shared" si="68"/>
        <v>0</v>
      </c>
      <c r="AO68">
        <f t="shared" si="69"/>
        <v>0</v>
      </c>
      <c r="AP68">
        <f t="shared" si="70"/>
        <v>-5.7921874903131677E-22</v>
      </c>
      <c r="AQ68">
        <f t="shared" si="71"/>
        <v>-5.9514442303797036E-18</v>
      </c>
      <c r="AR68">
        <f t="shared" si="72"/>
        <v>-5.9520234491287357E-18</v>
      </c>
      <c r="AS68">
        <f t="shared" si="73"/>
        <v>-3.0534114923427588E-3</v>
      </c>
      <c r="AT68">
        <f t="shared" si="74"/>
        <v>-1.9948955083306033E-3</v>
      </c>
      <c r="AU68">
        <f t="shared" si="75"/>
        <v>-5.0483070006733678E-3</v>
      </c>
      <c r="AW68">
        <v>65</v>
      </c>
      <c r="AX68">
        <f>IF(Z68&gt;0, (R68*SUMPRODUCT(K68:$K$98, X68:$X$98)-K68*$AZ$3)/Z68, 0)</f>
        <v>-1.098250695962332E+21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0.83344103599999997</v>
      </c>
      <c r="Q69" s="5">
        <f t="shared" ref="Q69:Q79" si="81">$C$8</f>
        <v>25</v>
      </c>
      <c r="R69">
        <f t="shared" si="61"/>
        <v>50000</v>
      </c>
      <c r="S69">
        <f t="shared" si="62"/>
        <v>-6.2633333377052506E+21</v>
      </c>
      <c r="U69">
        <f t="shared" si="77"/>
        <v>0.83344103599999997</v>
      </c>
      <c r="V69">
        <f t="shared" si="78"/>
        <v>0.01</v>
      </c>
      <c r="W69">
        <f t="shared" si="34"/>
        <v>1.4327807382283856E-20</v>
      </c>
      <c r="X69">
        <f t="shared" si="35"/>
        <v>1.1941382628299105E-20</v>
      </c>
      <c r="Y69">
        <f t="shared" si="36"/>
        <v>1.4327807382283857E-22</v>
      </c>
      <c r="Z69">
        <f t="shared" si="37"/>
        <v>2.2431466801619128E-21</v>
      </c>
      <c r="AB69">
        <f t="shared" si="38"/>
        <v>-15.735524429207484</v>
      </c>
      <c r="AC69">
        <f t="shared" si="79"/>
        <v>-14.049575383220965</v>
      </c>
      <c r="AE69">
        <f t="shared" si="63"/>
        <v>0</v>
      </c>
      <c r="AF69">
        <f t="shared" si="64"/>
        <v>0</v>
      </c>
      <c r="AG69">
        <f t="shared" si="65"/>
        <v>-5.607866700404782E-20</v>
      </c>
      <c r="AH69">
        <f t="shared" si="66"/>
        <v>-5.9706913141495527E-16</v>
      </c>
      <c r="AI69">
        <f t="shared" si="39"/>
        <v>-5.9712521008195927E-16</v>
      </c>
      <c r="AJ69">
        <f t="shared" si="67"/>
        <v>-1.6859490459865185</v>
      </c>
      <c r="AK69">
        <f t="shared" si="80"/>
        <v>-1.101486710044524</v>
      </c>
      <c r="AL69">
        <f t="shared" si="40"/>
        <v>-2.7874357560310434</v>
      </c>
      <c r="AN69">
        <f t="shared" si="68"/>
        <v>0</v>
      </c>
      <c r="AO69">
        <f t="shared" si="69"/>
        <v>0</v>
      </c>
      <c r="AP69">
        <f t="shared" si="70"/>
        <v>-8.0965970783677657E-23</v>
      </c>
      <c r="AQ69">
        <f t="shared" si="71"/>
        <v>-8.6204406118443691E-19</v>
      </c>
      <c r="AR69">
        <f t="shared" si="72"/>
        <v>-8.6212502715522053E-19</v>
      </c>
      <c r="AS69">
        <f t="shared" si="73"/>
        <v>-2.434160947339576E-3</v>
      </c>
      <c r="AT69">
        <f t="shared" si="74"/>
        <v>-1.5903184855951876E-3</v>
      </c>
      <c r="AU69">
        <f t="shared" si="75"/>
        <v>-4.0244794329347654E-3</v>
      </c>
      <c r="AW69">
        <v>66</v>
      </c>
      <c r="AX69">
        <f>IF(Z69&gt;0, (R69*SUMPRODUCT(K69:$K$98, X69:$X$98)-K69*$AZ$3)/Z69, 0)</f>
        <v>-6.2633333377052506E+21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0.83895010800000003</v>
      </c>
      <c r="Q70" s="5">
        <f t="shared" si="81"/>
        <v>25</v>
      </c>
      <c r="R70">
        <f t="shared" si="61"/>
        <v>50000</v>
      </c>
      <c r="S70">
        <f t="shared" si="62"/>
        <v>-3.7022614413159604E+22</v>
      </c>
      <c r="U70">
        <f t="shared" si="77"/>
        <v>0.83895010800000003</v>
      </c>
      <c r="V70">
        <f t="shared" si="78"/>
        <v>0.01</v>
      </c>
      <c r="W70">
        <f t="shared" ref="W70:W79" si="83">Z69</f>
        <v>2.2431466801619128E-21</v>
      </c>
      <c r="X70">
        <f t="shared" ref="X70:X79" si="84">U70*W70</f>
        <v>1.8818881495816781E-21</v>
      </c>
      <c r="Y70">
        <f t="shared" ref="Y70:Y79" si="85">V70*W70</f>
        <v>2.2431466801619128E-23</v>
      </c>
      <c r="Z70">
        <f t="shared" ref="Z70:Z79" si="86">MAX(0, W70-X70-Y70)</f>
        <v>3.3882706377861549E-22</v>
      </c>
      <c r="AB70">
        <f t="shared" ref="AB70:AB79" si="87">AC69</f>
        <v>-14.049575383220965</v>
      </c>
      <c r="AC70">
        <f t="shared" si="79"/>
        <v>-12.544263735018719</v>
      </c>
      <c r="AE70">
        <f t="shared" si="63"/>
        <v>0</v>
      </c>
      <c r="AF70">
        <f t="shared" si="64"/>
        <v>0</v>
      </c>
      <c r="AG70">
        <f t="shared" si="65"/>
        <v>-8.4706765944653878E-21</v>
      </c>
      <c r="AH70">
        <f t="shared" si="66"/>
        <v>-9.4094407479083907E-17</v>
      </c>
      <c r="AI70">
        <f t="shared" ref="AI70:AI79" si="88">SUM(AE70:AH70)</f>
        <v>-9.4102878155678372E-17</v>
      </c>
      <c r="AJ70">
        <f t="shared" si="67"/>
        <v>-1.5053116482022464</v>
      </c>
      <c r="AK70">
        <f t="shared" si="80"/>
        <v>-0.98347027682546762</v>
      </c>
      <c r="AL70">
        <f t="shared" ref="AL70:AL79" si="89">SUM(AI70:AK70)</f>
        <v>-2.4887819250277139</v>
      </c>
      <c r="AN70">
        <f t="shared" si="68"/>
        <v>0</v>
      </c>
      <c r="AO70">
        <f t="shared" si="69"/>
        <v>0</v>
      </c>
      <c r="AP70">
        <f t="shared" si="70"/>
        <v>-1.0919554591562202E-23</v>
      </c>
      <c r="AQ70">
        <f t="shared" si="71"/>
        <v>-1.2129716059516286E-19</v>
      </c>
      <c r="AR70">
        <f t="shared" si="72"/>
        <v>-1.2130808014975443E-19</v>
      </c>
      <c r="AS70">
        <f t="shared" si="73"/>
        <v>-1.9404982041928988E-3</v>
      </c>
      <c r="AT70">
        <f t="shared" si="74"/>
        <v>-1.2677921600726938E-3</v>
      </c>
      <c r="AU70">
        <f t="shared" si="75"/>
        <v>-3.2082903642655924E-3</v>
      </c>
      <c r="AW70">
        <v>67</v>
      </c>
      <c r="AX70">
        <f>IF(Z70&gt;0, (R70*SUMPRODUCT(K70:$K$98, X70:$X$98)-K70*$AZ$3)/Z70, 0)</f>
        <v>-3.7022614413159604E+22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0.84442925499999999</v>
      </c>
      <c r="Q71" s="5">
        <f t="shared" si="81"/>
        <v>25</v>
      </c>
      <c r="R71">
        <f t="shared" si="61"/>
        <v>50000</v>
      </c>
      <c r="S71">
        <f t="shared" si="62"/>
        <v>-2.2707794568225469E+23</v>
      </c>
      <c r="U71">
        <f t="shared" si="77"/>
        <v>0.84442925499999999</v>
      </c>
      <c r="V71">
        <f t="shared" si="78"/>
        <v>0.01</v>
      </c>
      <c r="W71">
        <f t="shared" si="83"/>
        <v>3.3882706377861549E-22</v>
      </c>
      <c r="X71">
        <f t="shared" si="84"/>
        <v>2.8611548504041375E-22</v>
      </c>
      <c r="Y71">
        <f t="shared" si="85"/>
        <v>3.3882706377861548E-24</v>
      </c>
      <c r="Z71">
        <f t="shared" si="86"/>
        <v>4.932330810041559E-23</v>
      </c>
      <c r="AB71">
        <f t="shared" si="87"/>
        <v>-12.544263735018719</v>
      </c>
      <c r="AC71">
        <f t="shared" si="79"/>
        <v>-11.200235477695283</v>
      </c>
      <c r="AE71">
        <f t="shared" si="63"/>
        <v>0</v>
      </c>
      <c r="AF71">
        <f t="shared" si="64"/>
        <v>0</v>
      </c>
      <c r="AG71">
        <f t="shared" si="65"/>
        <v>-1.2330827025103897E-21</v>
      </c>
      <c r="AH71">
        <f t="shared" si="66"/>
        <v>-1.4305774252020688E-17</v>
      </c>
      <c r="AI71">
        <f t="shared" si="88"/>
        <v>-1.4307007334723198E-17</v>
      </c>
      <c r="AJ71">
        <f t="shared" si="67"/>
        <v>-1.3440282573234352</v>
      </c>
      <c r="AK71">
        <f t="shared" si="80"/>
        <v>-0.87809846145131043</v>
      </c>
      <c r="AL71">
        <f t="shared" si="89"/>
        <v>-2.2221267187747458</v>
      </c>
      <c r="AN71">
        <f t="shared" si="68"/>
        <v>0</v>
      </c>
      <c r="AO71">
        <f t="shared" si="69"/>
        <v>0</v>
      </c>
      <c r="AP71">
        <f t="shared" si="70"/>
        <v>-1.4192568722873936E-24</v>
      </c>
      <c r="AQ71">
        <f t="shared" si="71"/>
        <v>-1.646569883693696E-20</v>
      </c>
      <c r="AR71">
        <f t="shared" si="72"/>
        <v>-1.6467118093809249E-20</v>
      </c>
      <c r="AS71">
        <f t="shared" si="73"/>
        <v>-1.5469532877813298E-3</v>
      </c>
      <c r="AT71">
        <f t="shared" si="74"/>
        <v>-1.0106761480171349E-3</v>
      </c>
      <c r="AU71">
        <f t="shared" si="75"/>
        <v>-2.5576294357984647E-3</v>
      </c>
      <c r="AW71">
        <v>68</v>
      </c>
      <c r="AX71">
        <f>IF(Z71&gt;0, (R71*SUMPRODUCT(K71:$K$98, X71:$X$98)-K71*$AZ$3)/Z71, 0)</f>
        <v>-2.2707794568225469E+23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0.84987168300000004</v>
      </c>
      <c r="Q72" s="5">
        <f t="shared" si="81"/>
        <v>25</v>
      </c>
      <c r="R72">
        <f t="shared" si="61"/>
        <v>50000</v>
      </c>
      <c r="S72">
        <f t="shared" si="62"/>
        <v>-1.4468750508701781E+24</v>
      </c>
      <c r="U72">
        <f t="shared" si="77"/>
        <v>0.84987168300000004</v>
      </c>
      <c r="V72">
        <f t="shared" si="78"/>
        <v>0.01</v>
      </c>
      <c r="W72">
        <f t="shared" si="83"/>
        <v>4.932330810041559E-23</v>
      </c>
      <c r="X72">
        <f t="shared" si="84"/>
        <v>4.1918482866427733E-23</v>
      </c>
      <c r="Y72">
        <f t="shared" si="85"/>
        <v>4.9323308100415594E-25</v>
      </c>
      <c r="Z72">
        <f t="shared" si="86"/>
        <v>6.9115921529837016E-24</v>
      </c>
      <c r="AB72">
        <f t="shared" si="87"/>
        <v>-11.200235477695283</v>
      </c>
      <c r="AC72">
        <f t="shared" si="79"/>
        <v>-10.000210247942217</v>
      </c>
      <c r="AE72">
        <f t="shared" si="63"/>
        <v>0</v>
      </c>
      <c r="AF72">
        <f t="shared" si="64"/>
        <v>0</v>
      </c>
      <c r="AG72">
        <f t="shared" si="65"/>
        <v>-1.7278980382459254E-22</v>
      </c>
      <c r="AH72">
        <f t="shared" si="66"/>
        <v>-2.0959241433213867E-18</v>
      </c>
      <c r="AI72">
        <f t="shared" si="88"/>
        <v>-2.0960969331252114E-18</v>
      </c>
      <c r="AJ72">
        <f t="shared" si="67"/>
        <v>-1.2000252297530665</v>
      </c>
      <c r="AK72">
        <f t="shared" si="80"/>
        <v>-0.78401648343866992</v>
      </c>
      <c r="AL72">
        <f t="shared" si="89"/>
        <v>-1.9840417131917363</v>
      </c>
      <c r="AN72">
        <f t="shared" si="68"/>
        <v>0</v>
      </c>
      <c r="AO72">
        <f t="shared" si="69"/>
        <v>0</v>
      </c>
      <c r="AP72">
        <f t="shared" si="70"/>
        <v>-1.7756971152171102E-25</v>
      </c>
      <c r="AQ72">
        <f t="shared" si="71"/>
        <v>-2.1539039761789347E-21</v>
      </c>
      <c r="AR72">
        <f t="shared" si="72"/>
        <v>-2.1540815458904563E-21</v>
      </c>
      <c r="AS72">
        <f t="shared" si="73"/>
        <v>-1.2332216898766971E-3</v>
      </c>
      <c r="AT72">
        <f t="shared" si="74"/>
        <v>-8.0570483738610867E-4</v>
      </c>
      <c r="AU72">
        <f t="shared" si="75"/>
        <v>-2.0389265272628058E-3</v>
      </c>
      <c r="AW72">
        <v>69</v>
      </c>
      <c r="AX72">
        <f>IF(Z72&gt;0, (R72*SUMPRODUCT(K72:$K$98, X72:$X$98)-K72*$AZ$3)/Z72, 0)</f>
        <v>-1.4468750508701781E+24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0.85527059900000002</v>
      </c>
      <c r="Q73" s="5">
        <f t="shared" si="81"/>
        <v>25</v>
      </c>
      <c r="R73">
        <f t="shared" si="61"/>
        <v>50000</v>
      </c>
      <c r="S73">
        <f t="shared" si="62"/>
        <v>-9.5884989794560965E+24</v>
      </c>
      <c r="U73">
        <f t="shared" si="77"/>
        <v>0.85527059900000002</v>
      </c>
      <c r="V73">
        <f t="shared" si="78"/>
        <v>0.01</v>
      </c>
      <c r="W73">
        <f t="shared" si="83"/>
        <v>6.9115921529837016E-24</v>
      </c>
      <c r="X73">
        <f t="shared" si="84"/>
        <v>5.9112815607260705E-24</v>
      </c>
      <c r="Y73">
        <f t="shared" si="85"/>
        <v>6.9115921529837013E-26</v>
      </c>
      <c r="Z73">
        <f t="shared" si="86"/>
        <v>9.3119467072779404E-25</v>
      </c>
      <c r="AB73">
        <f t="shared" si="87"/>
        <v>-10.000210247942217</v>
      </c>
      <c r="AC73">
        <f t="shared" si="79"/>
        <v>-8.9287591499484087</v>
      </c>
      <c r="AE73">
        <f t="shared" si="63"/>
        <v>0</v>
      </c>
      <c r="AF73">
        <f t="shared" si="64"/>
        <v>0</v>
      </c>
      <c r="AG73">
        <f t="shared" si="65"/>
        <v>-2.327986676819485E-23</v>
      </c>
      <c r="AH73">
        <f t="shared" si="66"/>
        <v>-2.9556407803630354E-19</v>
      </c>
      <c r="AI73">
        <f t="shared" si="88"/>
        <v>-2.9558735790307171E-19</v>
      </c>
      <c r="AJ73">
        <f t="shared" si="67"/>
        <v>-1.0714510979938083</v>
      </c>
      <c r="AK73">
        <f t="shared" si="80"/>
        <v>-0.70001471735595522</v>
      </c>
      <c r="AL73">
        <f t="shared" si="89"/>
        <v>-1.7714658153497636</v>
      </c>
      <c r="AN73">
        <f t="shared" si="68"/>
        <v>0</v>
      </c>
      <c r="AO73">
        <f t="shared" si="69"/>
        <v>0</v>
      </c>
      <c r="AP73">
        <f t="shared" si="70"/>
        <v>-2.1360590061663313E-26</v>
      </c>
      <c r="AQ73">
        <f t="shared" si="71"/>
        <v>-2.711967027454125E-22</v>
      </c>
      <c r="AR73">
        <f t="shared" si="72"/>
        <v>-2.7121806333547416E-22</v>
      </c>
      <c r="AS73">
        <f t="shared" si="73"/>
        <v>-9.8311678083282529E-4</v>
      </c>
      <c r="AT73">
        <f t="shared" si="74"/>
        <v>-6.4230296347744624E-4</v>
      </c>
      <c r="AU73">
        <f t="shared" si="75"/>
        <v>-1.6254197443102715E-3</v>
      </c>
      <c r="AW73">
        <v>70</v>
      </c>
      <c r="AX73">
        <f>IF(Z73&gt;0, (R73*SUMPRODUCT(K73:$K$98, X73:$X$98)-K73*$AZ$3)/Z73, 0)</f>
        <v>-9.5884989794560965E+24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0.86061939499999995</v>
      </c>
      <c r="Q74" s="5">
        <f t="shared" si="81"/>
        <v>25</v>
      </c>
      <c r="R74">
        <f t="shared" si="61"/>
        <v>50000</v>
      </c>
      <c r="S74">
        <f t="shared" si="62"/>
        <v>-6.6170349126793737E+25</v>
      </c>
      <c r="U74">
        <f t="shared" si="77"/>
        <v>0.86061939499999995</v>
      </c>
      <c r="V74">
        <f t="shared" si="78"/>
        <v>0.01</v>
      </c>
      <c r="W74">
        <f t="shared" si="83"/>
        <v>9.3119467072779404E-25</v>
      </c>
      <c r="X74">
        <f t="shared" si="84"/>
        <v>8.0140419414897826E-25</v>
      </c>
      <c r="Y74">
        <f t="shared" si="85"/>
        <v>9.3119467072779401E-27</v>
      </c>
      <c r="Z74">
        <f t="shared" si="86"/>
        <v>1.2047852987153784E-25</v>
      </c>
      <c r="AB74">
        <f t="shared" si="87"/>
        <v>-8.9287591499484087</v>
      </c>
      <c r="AC74">
        <f t="shared" si="79"/>
        <v>-7.9721063838825064</v>
      </c>
      <c r="AE74">
        <f t="shared" si="63"/>
        <v>0</v>
      </c>
      <c r="AF74">
        <f t="shared" si="64"/>
        <v>0</v>
      </c>
      <c r="AG74">
        <f t="shared" si="65"/>
        <v>-3.011963246788446E-24</v>
      </c>
      <c r="AH74">
        <f t="shared" si="66"/>
        <v>-4.0070209707448914E-20</v>
      </c>
      <c r="AI74">
        <f t="shared" si="88"/>
        <v>-4.0073221670695701E-20</v>
      </c>
      <c r="AJ74">
        <f t="shared" si="67"/>
        <v>-0.95665276606590233</v>
      </c>
      <c r="AK74">
        <f t="shared" si="80"/>
        <v>-0.62501314049638867</v>
      </c>
      <c r="AL74">
        <f t="shared" si="89"/>
        <v>-1.5816659065622911</v>
      </c>
      <c r="AN74">
        <f t="shared" si="68"/>
        <v>0</v>
      </c>
      <c r="AO74">
        <f t="shared" si="69"/>
        <v>0</v>
      </c>
      <c r="AP74">
        <f t="shared" si="70"/>
        <v>-2.4675411297633822E-27</v>
      </c>
      <c r="AQ74">
        <f t="shared" si="71"/>
        <v>-3.2827389456628024E-23</v>
      </c>
      <c r="AR74">
        <f t="shared" si="72"/>
        <v>-3.2829856997757785E-23</v>
      </c>
      <c r="AS74">
        <f t="shared" si="73"/>
        <v>-7.8373467859759827E-4</v>
      </c>
      <c r="AT74">
        <f t="shared" si="74"/>
        <v>-5.1203999001709689E-4</v>
      </c>
      <c r="AU74">
        <f t="shared" si="75"/>
        <v>-1.2957746686146953E-3</v>
      </c>
      <c r="AW74">
        <v>71</v>
      </c>
      <c r="AX74">
        <f>IF(Z74&gt;0, (R74*SUMPRODUCT(K74:$K$98, X74:$X$98)-K74*$AZ$3)/Z74, 0)</f>
        <v>-6.6170349126793737E+25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0.86594101899999998</v>
      </c>
      <c r="Q75" s="5">
        <f t="shared" si="81"/>
        <v>25</v>
      </c>
      <c r="R75">
        <f t="shared" si="61"/>
        <v>50000</v>
      </c>
      <c r="S75">
        <f t="shared" si="62"/>
        <v>-4.7623048639427918E+26</v>
      </c>
      <c r="U75">
        <f t="shared" si="77"/>
        <v>0.86594101899999998</v>
      </c>
      <c r="V75">
        <f t="shared" si="78"/>
        <v>0.01</v>
      </c>
      <c r="W75">
        <f t="shared" si="83"/>
        <v>1.2047852987153784E-25</v>
      </c>
      <c r="X75">
        <f t="shared" si="84"/>
        <v>1.043273009245814E-25</v>
      </c>
      <c r="Y75">
        <f t="shared" si="85"/>
        <v>1.2047852987153783E-27</v>
      </c>
      <c r="Z75">
        <f t="shared" si="86"/>
        <v>1.4946443648241057E-26</v>
      </c>
      <c r="AB75">
        <f t="shared" si="87"/>
        <v>-7.9721063838825064</v>
      </c>
      <c r="AC75">
        <f t="shared" si="79"/>
        <v>-7.1179521284665235</v>
      </c>
      <c r="AE75">
        <f t="shared" si="63"/>
        <v>0</v>
      </c>
      <c r="AF75">
        <f t="shared" si="64"/>
        <v>0</v>
      </c>
      <c r="AG75">
        <f t="shared" si="65"/>
        <v>-3.7366109120602645E-25</v>
      </c>
      <c r="AH75">
        <f t="shared" si="66"/>
        <v>-5.2163650462290702E-21</v>
      </c>
      <c r="AI75">
        <f t="shared" si="88"/>
        <v>-5.2167387073202765E-21</v>
      </c>
      <c r="AJ75">
        <f t="shared" si="67"/>
        <v>-0.85415425541598289</v>
      </c>
      <c r="AK75">
        <f t="shared" si="80"/>
        <v>-0.55804744687177554</v>
      </c>
      <c r="AL75">
        <f t="shared" si="89"/>
        <v>-1.4122017022877584</v>
      </c>
      <c r="AN75">
        <f t="shared" si="68"/>
        <v>0</v>
      </c>
      <c r="AO75">
        <f t="shared" si="69"/>
        <v>0</v>
      </c>
      <c r="AP75">
        <f t="shared" si="70"/>
        <v>-2.7332199833395913E-28</v>
      </c>
      <c r="AQ75">
        <f t="shared" si="71"/>
        <v>-3.8156162148780611E-24</v>
      </c>
      <c r="AR75">
        <f t="shared" si="72"/>
        <v>-3.8158895368763946E-24</v>
      </c>
      <c r="AS75">
        <f t="shared" si="73"/>
        <v>-6.2478848740242109E-4</v>
      </c>
      <c r="AT75">
        <f t="shared" si="74"/>
        <v>-4.0819514510291512E-4</v>
      </c>
      <c r="AU75">
        <f t="shared" si="75"/>
        <v>-1.0329836325053362E-3</v>
      </c>
      <c r="AW75">
        <v>72</v>
      </c>
      <c r="AX75">
        <f>IF(Z75&gt;0, (R75*SUMPRODUCT(K75:$K$98, X75:$X$98)-K75*$AZ$3)/Z75, 0)</f>
        <v>-4.7623048639427918E+26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0.87126245999999996</v>
      </c>
      <c r="Q76" s="5">
        <f t="shared" si="81"/>
        <v>25</v>
      </c>
      <c r="R76">
        <f t="shared" si="61"/>
        <v>50000</v>
      </c>
      <c r="S76">
        <f t="shared" si="62"/>
        <v>-3.5810560958519357E+27</v>
      </c>
      <c r="U76">
        <f t="shared" si="77"/>
        <v>0.87126245999999996</v>
      </c>
      <c r="V76">
        <f t="shared" si="78"/>
        <v>0.01</v>
      </c>
      <c r="W76">
        <f t="shared" si="83"/>
        <v>1.4946443648241057E-26</v>
      </c>
      <c r="X76">
        <f t="shared" si="84"/>
        <v>1.3022275261217876E-26</v>
      </c>
      <c r="Y76">
        <f t="shared" si="85"/>
        <v>1.4946443648241058E-28</v>
      </c>
      <c r="Z76">
        <f t="shared" si="86"/>
        <v>1.7747039505407705E-27</v>
      </c>
      <c r="AB76">
        <f t="shared" si="87"/>
        <v>-7.1179521284665235</v>
      </c>
      <c r="AC76">
        <f t="shared" si="79"/>
        <v>-6.3553144004165381</v>
      </c>
      <c r="AE76">
        <f t="shared" si="63"/>
        <v>0</v>
      </c>
      <c r="AF76">
        <f t="shared" si="64"/>
        <v>0</v>
      </c>
      <c r="AG76">
        <f t="shared" si="65"/>
        <v>-4.4367598763519264E-26</v>
      </c>
      <c r="AH76">
        <f t="shared" si="66"/>
        <v>-6.5111376306089383E-22</v>
      </c>
      <c r="AI76">
        <f t="shared" si="88"/>
        <v>-6.5115813065965737E-22</v>
      </c>
      <c r="AJ76">
        <f t="shared" si="67"/>
        <v>-0.76263772804998542</v>
      </c>
      <c r="AK76">
        <f t="shared" si="80"/>
        <v>-0.4982566489926567</v>
      </c>
      <c r="AL76">
        <f t="shared" si="89"/>
        <v>-1.2608943770426422</v>
      </c>
      <c r="AN76">
        <f t="shared" si="68"/>
        <v>0</v>
      </c>
      <c r="AO76">
        <f t="shared" si="69"/>
        <v>0</v>
      </c>
      <c r="AP76">
        <f t="shared" si="70"/>
        <v>-2.8976412241123607E-29</v>
      </c>
      <c r="AQ76">
        <f t="shared" si="71"/>
        <v>-4.2524142257243046E-25</v>
      </c>
      <c r="AR76">
        <f t="shared" si="72"/>
        <v>-4.2527039898467157E-25</v>
      </c>
      <c r="AS76">
        <f t="shared" si="73"/>
        <v>-4.9807755692157329E-4</v>
      </c>
      <c r="AT76">
        <f t="shared" si="74"/>
        <v>-3.2541067052209427E-4</v>
      </c>
      <c r="AU76">
        <f t="shared" si="75"/>
        <v>-8.2348822744366767E-4</v>
      </c>
      <c r="AW76">
        <v>73</v>
      </c>
      <c r="AX76">
        <f>IF(Z76&gt;0, (R76*SUMPRODUCT(K76:$K$98, X76:$X$98)-K76*$AZ$3)/Z76, 0)</f>
        <v>-3.5810560958519357E+27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0.87658408399999999</v>
      </c>
      <c r="Q77" s="5">
        <f t="shared" si="81"/>
        <v>25</v>
      </c>
      <c r="R77">
        <f t="shared" si="61"/>
        <v>50000</v>
      </c>
      <c r="S77">
        <f t="shared" si="62"/>
        <v>-2.8191559235420843E+28</v>
      </c>
      <c r="U77">
        <f t="shared" si="77"/>
        <v>0.87658408399999999</v>
      </c>
      <c r="V77">
        <f t="shared" si="78"/>
        <v>0.01</v>
      </c>
      <c r="W77">
        <f t="shared" si="83"/>
        <v>1.7747039505407705E-27</v>
      </c>
      <c r="X77">
        <f t="shared" si="84"/>
        <v>1.5556772368559626E-27</v>
      </c>
      <c r="Y77">
        <f t="shared" si="85"/>
        <v>1.7747039505407706E-29</v>
      </c>
      <c r="Z77">
        <f t="shared" si="86"/>
        <v>2.0127967417940014E-28</v>
      </c>
      <c r="AB77">
        <f t="shared" si="87"/>
        <v>-6.3553144004165381</v>
      </c>
      <c r="AC77">
        <f t="shared" si="79"/>
        <v>-5.6743878575147662</v>
      </c>
      <c r="AE77">
        <f t="shared" si="63"/>
        <v>0</v>
      </c>
      <c r="AF77">
        <f t="shared" si="64"/>
        <v>0</v>
      </c>
      <c r="AG77">
        <f t="shared" si="65"/>
        <v>-5.0319918544850035E-27</v>
      </c>
      <c r="AH77">
        <f t="shared" si="66"/>
        <v>-7.7783861842798136E-23</v>
      </c>
      <c r="AI77">
        <f t="shared" si="88"/>
        <v>-7.7788893834652624E-23</v>
      </c>
      <c r="AJ77">
        <f t="shared" si="67"/>
        <v>-0.6809265429017719</v>
      </c>
      <c r="AK77">
        <f t="shared" si="80"/>
        <v>-0.44487200802915772</v>
      </c>
      <c r="AL77">
        <f t="shared" si="89"/>
        <v>-1.1257985509309296</v>
      </c>
      <c r="AN77">
        <f t="shared" si="68"/>
        <v>0</v>
      </c>
      <c r="AO77">
        <f t="shared" si="69"/>
        <v>0</v>
      </c>
      <c r="AP77">
        <f t="shared" si="70"/>
        <v>-2.9342735149291477E-30</v>
      </c>
      <c r="AQ77">
        <f t="shared" si="71"/>
        <v>-4.5357610324985217E-26</v>
      </c>
      <c r="AR77">
        <f t="shared" si="72"/>
        <v>-4.5360544598500152E-26</v>
      </c>
      <c r="AS77">
        <f t="shared" si="73"/>
        <v>-3.9706437892344766E-4</v>
      </c>
      <c r="AT77">
        <f t="shared" si="74"/>
        <v>-2.5941539422998582E-4</v>
      </c>
      <c r="AU77">
        <f t="shared" si="75"/>
        <v>-6.5647977315343349E-4</v>
      </c>
      <c r="AW77">
        <v>74</v>
      </c>
      <c r="AX77">
        <f>IF(Z77&gt;0, (R77*SUMPRODUCT(K77:$K$98, X77:$X$98)-K77*$AZ$3)/Z77, 0)</f>
        <v>-2.8191559235420843E+28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0.88190570700000004</v>
      </c>
      <c r="Q78" s="5">
        <f t="shared" si="81"/>
        <v>25</v>
      </c>
      <c r="R78">
        <f t="shared" si="61"/>
        <v>50000</v>
      </c>
      <c r="S78">
        <f t="shared" si="62"/>
        <v>-2.3286183139775717E+29</v>
      </c>
      <c r="U78">
        <f t="shared" si="77"/>
        <v>0.88190570700000004</v>
      </c>
      <c r="V78">
        <f t="shared" si="78"/>
        <v>0.01</v>
      </c>
      <c r="W78">
        <f t="shared" si="83"/>
        <v>2.0127967417940014E-28</v>
      </c>
      <c r="X78">
        <f t="shared" si="84"/>
        <v>1.7750969336191354E-28</v>
      </c>
      <c r="Y78">
        <f t="shared" si="85"/>
        <v>2.0127967417940016E-30</v>
      </c>
      <c r="Z78">
        <f t="shared" si="86"/>
        <v>2.1757184075692606E-29</v>
      </c>
      <c r="AB78">
        <f t="shared" si="87"/>
        <v>-5.6743878575147662</v>
      </c>
      <c r="AC78">
        <f t="shared" si="79"/>
        <v>-5.0664177299238986</v>
      </c>
      <c r="AE78">
        <f t="shared" si="63"/>
        <v>0</v>
      </c>
      <c r="AF78">
        <f t="shared" si="64"/>
        <v>0</v>
      </c>
      <c r="AG78">
        <f t="shared" si="65"/>
        <v>-5.4392960189231513E-28</v>
      </c>
      <c r="AH78">
        <f t="shared" si="66"/>
        <v>-8.8754846680956773E-24</v>
      </c>
      <c r="AI78">
        <f t="shared" si="88"/>
        <v>-8.8760285976975703E-24</v>
      </c>
      <c r="AJ78">
        <f t="shared" si="67"/>
        <v>-0.60797012759086755</v>
      </c>
      <c r="AK78">
        <f t="shared" si="80"/>
        <v>-0.39720715002603368</v>
      </c>
      <c r="AL78">
        <f t="shared" si="89"/>
        <v>-1.0051772776169012</v>
      </c>
      <c r="AN78">
        <f t="shared" si="68"/>
        <v>0</v>
      </c>
      <c r="AO78">
        <f t="shared" si="69"/>
        <v>0</v>
      </c>
      <c r="AP78">
        <f t="shared" si="70"/>
        <v>-2.831948402365099E-31</v>
      </c>
      <c r="AQ78">
        <f t="shared" si="71"/>
        <v>-4.62098671199101E-27</v>
      </c>
      <c r="AR78">
        <f t="shared" si="72"/>
        <v>-4.621269906831247E-27</v>
      </c>
      <c r="AS78">
        <f t="shared" si="73"/>
        <v>-3.165372918713708E-4</v>
      </c>
      <c r="AT78">
        <f t="shared" si="74"/>
        <v>-2.0680436402262904E-4</v>
      </c>
      <c r="AU78">
        <f t="shared" si="75"/>
        <v>-5.2334165589399979E-4</v>
      </c>
      <c r="AW78">
        <v>75</v>
      </c>
      <c r="AX78">
        <f>IF(Z78&gt;0, (R78*SUMPRODUCT(K78:$K$98, X78:$X$98)-K78*$AZ$3)/Z78, 0)</f>
        <v>-2.3286183139775717E+29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2.1757184075692606E-29</v>
      </c>
      <c r="X79">
        <f t="shared" si="84"/>
        <v>2.1757184075692606E-29</v>
      </c>
      <c r="Y79">
        <f t="shared" si="85"/>
        <v>2.1757184075692606E-31</v>
      </c>
      <c r="Z79">
        <f t="shared" si="86"/>
        <v>0</v>
      </c>
      <c r="AB79">
        <f t="shared" si="87"/>
        <v>-5.0664177299238986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-1.0878592037846304E-24</v>
      </c>
      <c r="AI79">
        <f t="shared" si="88"/>
        <v>-1.0878592037846304E-24</v>
      </c>
      <c r="AJ79">
        <f t="shared" si="67"/>
        <v>-5.0664177299238986</v>
      </c>
      <c r="AK79">
        <f t="shared" si="80"/>
        <v>-0.35464924109467294</v>
      </c>
      <c r="AL79">
        <f t="shared" si="89"/>
        <v>-5.4210669710185719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-5.0570507185091049E-28</v>
      </c>
      <c r="AR79">
        <f t="shared" si="72"/>
        <v>-5.0570507185091049E-28</v>
      </c>
      <c r="AS79">
        <f t="shared" si="73"/>
        <v>-2.355188183566748E-3</v>
      </c>
      <c r="AT79">
        <f t="shared" si="74"/>
        <v>-1.6486317284967236E-4</v>
      </c>
      <c r="AU79">
        <f t="shared" si="75"/>
        <v>-2.5200513564164204E-3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17057.804288238931</v>
      </c>
      <c r="AO81" s="6">
        <f t="shared" ref="AO81:AU81" si="90">SUM(AO3:AO79)</f>
        <v>-1705.7804288238931</v>
      </c>
      <c r="AP81" s="6">
        <f t="shared" si="90"/>
        <v>-1731.8233954533412</v>
      </c>
      <c r="AQ81" s="6">
        <f t="shared" si="90"/>
        <v>-9731.0197338206817</v>
      </c>
      <c r="AR81" s="6">
        <f t="shared" si="90"/>
        <v>3889.1807301410154</v>
      </c>
      <c r="AS81" s="6">
        <f t="shared" si="90"/>
        <v>-1406.6953440575908</v>
      </c>
      <c r="AT81" s="6">
        <f t="shared" si="90"/>
        <v>328.57439626102808</v>
      </c>
      <c r="AU81" s="6">
        <f t="shared" si="90"/>
        <v>2811.0597823444527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28941.133772433866</v>
      </c>
      <c r="K3">
        <v>1</v>
      </c>
      <c r="L3" s="2">
        <v>0</v>
      </c>
      <c r="O3">
        <f>$C$3</f>
        <v>28941.133772433866</v>
      </c>
      <c r="P3" s="2">
        <f>O3*C5</f>
        <v>2894.1133772433868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28941.133772433866</v>
      </c>
      <c r="AF3">
        <f t="shared" ref="AF3:AF34" si="3">-$Z3*P3</f>
        <v>-2894.1133772433868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24524.587808190481</v>
      </c>
      <c r="AJ3">
        <f t="shared" ref="AJ3:AJ34" si="7">AB3-AC3</f>
        <v>0</v>
      </c>
      <c r="AL3">
        <f t="shared" ref="AL3:AL23" si="8">SUM(AI3:AK3)</f>
        <v>24524.587808190481</v>
      </c>
      <c r="AN3">
        <f t="shared" ref="AN3:AN34" si="9">AE3*$K3</f>
        <v>28941.133772433866</v>
      </c>
      <c r="AO3">
        <f t="shared" ref="AO3:AO34" si="10">AF3*$K3</f>
        <v>-2894.1133772433868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24524.587808190481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24524.587808190481</v>
      </c>
      <c r="AW3">
        <v>0</v>
      </c>
      <c r="AX3">
        <f>IF(Z3&gt;0, (R3*SUMPRODUCT(K3:$K$98, X3:$X$98)-K3*$AZ$3)/Z3, 0)</f>
        <v>0</v>
      </c>
      <c r="AZ3">
        <f>C6*ABS(SUMPRODUCT(X4:X69, K4:K69))/1</f>
        <v>18905.863388475031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</v>
      </c>
      <c r="S4">
        <f t="shared" si="1"/>
        <v>1306.9895090004673</v>
      </c>
      <c r="U4">
        <f t="shared" ref="U4:U35" si="20">M4</f>
        <v>1.9715634999999999E-2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1.9715634999999999E-2</v>
      </c>
      <c r="Y4">
        <f t="shared" ref="Y4:Y23" si="24">V4*W4</f>
        <v>0.01</v>
      </c>
      <c r="Z4">
        <f t="shared" ref="Z4:Z23" si="25">MAX(0, W4-X4-Y4)</f>
        <v>0.97028436500000004</v>
      </c>
      <c r="AB4">
        <f t="shared" ref="AB4:AB23" si="26">AC3</f>
        <v>0</v>
      </c>
      <c r="AC4">
        <f>S4*Z4</f>
        <v>1268.1514858021801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-985.78174999999999</v>
      </c>
      <c r="AI4">
        <f t="shared" si="6"/>
        <v>-985.78174999999999</v>
      </c>
      <c r="AJ4">
        <f t="shared" si="7"/>
        <v>-1268.1514858021801</v>
      </c>
      <c r="AK4">
        <f t="shared" ref="AK4:AK35" si="27">G4*SUM(AB4:AB4, AE4:AF4)</f>
        <v>0</v>
      </c>
      <c r="AL4">
        <f t="shared" si="8"/>
        <v>-2253.9332358021802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-919.65831700718343</v>
      </c>
      <c r="AR4">
        <f t="shared" si="13"/>
        <v>-919.65831700718343</v>
      </c>
      <c r="AS4">
        <f t="shared" si="14"/>
        <v>-1183.0874949176043</v>
      </c>
      <c r="AT4">
        <f t="shared" si="15"/>
        <v>0</v>
      </c>
      <c r="AU4">
        <f t="shared" si="16"/>
        <v>-2102.7458119247881</v>
      </c>
      <c r="AW4">
        <v>1</v>
      </c>
      <c r="AX4">
        <f>IF(Z4&gt;0, (R4*SUMPRODUCT(K4:$K$98, X4:$X$98)-K4*$AZ$3)/Z4, 0)</f>
        <v>1306.9895090004673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</v>
      </c>
      <c r="S5">
        <f t="shared" si="1"/>
        <v>1939.3707010519411</v>
      </c>
      <c r="U5">
        <f t="shared" si="20"/>
        <v>2.2996762E-2</v>
      </c>
      <c r="V5">
        <f t="shared" si="21"/>
        <v>0.01</v>
      </c>
      <c r="W5">
        <f t="shared" si="22"/>
        <v>0.97028436500000004</v>
      </c>
      <c r="X5">
        <f t="shared" si="23"/>
        <v>2.231339861422613E-2</v>
      </c>
      <c r="Y5">
        <f t="shared" si="24"/>
        <v>9.7028436500000009E-3</v>
      </c>
      <c r="Z5">
        <f t="shared" si="25"/>
        <v>0.93826812273577398</v>
      </c>
      <c r="AB5">
        <f t="shared" si="26"/>
        <v>1268.1514858021801</v>
      </c>
      <c r="AC5">
        <f>S5*Z5</f>
        <v>1819.6497069647667</v>
      </c>
      <c r="AE5">
        <f t="shared" si="2"/>
        <v>0</v>
      </c>
      <c r="AF5">
        <f t="shared" si="3"/>
        <v>0</v>
      </c>
      <c r="AG5">
        <f t="shared" si="4"/>
        <v>-23.456703068394351</v>
      </c>
      <c r="AH5">
        <f t="shared" si="5"/>
        <v>-1115.6699307113065</v>
      </c>
      <c r="AI5">
        <f t="shared" si="6"/>
        <v>-1139.1266337797008</v>
      </c>
      <c r="AJ5">
        <f t="shared" si="7"/>
        <v>-551.49822116258656</v>
      </c>
      <c r="AK5">
        <f t="shared" si="27"/>
        <v>51.994210917889383</v>
      </c>
      <c r="AL5">
        <f t="shared" si="8"/>
        <v>-1638.630644024398</v>
      </c>
      <c r="AN5">
        <f t="shared" si="9"/>
        <v>0</v>
      </c>
      <c r="AO5">
        <f t="shared" si="10"/>
        <v>0</v>
      </c>
      <c r="AP5">
        <f t="shared" si="11"/>
        <v>-20.058014861943541</v>
      </c>
      <c r="AQ5">
        <f t="shared" si="12"/>
        <v>-954.01830282718947</v>
      </c>
      <c r="AR5">
        <f t="shared" si="13"/>
        <v>-974.07631768913291</v>
      </c>
      <c r="AS5">
        <f t="shared" si="14"/>
        <v>-471.59055064816471</v>
      </c>
      <c r="AT5">
        <f t="shared" si="15"/>
        <v>44.460666628434261</v>
      </c>
      <c r="AU5">
        <f t="shared" si="16"/>
        <v>-1401.2062017088633</v>
      </c>
      <c r="AW5">
        <v>2</v>
      </c>
      <c r="AX5">
        <f>IF(Z5&gt;0, (R5*SUMPRODUCT(K5:$K$98, X5:$X$98)-K5*$AZ$3)/Z5, 0)</f>
        <v>1939.3707010519411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</v>
      </c>
      <c r="S6">
        <f t="shared" si="1"/>
        <v>2707.6852095782779</v>
      </c>
      <c r="U6">
        <f t="shared" si="20"/>
        <v>2.6417759999999998E-2</v>
      </c>
      <c r="V6">
        <f t="shared" si="21"/>
        <v>0.01</v>
      </c>
      <c r="W6">
        <f t="shared" si="22"/>
        <v>0.93826812273577398</v>
      </c>
      <c r="X6">
        <f t="shared" si="23"/>
        <v>2.4786942082084221E-2</v>
      </c>
      <c r="Y6">
        <f t="shared" si="24"/>
        <v>9.3826812273577406E-3</v>
      </c>
      <c r="Z6">
        <f t="shared" si="25"/>
        <v>0.90409849942633203</v>
      </c>
      <c r="AB6">
        <f t="shared" si="26"/>
        <v>1819.6497069647667</v>
      </c>
      <c r="AC6">
        <f t="shared" ref="AC6:AC69" si="30">S6*Z6</f>
        <v>2448.0141348985944</v>
      </c>
      <c r="AE6">
        <f t="shared" si="2"/>
        <v>0</v>
      </c>
      <c r="AF6">
        <f t="shared" si="3"/>
        <v>0</v>
      </c>
      <c r="AG6">
        <f t="shared" si="4"/>
        <v>-22.6024624856583</v>
      </c>
      <c r="AH6">
        <f t="shared" si="5"/>
        <v>-1239.347104104211</v>
      </c>
      <c r="AI6">
        <f t="shared" si="6"/>
        <v>-1261.9495665898694</v>
      </c>
      <c r="AJ6">
        <f t="shared" si="7"/>
        <v>-628.36442793382776</v>
      </c>
      <c r="AK6">
        <f t="shared" si="27"/>
        <v>106.44950785743886</v>
      </c>
      <c r="AL6">
        <f t="shared" si="8"/>
        <v>-1783.8644866662582</v>
      </c>
      <c r="AN6">
        <f t="shared" si="9"/>
        <v>0</v>
      </c>
      <c r="AO6">
        <f t="shared" si="10"/>
        <v>0</v>
      </c>
      <c r="AP6">
        <f t="shared" si="11"/>
        <v>-17.43576625225516</v>
      </c>
      <c r="AQ6">
        <f t="shared" si="12"/>
        <v>-956.04478610601257</v>
      </c>
      <c r="AR6">
        <f t="shared" si="13"/>
        <v>-973.4805523582678</v>
      </c>
      <c r="AS6">
        <f t="shared" si="14"/>
        <v>-484.72662187308384</v>
      </c>
      <c r="AT6">
        <f t="shared" si="15"/>
        <v>82.116217993839783</v>
      </c>
      <c r="AU6">
        <f t="shared" si="16"/>
        <v>-1376.0909562375118</v>
      </c>
      <c r="AW6">
        <v>3</v>
      </c>
      <c r="AX6">
        <f>IF(Z6&gt;0, (R6*SUMPRODUCT(K6:$K$98, X6:$X$98)-K6*$AZ$3)/Z6, 0)</f>
        <v>2707.6852095782779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</v>
      </c>
      <c r="S7">
        <f t="shared" si="1"/>
        <v>3234.3157126186561</v>
      </c>
      <c r="U7">
        <f t="shared" si="20"/>
        <v>3.0077894000000001E-2</v>
      </c>
      <c r="V7">
        <f t="shared" si="21"/>
        <v>0.01</v>
      </c>
      <c r="W7">
        <f t="shared" si="22"/>
        <v>0.90409849942633203</v>
      </c>
      <c r="X7">
        <f t="shared" si="23"/>
        <v>2.7193378831304276E-2</v>
      </c>
      <c r="Y7">
        <f t="shared" si="24"/>
        <v>9.0409849942633212E-3</v>
      </c>
      <c r="Z7">
        <f t="shared" si="25"/>
        <v>0.86786413560076447</v>
      </c>
      <c r="AB7">
        <f t="shared" si="26"/>
        <v>2448.0141348985944</v>
      </c>
      <c r="AC7">
        <f t="shared" si="30"/>
        <v>2806.9466101917606</v>
      </c>
      <c r="AE7">
        <f t="shared" si="2"/>
        <v>0</v>
      </c>
      <c r="AF7">
        <f t="shared" si="3"/>
        <v>0</v>
      </c>
      <c r="AG7">
        <f t="shared" si="4"/>
        <v>-21.696603390019114</v>
      </c>
      <c r="AH7">
        <f t="shared" si="5"/>
        <v>-1359.6689415652138</v>
      </c>
      <c r="AI7">
        <f t="shared" si="6"/>
        <v>-1381.365544955233</v>
      </c>
      <c r="AJ7">
        <f t="shared" si="7"/>
        <v>-358.93247529316614</v>
      </c>
      <c r="AK7">
        <f t="shared" si="27"/>
        <v>120.19749402352097</v>
      </c>
      <c r="AL7">
        <f t="shared" si="8"/>
        <v>-1620.1005262248782</v>
      </c>
      <c r="AN7">
        <f t="shared" si="9"/>
        <v>0</v>
      </c>
      <c r="AO7">
        <f t="shared" si="10"/>
        <v>0</v>
      </c>
      <c r="AP7">
        <f t="shared" si="11"/>
        <v>-15.227893240459016</v>
      </c>
      <c r="AQ7">
        <f t="shared" si="12"/>
        <v>-954.29192820327182</v>
      </c>
      <c r="AR7">
        <f t="shared" si="13"/>
        <v>-969.51982144373085</v>
      </c>
      <c r="AS7">
        <f t="shared" si="14"/>
        <v>-251.91894399527999</v>
      </c>
      <c r="AT7">
        <f t="shared" si="15"/>
        <v>84.36134328762671</v>
      </c>
      <c r="AU7">
        <f t="shared" si="16"/>
        <v>-1137.0774221513841</v>
      </c>
      <c r="AW7">
        <v>4</v>
      </c>
      <c r="AX7">
        <f>IF(Z7&gt;0, (R7*SUMPRODUCT(K7:$K$98, X7:$X$98)-K7*$AZ$3)/Z7, 0)</f>
        <v>3234.3157126186561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</v>
      </c>
      <c r="S8">
        <f t="shared" si="1"/>
        <v>3297.7859716183566</v>
      </c>
      <c r="U8">
        <f t="shared" si="20"/>
        <v>3.4111622000000001E-2</v>
      </c>
      <c r="V8">
        <f t="shared" si="21"/>
        <v>0.01</v>
      </c>
      <c r="W8">
        <f t="shared" si="22"/>
        <v>0.86786413560076447</v>
      </c>
      <c r="X8">
        <f t="shared" si="23"/>
        <v>2.960425334097002E-2</v>
      </c>
      <c r="Y8">
        <f t="shared" si="24"/>
        <v>8.6786413560076443E-3</v>
      </c>
      <c r="Z8">
        <f t="shared" si="25"/>
        <v>0.82958124090378682</v>
      </c>
      <c r="AB8">
        <f t="shared" si="26"/>
        <v>2806.9466101917606</v>
      </c>
      <c r="AC8">
        <f t="shared" si="30"/>
        <v>2735.7813785702565</v>
      </c>
      <c r="AE8">
        <f t="shared" si="2"/>
        <v>0</v>
      </c>
      <c r="AF8">
        <f t="shared" si="3"/>
        <v>0</v>
      </c>
      <c r="AG8">
        <f t="shared" si="4"/>
        <v>-20.739531022594669</v>
      </c>
      <c r="AH8">
        <f t="shared" si="5"/>
        <v>-1480.2126670485011</v>
      </c>
      <c r="AI8">
        <f t="shared" si="6"/>
        <v>-1500.9521980710958</v>
      </c>
      <c r="AJ8">
        <f t="shared" si="7"/>
        <v>71.165231621504063</v>
      </c>
      <c r="AK8">
        <f t="shared" si="27"/>
        <v>59.787962797084496</v>
      </c>
      <c r="AL8">
        <f t="shared" si="8"/>
        <v>-1369.9990036525073</v>
      </c>
      <c r="AN8">
        <f t="shared" si="9"/>
        <v>0</v>
      </c>
      <c r="AO8">
        <f t="shared" si="10"/>
        <v>0</v>
      </c>
      <c r="AP8">
        <f t="shared" si="11"/>
        <v>-13.587385578250286</v>
      </c>
      <c r="AQ8">
        <f t="shared" si="12"/>
        <v>-969.7528947538375</v>
      </c>
      <c r="AR8">
        <f t="shared" si="13"/>
        <v>-983.34028033208779</v>
      </c>
      <c r="AS8">
        <f t="shared" si="14"/>
        <v>46.623496006415145</v>
      </c>
      <c r="AT8">
        <f t="shared" si="15"/>
        <v>39.16974316232335</v>
      </c>
      <c r="AU8">
        <f t="shared" si="16"/>
        <v>-897.54704116334938</v>
      </c>
      <c r="AW8">
        <v>5</v>
      </c>
      <c r="AX8">
        <f>IF(Z8&gt;0, (R8*SUMPRODUCT(K8:$K$98, X8:$X$98)-K8*$AZ$3)/Z8, 0)</f>
        <v>3297.7859716183566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</v>
      </c>
      <c r="S9">
        <f t="shared" si="1"/>
        <v>3069.4588667137014</v>
      </c>
      <c r="U9">
        <f t="shared" si="20"/>
        <v>3.8936755000000003E-2</v>
      </c>
      <c r="V9">
        <f t="shared" si="21"/>
        <v>0.01</v>
      </c>
      <c r="W9">
        <f t="shared" si="22"/>
        <v>0.82958124090378682</v>
      </c>
      <c r="X9">
        <f t="shared" si="23"/>
        <v>3.2301201529666729E-2</v>
      </c>
      <c r="Y9">
        <f t="shared" si="24"/>
        <v>8.2958124090378692E-3</v>
      </c>
      <c r="Z9">
        <f t="shared" si="25"/>
        <v>0.78898422696508219</v>
      </c>
      <c r="AB9">
        <f t="shared" si="26"/>
        <v>2735.7813785702565</v>
      </c>
      <c r="AC9">
        <f t="shared" si="30"/>
        <v>2421.7546311552269</v>
      </c>
      <c r="AE9">
        <f t="shared" si="2"/>
        <v>0</v>
      </c>
      <c r="AF9">
        <f t="shared" si="3"/>
        <v>0</v>
      </c>
      <c r="AG9">
        <f t="shared" si="4"/>
        <v>-19.724605674127055</v>
      </c>
      <c r="AH9">
        <f t="shared" si="5"/>
        <v>-1615.0600764833364</v>
      </c>
      <c r="AI9">
        <f t="shared" si="6"/>
        <v>-1634.7846821574635</v>
      </c>
      <c r="AJ9">
        <f t="shared" si="7"/>
        <v>314.0267474150296</v>
      </c>
      <c r="AK9">
        <f t="shared" si="27"/>
        <v>16.141110133564514</v>
      </c>
      <c r="AL9">
        <f t="shared" si="8"/>
        <v>-1304.6168246088694</v>
      </c>
      <c r="AN9">
        <f t="shared" si="9"/>
        <v>0</v>
      </c>
      <c r="AO9">
        <f t="shared" si="10"/>
        <v>0</v>
      </c>
      <c r="AP9">
        <f t="shared" si="11"/>
        <v>-12.238339823010623</v>
      </c>
      <c r="AQ9">
        <f t="shared" si="12"/>
        <v>-1002.0810746299171</v>
      </c>
      <c r="AR9">
        <f t="shared" si="13"/>
        <v>-1014.3194144529277</v>
      </c>
      <c r="AS9">
        <f t="shared" si="14"/>
        <v>194.84121061142284</v>
      </c>
      <c r="AT9">
        <f t="shared" si="15"/>
        <v>10.014922183935898</v>
      </c>
      <c r="AU9">
        <f t="shared" si="16"/>
        <v>-809.46328165756904</v>
      </c>
      <c r="AW9">
        <v>6</v>
      </c>
      <c r="AX9">
        <f>IF(Z9&gt;0, (R9*SUMPRODUCT(K9:$K$98, X9:$X$98)-K9*$AZ$3)/Z9, 0)</f>
        <v>3069.4588667137014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</v>
      </c>
      <c r="S10">
        <f t="shared" si="1"/>
        <v>2708.9297718083685</v>
      </c>
      <c r="U10">
        <f t="shared" si="20"/>
        <v>4.4081337999999998E-2</v>
      </c>
      <c r="V10">
        <f t="shared" si="21"/>
        <v>0.01</v>
      </c>
      <c r="W10">
        <f t="shared" si="22"/>
        <v>0.78898422696508219</v>
      </c>
      <c r="X10">
        <f t="shared" si="23"/>
        <v>3.4779480385516502E-2</v>
      </c>
      <c r="Y10">
        <f t="shared" si="24"/>
        <v>7.8898422696508218E-3</v>
      </c>
      <c r="Z10">
        <f t="shared" si="25"/>
        <v>0.74631490430991487</v>
      </c>
      <c r="AB10">
        <f t="shared" si="26"/>
        <v>2421.7546311552269</v>
      </c>
      <c r="AC10">
        <f t="shared" si="30"/>
        <v>2021.714663429442</v>
      </c>
      <c r="AE10">
        <f t="shared" si="2"/>
        <v>0</v>
      </c>
      <c r="AF10">
        <f t="shared" si="3"/>
        <v>0</v>
      </c>
      <c r="AG10">
        <f t="shared" si="4"/>
        <v>-18.657872607747873</v>
      </c>
      <c r="AH10">
        <f t="shared" si="5"/>
        <v>-1738.9740192758252</v>
      </c>
      <c r="AI10">
        <f t="shared" si="6"/>
        <v>-1757.631891883573</v>
      </c>
      <c r="AJ10">
        <f t="shared" si="7"/>
        <v>400.03996772578489</v>
      </c>
      <c r="AK10">
        <f t="shared" si="27"/>
        <v>9.929193987736431</v>
      </c>
      <c r="AL10">
        <f t="shared" si="8"/>
        <v>-1347.6627301700516</v>
      </c>
      <c r="AN10">
        <f t="shared" si="9"/>
        <v>0</v>
      </c>
      <c r="AO10">
        <f t="shared" si="10"/>
        <v>0</v>
      </c>
      <c r="AP10">
        <f t="shared" si="11"/>
        <v>-10.982329978639148</v>
      </c>
      <c r="AQ10">
        <f t="shared" si="12"/>
        <v>-1023.5886430072887</v>
      </c>
      <c r="AR10">
        <f t="shared" si="13"/>
        <v>-1034.5709729859277</v>
      </c>
      <c r="AS10">
        <f t="shared" si="14"/>
        <v>235.47008935972329</v>
      </c>
      <c r="AT10">
        <f t="shared" si="15"/>
        <v>5.8444865118201665</v>
      </c>
      <c r="AU10">
        <f t="shared" si="16"/>
        <v>-793.2563971143843</v>
      </c>
      <c r="AW10">
        <v>7</v>
      </c>
      <c r="AX10">
        <f>IF(Z10&gt;0, (R10*SUMPRODUCT(K10:$K$98, X10:$X$98)-K10*$AZ$3)/Z10, 0)</f>
        <v>2708.9297718083685</v>
      </c>
    </row>
    <row r="11" spans="1:52" x14ac:dyDescent="0.25">
      <c r="A11" t="s">
        <v>33</v>
      </c>
      <c r="C11" s="25">
        <f>AU71</f>
        <v>5357.5689065728047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</v>
      </c>
      <c r="S11">
        <f t="shared" si="1"/>
        <v>2210.7273659487137</v>
      </c>
      <c r="U11">
        <f t="shared" si="20"/>
        <v>4.9206066999999999E-2</v>
      </c>
      <c r="V11">
        <f t="shared" si="21"/>
        <v>0.01</v>
      </c>
      <c r="W11">
        <f t="shared" si="22"/>
        <v>0.74631490430991487</v>
      </c>
      <c r="X11">
        <f t="shared" si="23"/>
        <v>3.6723221184572261E-2</v>
      </c>
      <c r="Y11">
        <f t="shared" si="24"/>
        <v>7.4631490430991489E-3</v>
      </c>
      <c r="Z11">
        <f t="shared" si="25"/>
        <v>0.70212853408224341</v>
      </c>
      <c r="AB11">
        <f t="shared" si="26"/>
        <v>2021.714663429442</v>
      </c>
      <c r="AC11">
        <f t="shared" si="30"/>
        <v>1552.2147647090696</v>
      </c>
      <c r="AE11">
        <f t="shared" si="2"/>
        <v>0</v>
      </c>
      <c r="AF11">
        <f t="shared" si="3"/>
        <v>0</v>
      </c>
      <c r="AG11">
        <f t="shared" si="4"/>
        <v>-17.553213352056083</v>
      </c>
      <c r="AH11">
        <f t="shared" si="5"/>
        <v>-1836.1610592286131</v>
      </c>
      <c r="AI11">
        <f t="shared" si="6"/>
        <v>-1853.7142725806691</v>
      </c>
      <c r="AJ11">
        <f t="shared" si="7"/>
        <v>469.49989872037236</v>
      </c>
      <c r="AK11">
        <f t="shared" si="27"/>
        <v>4.8521151922306602</v>
      </c>
      <c r="AL11">
        <f t="shared" si="8"/>
        <v>-1379.362258668066</v>
      </c>
      <c r="AN11">
        <f t="shared" si="9"/>
        <v>0</v>
      </c>
      <c r="AO11">
        <f t="shared" si="10"/>
        <v>0</v>
      </c>
      <c r="AP11">
        <f t="shared" si="11"/>
        <v>-9.81766382944482</v>
      </c>
      <c r="AQ11">
        <f t="shared" si="12"/>
        <v>-1026.9807387780816</v>
      </c>
      <c r="AR11">
        <f t="shared" si="13"/>
        <v>-1036.7984026075264</v>
      </c>
      <c r="AS11">
        <f t="shared" si="14"/>
        <v>262.5953482787861</v>
      </c>
      <c r="AT11">
        <f t="shared" si="15"/>
        <v>2.7138299332231837</v>
      </c>
      <c r="AU11">
        <f t="shared" si="16"/>
        <v>-771.48922439551711</v>
      </c>
      <c r="AW11">
        <v>8</v>
      </c>
      <c r="AX11">
        <f>IF(Z11&gt;0, (R11*SUMPRODUCT(K11:$K$98, X11:$X$98)-K11*$AZ$3)/Z11, 0)</f>
        <v>2210.7273659487137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</v>
      </c>
      <c r="S12">
        <f t="shared" si="1"/>
        <v>1600.3336464627876</v>
      </c>
      <c r="U12">
        <f t="shared" si="20"/>
        <v>5.4843360000000001E-2</v>
      </c>
      <c r="V12">
        <f t="shared" si="21"/>
        <v>0.01</v>
      </c>
      <c r="W12">
        <f t="shared" si="22"/>
        <v>0.70212853408224341</v>
      </c>
      <c r="X12">
        <f t="shared" si="23"/>
        <v>3.8507087960944743E-2</v>
      </c>
      <c r="Y12">
        <f t="shared" si="24"/>
        <v>7.021285340822434E-3</v>
      </c>
      <c r="Z12">
        <f t="shared" si="25"/>
        <v>0.65660016078047623</v>
      </c>
      <c r="AB12">
        <f t="shared" si="26"/>
        <v>1552.2147647090696</v>
      </c>
      <c r="AC12">
        <f t="shared" si="30"/>
        <v>1050.7793295698721</v>
      </c>
      <c r="AE12">
        <f t="shared" si="2"/>
        <v>0</v>
      </c>
      <c r="AF12">
        <f t="shared" si="3"/>
        <v>0</v>
      </c>
      <c r="AG12">
        <f t="shared" si="4"/>
        <v>-16.415004019511905</v>
      </c>
      <c r="AH12">
        <f t="shared" si="5"/>
        <v>-1925.3543980472371</v>
      </c>
      <c r="AI12">
        <f t="shared" si="6"/>
        <v>-1941.7694020667489</v>
      </c>
      <c r="AJ12">
        <f t="shared" si="7"/>
        <v>501.43543513919758</v>
      </c>
      <c r="AK12">
        <f t="shared" si="27"/>
        <v>3.57009395883086</v>
      </c>
      <c r="AL12">
        <f t="shared" si="8"/>
        <v>-1436.7638729687203</v>
      </c>
      <c r="AN12">
        <f t="shared" si="9"/>
        <v>0</v>
      </c>
      <c r="AO12">
        <f t="shared" si="10"/>
        <v>0</v>
      </c>
      <c r="AP12">
        <f t="shared" si="11"/>
        <v>-8.7247491394024053</v>
      </c>
      <c r="AQ12">
        <f t="shared" si="12"/>
        <v>-1023.346330432806</v>
      </c>
      <c r="AR12">
        <f t="shared" si="13"/>
        <v>-1032.0710795722082</v>
      </c>
      <c r="AS12">
        <f t="shared" si="14"/>
        <v>266.5182643876484</v>
      </c>
      <c r="AT12">
        <f t="shared" si="15"/>
        <v>1.8975428917270196</v>
      </c>
      <c r="AU12">
        <f t="shared" si="16"/>
        <v>-763.65527229283282</v>
      </c>
      <c r="AW12">
        <v>9</v>
      </c>
      <c r="AX12">
        <f>IF(Z12&gt;0, (R12*SUMPRODUCT(K12:$K$98, X12:$X$98)-K12*$AZ$3)/Z12, 0)</f>
        <v>1600.3336464627876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</v>
      </c>
      <c r="S13">
        <f t="shared" si="1"/>
        <v>859.11586284406712</v>
      </c>
      <c r="U13">
        <f t="shared" si="20"/>
        <v>6.0839808000000002E-2</v>
      </c>
      <c r="V13">
        <f t="shared" si="21"/>
        <v>0.01</v>
      </c>
      <c r="W13">
        <f t="shared" si="22"/>
        <v>0.65660016078047623</v>
      </c>
      <c r="X13">
        <f t="shared" si="23"/>
        <v>3.9947427714653302E-2</v>
      </c>
      <c r="Y13">
        <f t="shared" si="24"/>
        <v>6.5660016078047624E-3</v>
      </c>
      <c r="Z13">
        <f t="shared" si="25"/>
        <v>0.61008673145801817</v>
      </c>
      <c r="AB13">
        <f t="shared" si="26"/>
        <v>1050.7793295698721</v>
      </c>
      <c r="AC13">
        <f t="shared" si="30"/>
        <v>524.13518870627195</v>
      </c>
      <c r="AE13">
        <f t="shared" si="2"/>
        <v>0</v>
      </c>
      <c r="AF13">
        <f t="shared" si="3"/>
        <v>0</v>
      </c>
      <c r="AG13">
        <f t="shared" si="4"/>
        <v>-15.252168286450454</v>
      </c>
      <c r="AH13">
        <f t="shared" si="5"/>
        <v>-1997.3713857326652</v>
      </c>
      <c r="AI13">
        <f t="shared" si="6"/>
        <v>-2012.6235540191155</v>
      </c>
      <c r="AJ13">
        <f t="shared" si="7"/>
        <v>526.64414086360011</v>
      </c>
      <c r="AK13">
        <f t="shared" si="27"/>
        <v>2.1015586591397444</v>
      </c>
      <c r="AL13">
        <f t="shared" si="8"/>
        <v>-1483.8778544963757</v>
      </c>
      <c r="AN13">
        <f t="shared" si="9"/>
        <v>0</v>
      </c>
      <c r="AO13">
        <f t="shared" si="10"/>
        <v>0</v>
      </c>
      <c r="AP13">
        <f t="shared" si="11"/>
        <v>-7.7059786934590999</v>
      </c>
      <c r="AQ13">
        <f t="shared" si="12"/>
        <v>-1009.148407774539</v>
      </c>
      <c r="AR13">
        <f t="shared" si="13"/>
        <v>-1016.8543864679981</v>
      </c>
      <c r="AS13">
        <f t="shared" si="14"/>
        <v>266.08075994907875</v>
      </c>
      <c r="AT13">
        <f t="shared" si="15"/>
        <v>1.0617878026412866</v>
      </c>
      <c r="AU13">
        <f t="shared" si="16"/>
        <v>-749.71183871627807</v>
      </c>
      <c r="AW13">
        <v>10</v>
      </c>
      <c r="AX13">
        <f>IF(Z13&gt;0, (R13*SUMPRODUCT(K13:$K$98, X13:$X$98)-K13*$AZ$3)/Z13, 0)</f>
        <v>859.11586284406712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</v>
      </c>
      <c r="S14">
        <f t="shared" si="1"/>
        <v>-25.923057846306978</v>
      </c>
      <c r="U14">
        <f t="shared" si="20"/>
        <v>6.7515763000000006E-2</v>
      </c>
      <c r="V14">
        <f t="shared" si="21"/>
        <v>0.01</v>
      </c>
      <c r="W14">
        <f t="shared" si="22"/>
        <v>0.61008673145801817</v>
      </c>
      <c r="X14">
        <f t="shared" si="23"/>
        <v>4.1190471170564201E-2</v>
      </c>
      <c r="Y14">
        <f t="shared" si="24"/>
        <v>6.1008673145801816E-3</v>
      </c>
      <c r="Z14">
        <f t="shared" si="25"/>
        <v>0.56279539297287384</v>
      </c>
      <c r="AB14">
        <f t="shared" si="26"/>
        <v>524.13518870627195</v>
      </c>
      <c r="AC14">
        <f t="shared" si="30"/>
        <v>-14.589377527670877</v>
      </c>
      <c r="AE14">
        <f t="shared" si="2"/>
        <v>0</v>
      </c>
      <c r="AF14">
        <f t="shared" si="3"/>
        <v>0</v>
      </c>
      <c r="AG14">
        <f t="shared" si="4"/>
        <v>-14.069884824321846</v>
      </c>
      <c r="AH14">
        <f t="shared" si="5"/>
        <v>-2059.5235585282098</v>
      </c>
      <c r="AI14">
        <f t="shared" si="6"/>
        <v>-2073.5934433525317</v>
      </c>
      <c r="AJ14">
        <f t="shared" si="7"/>
        <v>538.72456623394282</v>
      </c>
      <c r="AK14">
        <f t="shared" si="27"/>
        <v>0.94344333967128946</v>
      </c>
      <c r="AL14">
        <f t="shared" si="8"/>
        <v>-1533.9254337789175</v>
      </c>
      <c r="AN14">
        <f t="shared" si="9"/>
        <v>0</v>
      </c>
      <c r="AO14">
        <f t="shared" si="10"/>
        <v>0</v>
      </c>
      <c r="AP14">
        <f t="shared" si="11"/>
        <v>-6.758550936845289</v>
      </c>
      <c r="AQ14">
        <f t="shared" si="12"/>
        <v>-989.30410943265679</v>
      </c>
      <c r="AR14">
        <f t="shared" si="13"/>
        <v>-996.06266036950205</v>
      </c>
      <c r="AS14">
        <f t="shared" si="14"/>
        <v>258.77947597182828</v>
      </c>
      <c r="AT14">
        <f t="shared" si="15"/>
        <v>0.45318849065299105</v>
      </c>
      <c r="AU14">
        <f t="shared" si="16"/>
        <v>-736.82999590702082</v>
      </c>
      <c r="AW14">
        <v>11</v>
      </c>
      <c r="AX14">
        <f>IF(Z14&gt;0, (R14*SUMPRODUCT(K14:$K$98, X14:$X$98)-K14*$AZ$3)/Z14, 0)</f>
        <v>-25.923057846306978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</v>
      </c>
      <c r="S15">
        <f t="shared" si="1"/>
        <v>-1044.5998499240206</v>
      </c>
      <c r="U15">
        <f t="shared" si="20"/>
        <v>7.5215941999999994E-2</v>
      </c>
      <c r="V15">
        <f t="shared" si="21"/>
        <v>0.01</v>
      </c>
      <c r="W15">
        <f t="shared" si="22"/>
        <v>0.56279539297287384</v>
      </c>
      <c r="X15">
        <f t="shared" si="23"/>
        <v>4.2331185635714884E-2</v>
      </c>
      <c r="Y15">
        <f t="shared" si="24"/>
        <v>5.6279539297287382E-3</v>
      </c>
      <c r="Z15">
        <f t="shared" si="25"/>
        <v>0.51483625340743022</v>
      </c>
      <c r="AB15">
        <f t="shared" si="26"/>
        <v>-14.589377527670877</v>
      </c>
      <c r="AC15">
        <f t="shared" si="30"/>
        <v>-537.79787304484671</v>
      </c>
      <c r="AE15">
        <f t="shared" si="2"/>
        <v>0</v>
      </c>
      <c r="AF15">
        <f t="shared" si="3"/>
        <v>0</v>
      </c>
      <c r="AG15">
        <f t="shared" si="4"/>
        <v>-12.870906335185756</v>
      </c>
      <c r="AH15">
        <f t="shared" si="5"/>
        <v>-2116.5592817857441</v>
      </c>
      <c r="AI15">
        <f t="shared" si="6"/>
        <v>-2129.4301881209299</v>
      </c>
      <c r="AJ15">
        <f t="shared" si="7"/>
        <v>523.20849551717583</v>
      </c>
      <c r="AK15">
        <f t="shared" si="27"/>
        <v>-5.9816447863450597E-2</v>
      </c>
      <c r="AL15">
        <f t="shared" si="8"/>
        <v>-1606.2815090516174</v>
      </c>
      <c r="AN15">
        <f t="shared" si="9"/>
        <v>0</v>
      </c>
      <c r="AO15">
        <f t="shared" si="10"/>
        <v>0</v>
      </c>
      <c r="AP15">
        <f t="shared" si="11"/>
        <v>-5.8653018235528274</v>
      </c>
      <c r="AQ15">
        <f t="shared" si="12"/>
        <v>-964.52096626468244</v>
      </c>
      <c r="AR15">
        <f t="shared" si="13"/>
        <v>-970.38626808823528</v>
      </c>
      <c r="AS15">
        <f t="shared" si="14"/>
        <v>238.427323060069</v>
      </c>
      <c r="AT15">
        <f t="shared" si="15"/>
        <v>-2.725849381506559E-2</v>
      </c>
      <c r="AU15">
        <f t="shared" si="16"/>
        <v>-731.98620352198134</v>
      </c>
      <c r="AW15">
        <v>12</v>
      </c>
      <c r="AX15">
        <f>IF(Z15&gt;0, (R15*SUMPRODUCT(K15:$K$98, X15:$X$98)-K15*$AZ$3)/Z15, 0)</f>
        <v>-1044.5998499240206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</v>
      </c>
      <c r="S16">
        <f t="shared" si="1"/>
        <v>-2221.7542203181433</v>
      </c>
      <c r="U16">
        <f t="shared" si="20"/>
        <v>8.3448538000000003E-2</v>
      </c>
      <c r="V16">
        <f t="shared" si="21"/>
        <v>0.01</v>
      </c>
      <c r="W16">
        <f t="shared" si="22"/>
        <v>0.51483625340743022</v>
      </c>
      <c r="X16">
        <f t="shared" si="23"/>
        <v>4.2962332656247569E-2</v>
      </c>
      <c r="Y16">
        <f t="shared" si="24"/>
        <v>5.1483625340743022E-3</v>
      </c>
      <c r="Z16">
        <f t="shared" si="25"/>
        <v>0.46672555821710837</v>
      </c>
      <c r="AB16">
        <f t="shared" si="26"/>
        <v>-537.79787304484671</v>
      </c>
      <c r="AC16">
        <f t="shared" si="30"/>
        <v>-1036.9494786992018</v>
      </c>
      <c r="AE16">
        <f t="shared" si="2"/>
        <v>0</v>
      </c>
      <c r="AF16">
        <f t="shared" si="3"/>
        <v>0</v>
      </c>
      <c r="AG16">
        <f t="shared" si="4"/>
        <v>-11.668138955427709</v>
      </c>
      <c r="AH16">
        <f t="shared" si="5"/>
        <v>-2148.1166328123786</v>
      </c>
      <c r="AI16">
        <f t="shared" si="6"/>
        <v>-2159.7847717678064</v>
      </c>
      <c r="AJ16">
        <f t="shared" si="7"/>
        <v>499.15160565435508</v>
      </c>
      <c r="AK16">
        <f t="shared" si="27"/>
        <v>-3.818364898618412</v>
      </c>
      <c r="AL16">
        <f t="shared" si="8"/>
        <v>-1664.4515310120698</v>
      </c>
      <c r="AN16">
        <f t="shared" si="9"/>
        <v>0</v>
      </c>
      <c r="AO16">
        <f t="shared" si="10"/>
        <v>0</v>
      </c>
      <c r="AP16">
        <f t="shared" si="11"/>
        <v>-5.0299857565160178</v>
      </c>
      <c r="AQ16">
        <f t="shared" si="12"/>
        <v>-926.02565907523876</v>
      </c>
      <c r="AR16">
        <f t="shared" si="13"/>
        <v>-931.05564483175488</v>
      </c>
      <c r="AS16">
        <f t="shared" si="14"/>
        <v>215.17788538296273</v>
      </c>
      <c r="AT16">
        <f t="shared" si="15"/>
        <v>-1.6460483652619742</v>
      </c>
      <c r="AU16">
        <f t="shared" si="16"/>
        <v>-717.52380781405407</v>
      </c>
      <c r="AW16">
        <v>13</v>
      </c>
      <c r="AX16">
        <f>IF(Z16&gt;0, (R16*SUMPRODUCT(K16:$K$98, X16:$X$98)-K16*$AZ$3)/Z16, 0)</f>
        <v>-2221.7542203181433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</v>
      </c>
      <c r="S17">
        <f t="shared" si="1"/>
        <v>-3518.0967179109384</v>
      </c>
      <c r="U17">
        <f t="shared" si="20"/>
        <v>9.2193696000000006E-2</v>
      </c>
      <c r="V17">
        <f t="shared" si="21"/>
        <v>0.01</v>
      </c>
      <c r="W17">
        <f t="shared" si="22"/>
        <v>0.46672555821710837</v>
      </c>
      <c r="X17">
        <f t="shared" si="23"/>
        <v>4.3029154229698392E-2</v>
      </c>
      <c r="Y17">
        <f t="shared" si="24"/>
        <v>4.6672555821710834E-3</v>
      </c>
      <c r="Z17">
        <f t="shared" si="25"/>
        <v>0.41902914840523892</v>
      </c>
      <c r="AB17">
        <f t="shared" si="26"/>
        <v>-1036.9494786992018</v>
      </c>
      <c r="AC17">
        <f t="shared" si="30"/>
        <v>-1474.1850717134866</v>
      </c>
      <c r="AE17">
        <f t="shared" si="2"/>
        <v>0</v>
      </c>
      <c r="AF17">
        <f t="shared" si="3"/>
        <v>0</v>
      </c>
      <c r="AG17">
        <f t="shared" si="4"/>
        <v>-10.475728710130973</v>
      </c>
      <c r="AH17">
        <f t="shared" si="5"/>
        <v>-2151.4577114849194</v>
      </c>
      <c r="AI17">
        <f t="shared" si="6"/>
        <v>-2161.9334401950505</v>
      </c>
      <c r="AJ17">
        <f t="shared" si="7"/>
        <v>437.23559301428486</v>
      </c>
      <c r="AK17">
        <f t="shared" si="27"/>
        <v>-14.309902806048985</v>
      </c>
      <c r="AL17">
        <f t="shared" si="8"/>
        <v>-1739.0077499868146</v>
      </c>
      <c r="AN17">
        <f t="shared" si="9"/>
        <v>0</v>
      </c>
      <c r="AO17">
        <f t="shared" si="10"/>
        <v>0</v>
      </c>
      <c r="AP17">
        <f t="shared" si="11"/>
        <v>-4.2451146091655287</v>
      </c>
      <c r="AQ17">
        <f t="shared" si="12"/>
        <v>-871.84240970213887</v>
      </c>
      <c r="AR17">
        <f t="shared" si="13"/>
        <v>-876.08752431130449</v>
      </c>
      <c r="AS17">
        <f t="shared" si="14"/>
        <v>177.18244285546106</v>
      </c>
      <c r="AT17">
        <f t="shared" si="15"/>
        <v>-5.798849811655522</v>
      </c>
      <c r="AU17">
        <f t="shared" si="16"/>
        <v>-704.70393126749889</v>
      </c>
      <c r="AW17">
        <v>14</v>
      </c>
      <c r="AX17">
        <f>IF(Z17&gt;0, (R17*SUMPRODUCT(K17:$K$98, X17:$X$98)-K17*$AZ$3)/Z17, 0)</f>
        <v>-3518.0967179109384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</v>
      </c>
      <c r="S18">
        <f t="shared" si="1"/>
        <v>-4929.4089835258801</v>
      </c>
      <c r="U18">
        <f t="shared" si="20"/>
        <v>0.10204429399999999</v>
      </c>
      <c r="V18">
        <f t="shared" si="21"/>
        <v>0.01</v>
      </c>
      <c r="W18">
        <f t="shared" si="22"/>
        <v>0.41902914840523892</v>
      </c>
      <c r="X18">
        <f t="shared" si="23"/>
        <v>4.2759533614433826E-2</v>
      </c>
      <c r="Y18">
        <f t="shared" si="24"/>
        <v>4.190291484052389E-3</v>
      </c>
      <c r="Z18">
        <f t="shared" si="25"/>
        <v>0.37207932330675275</v>
      </c>
      <c r="AB18">
        <f t="shared" si="26"/>
        <v>-1474.1850717134866</v>
      </c>
      <c r="AC18">
        <f t="shared" si="30"/>
        <v>-1834.1311588925373</v>
      </c>
      <c r="AE18">
        <f t="shared" si="2"/>
        <v>0</v>
      </c>
      <c r="AF18">
        <f t="shared" si="3"/>
        <v>0</v>
      </c>
      <c r="AG18">
        <f t="shared" si="4"/>
        <v>-9.3019830826688192</v>
      </c>
      <c r="AH18">
        <f t="shared" si="5"/>
        <v>-2137.9766807216911</v>
      </c>
      <c r="AI18">
        <f t="shared" si="6"/>
        <v>-2147.2786638043599</v>
      </c>
      <c r="AJ18">
        <f t="shared" si="7"/>
        <v>359.94608717905066</v>
      </c>
      <c r="AK18">
        <f t="shared" si="27"/>
        <v>-31.842397549011313</v>
      </c>
      <c r="AL18">
        <f t="shared" si="8"/>
        <v>-1819.1749741743206</v>
      </c>
      <c r="AN18">
        <f t="shared" si="9"/>
        <v>0</v>
      </c>
      <c r="AO18">
        <f t="shared" si="10"/>
        <v>0</v>
      </c>
      <c r="AP18">
        <f t="shared" si="11"/>
        <v>-3.5176126724827284</v>
      </c>
      <c r="AQ18">
        <f t="shared" si="12"/>
        <v>-808.49145808395338</v>
      </c>
      <c r="AR18">
        <f t="shared" si="13"/>
        <v>-812.00907075643602</v>
      </c>
      <c r="AS18">
        <f t="shared" si="14"/>
        <v>136.11623526070014</v>
      </c>
      <c r="AT18">
        <f t="shared" si="15"/>
        <v>-12.041434621540803</v>
      </c>
      <c r="AU18">
        <f t="shared" si="16"/>
        <v>-687.93427011727681</v>
      </c>
      <c r="AW18">
        <v>15</v>
      </c>
      <c r="AX18">
        <f>IF(Z18&gt;0, (R18*SUMPRODUCT(K18:$K$98, X18:$X$98)-K18*$AZ$3)/Z18, 0)</f>
        <v>-4929.4089835258801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</v>
      </c>
      <c r="S19">
        <f t="shared" si="1"/>
        <v>-6622.3057907803286</v>
      </c>
      <c r="U19">
        <f t="shared" si="20"/>
        <v>0.11315193599999999</v>
      </c>
      <c r="V19">
        <f t="shared" si="21"/>
        <v>0.01</v>
      </c>
      <c r="W19">
        <f t="shared" si="22"/>
        <v>0.37207932330675275</v>
      </c>
      <c r="X19">
        <f t="shared" si="23"/>
        <v>4.2101495777728995E-2</v>
      </c>
      <c r="Y19">
        <f t="shared" si="24"/>
        <v>3.7207932330675275E-3</v>
      </c>
      <c r="Z19">
        <f t="shared" si="25"/>
        <v>0.32625703429595626</v>
      </c>
      <c r="AB19">
        <f t="shared" si="26"/>
        <v>-1834.1311588925373</v>
      </c>
      <c r="AC19">
        <f t="shared" si="30"/>
        <v>-2160.5738475009275</v>
      </c>
      <c r="AE19">
        <f t="shared" si="2"/>
        <v>0</v>
      </c>
      <c r="AF19">
        <f t="shared" si="3"/>
        <v>0</v>
      </c>
      <c r="AG19">
        <f t="shared" si="4"/>
        <v>-8.1564258573989061</v>
      </c>
      <c r="AH19">
        <f t="shared" si="5"/>
        <v>-2105.0747888864498</v>
      </c>
      <c r="AI19">
        <f t="shared" si="6"/>
        <v>-2113.2312147438488</v>
      </c>
      <c r="AJ19">
        <f t="shared" si="7"/>
        <v>326.4426886083902</v>
      </c>
      <c r="AK19">
        <f t="shared" si="27"/>
        <v>-40.901124843303585</v>
      </c>
      <c r="AL19">
        <f t="shared" si="8"/>
        <v>-1827.6896509787621</v>
      </c>
      <c r="AN19">
        <f t="shared" si="9"/>
        <v>0</v>
      </c>
      <c r="AO19">
        <f t="shared" si="10"/>
        <v>0</v>
      </c>
      <c r="AP19">
        <f t="shared" si="11"/>
        <v>-2.8764448958018711</v>
      </c>
      <c r="AQ19">
        <f t="shared" si="12"/>
        <v>-742.37561128332493</v>
      </c>
      <c r="AR19">
        <f t="shared" si="13"/>
        <v>-745.25205617912684</v>
      </c>
      <c r="AS19">
        <f t="shared" si="14"/>
        <v>115.12326867627411</v>
      </c>
      <c r="AT19">
        <f t="shared" si="15"/>
        <v>-14.424189448292783</v>
      </c>
      <c r="AU19">
        <f t="shared" si="16"/>
        <v>-644.55297695114541</v>
      </c>
      <c r="AW19">
        <v>16</v>
      </c>
      <c r="AX19">
        <f>IF(Z19&gt;0, (R19*SUMPRODUCT(K19:$K$98, X19:$X$98)-K19*$AZ$3)/Z19, 0)</f>
        <v>-6622.3057907803286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</v>
      </c>
      <c r="S20">
        <f t="shared" si="1"/>
        <v>-9078.6897355526598</v>
      </c>
      <c r="U20">
        <f t="shared" si="20"/>
        <v>0.12586404500000001</v>
      </c>
      <c r="V20">
        <f t="shared" si="21"/>
        <v>0.01</v>
      </c>
      <c r="W20">
        <f t="shared" si="22"/>
        <v>0.32625703429595626</v>
      </c>
      <c r="X20">
        <f t="shared" si="23"/>
        <v>4.1064030046192787E-2</v>
      </c>
      <c r="Y20">
        <f t="shared" si="24"/>
        <v>3.2625703429595629E-3</v>
      </c>
      <c r="Z20">
        <f t="shared" si="25"/>
        <v>0.28193043390680389</v>
      </c>
      <c r="AB20">
        <f t="shared" si="26"/>
        <v>-2160.5738475009275</v>
      </c>
      <c r="AC20">
        <f t="shared" si="30"/>
        <v>-2559.5589364496082</v>
      </c>
      <c r="AE20">
        <f t="shared" si="2"/>
        <v>0</v>
      </c>
      <c r="AF20">
        <f t="shared" si="3"/>
        <v>0</v>
      </c>
      <c r="AG20">
        <f t="shared" si="4"/>
        <v>-7.0482608476700976</v>
      </c>
      <c r="AH20">
        <f t="shared" si="5"/>
        <v>-2053.2015023096392</v>
      </c>
      <c r="AI20">
        <f t="shared" si="6"/>
        <v>-2060.2497631573092</v>
      </c>
      <c r="AJ20">
        <f t="shared" si="7"/>
        <v>398.98508894868064</v>
      </c>
      <c r="AK20">
        <f t="shared" si="27"/>
        <v>-9.290467544253989</v>
      </c>
      <c r="AL20">
        <f t="shared" si="8"/>
        <v>-1670.5551417528825</v>
      </c>
      <c r="AN20">
        <f t="shared" si="9"/>
        <v>0</v>
      </c>
      <c r="AO20">
        <f t="shared" si="10"/>
        <v>0</v>
      </c>
      <c r="AP20">
        <f t="shared" si="11"/>
        <v>-2.3576206554478096</v>
      </c>
      <c r="AQ20">
        <f t="shared" si="12"/>
        <v>-686.78931955843132</v>
      </c>
      <c r="AR20">
        <f t="shared" si="13"/>
        <v>-689.14694021387913</v>
      </c>
      <c r="AS20">
        <f t="shared" si="14"/>
        <v>133.45923302938456</v>
      </c>
      <c r="AT20">
        <f t="shared" si="15"/>
        <v>-3.1076316065034923</v>
      </c>
      <c r="AU20">
        <f t="shared" si="16"/>
        <v>-558.79533879099802</v>
      </c>
      <c r="AW20">
        <v>17</v>
      </c>
      <c r="AX20">
        <f>IF(Z20&gt;0, (R20*SUMPRODUCT(K20:$K$98, X20:$X$98)-K20*$AZ$3)/Z20, 0)</f>
        <v>-9078.6897355526598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</v>
      </c>
      <c r="S21">
        <f t="shared" si="1"/>
        <v>-12259.544562156429</v>
      </c>
      <c r="U21">
        <f t="shared" si="20"/>
        <v>0.140533459</v>
      </c>
      <c r="V21">
        <f t="shared" si="21"/>
        <v>0.01</v>
      </c>
      <c r="W21">
        <f t="shared" si="22"/>
        <v>0.28193043390680389</v>
      </c>
      <c r="X21">
        <f t="shared" si="23"/>
        <v>3.9620659074294032E-2</v>
      </c>
      <c r="Y21">
        <f t="shared" si="24"/>
        <v>2.8193043390680387E-3</v>
      </c>
      <c r="Z21">
        <f t="shared" si="25"/>
        <v>0.23949047049344183</v>
      </c>
      <c r="AB21">
        <f t="shared" si="26"/>
        <v>-2559.5589364496082</v>
      </c>
      <c r="AC21">
        <f t="shared" si="30"/>
        <v>-2936.0440952261592</v>
      </c>
      <c r="AE21">
        <f t="shared" si="2"/>
        <v>0</v>
      </c>
      <c r="AF21">
        <f t="shared" si="3"/>
        <v>0</v>
      </c>
      <c r="AG21">
        <f t="shared" si="4"/>
        <v>-5.987261762336046</v>
      </c>
      <c r="AH21">
        <f t="shared" si="5"/>
        <v>-1981.0329537147015</v>
      </c>
      <c r="AI21">
        <f t="shared" si="6"/>
        <v>-1987.0202154770375</v>
      </c>
      <c r="AJ21">
        <f t="shared" si="7"/>
        <v>376.48515877655109</v>
      </c>
      <c r="AK21">
        <f t="shared" si="27"/>
        <v>-4.0952942983193736</v>
      </c>
      <c r="AL21">
        <f t="shared" si="8"/>
        <v>-1614.6303509988059</v>
      </c>
      <c r="AN21">
        <f t="shared" si="9"/>
        <v>0</v>
      </c>
      <c r="AO21">
        <f t="shared" si="10"/>
        <v>0</v>
      </c>
      <c r="AP21">
        <f t="shared" si="11"/>
        <v>-1.90445023124135</v>
      </c>
      <c r="AQ21">
        <f t="shared" si="12"/>
        <v>-630.13424442740177</v>
      </c>
      <c r="AR21">
        <f t="shared" si="13"/>
        <v>-632.03869465864307</v>
      </c>
      <c r="AS21">
        <f t="shared" si="14"/>
        <v>119.75378330731088</v>
      </c>
      <c r="AT21">
        <f t="shared" si="15"/>
        <v>-1.3026462651922992</v>
      </c>
      <c r="AU21">
        <f t="shared" si="16"/>
        <v>-513.58755761652446</v>
      </c>
      <c r="AW21">
        <v>18</v>
      </c>
      <c r="AX21">
        <f>IF(Z21&gt;0, (R21*SUMPRODUCT(K21:$K$98, X21:$X$98)-K21*$AZ$3)/Z21, 0)</f>
        <v>-12259.544562156429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</v>
      </c>
      <c r="S22">
        <f t="shared" si="1"/>
        <v>-15886.094994421921</v>
      </c>
      <c r="U22">
        <f t="shared" si="20"/>
        <v>0.15744443499999999</v>
      </c>
      <c r="V22">
        <f t="shared" si="21"/>
        <v>0.01</v>
      </c>
      <c r="W22">
        <f t="shared" si="22"/>
        <v>0.23949047049344183</v>
      </c>
      <c r="X22">
        <f t="shared" si="23"/>
        <v>3.7706441814724115E-2</v>
      </c>
      <c r="Y22">
        <f t="shared" si="24"/>
        <v>2.3949047049344183E-3</v>
      </c>
      <c r="Z22">
        <f t="shared" si="25"/>
        <v>0.19938912397378328</v>
      </c>
      <c r="AB22">
        <f t="shared" si="26"/>
        <v>-2936.0440952261592</v>
      </c>
      <c r="AC22">
        <f t="shared" si="30"/>
        <v>-3167.5145643020905</v>
      </c>
      <c r="AE22">
        <f t="shared" si="2"/>
        <v>0</v>
      </c>
      <c r="AF22">
        <f t="shared" si="3"/>
        <v>0</v>
      </c>
      <c r="AG22">
        <f t="shared" si="4"/>
        <v>-4.9847280993445819</v>
      </c>
      <c r="AH22">
        <f t="shared" si="5"/>
        <v>-1885.3220907362058</v>
      </c>
      <c r="AI22">
        <f t="shared" si="6"/>
        <v>-1890.3068188355505</v>
      </c>
      <c r="AJ22">
        <f t="shared" si="7"/>
        <v>231.47046907593131</v>
      </c>
      <c r="AK22">
        <f t="shared" si="27"/>
        <v>-61.656925999749348</v>
      </c>
      <c r="AL22">
        <f t="shared" si="8"/>
        <v>-1720.4932757593685</v>
      </c>
      <c r="AN22">
        <f t="shared" si="9"/>
        <v>0</v>
      </c>
      <c r="AO22">
        <f t="shared" si="10"/>
        <v>0</v>
      </c>
      <c r="AP22">
        <f t="shared" si="11"/>
        <v>-1.4804487752432518</v>
      </c>
      <c r="AQ22">
        <f t="shared" si="12"/>
        <v>-559.93480979162211</v>
      </c>
      <c r="AR22">
        <f t="shared" si="13"/>
        <v>-561.41525856686542</v>
      </c>
      <c r="AS22">
        <f t="shared" si="14"/>
        <v>68.746010939593845</v>
      </c>
      <c r="AT22">
        <f t="shared" si="15"/>
        <v>-18.311915667696034</v>
      </c>
      <c r="AU22">
        <f t="shared" si="16"/>
        <v>-510.98116329496759</v>
      </c>
      <c r="AW22">
        <v>19</v>
      </c>
      <c r="AX22">
        <f>IF(Z22&gt;0, (R22*SUMPRODUCT(K22:$K$98, X22:$X$98)-K22*$AZ$3)/Z22, 0)</f>
        <v>-15886.094994421921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</v>
      </c>
      <c r="S23">
        <f t="shared" si="1"/>
        <v>-19297.047266955928</v>
      </c>
      <c r="U23">
        <f t="shared" si="20"/>
        <v>0.177590515</v>
      </c>
      <c r="V23">
        <f t="shared" si="21"/>
        <v>0.01</v>
      </c>
      <c r="W23">
        <f t="shared" si="22"/>
        <v>0.19938912397378328</v>
      </c>
      <c r="X23">
        <f t="shared" si="23"/>
        <v>3.540961721190302E-2</v>
      </c>
      <c r="Y23">
        <f t="shared" si="24"/>
        <v>1.9938912397378327E-3</v>
      </c>
      <c r="Z23">
        <f t="shared" si="25"/>
        <v>0.16198561552214241</v>
      </c>
      <c r="AB23">
        <f t="shared" si="26"/>
        <v>-3167.5145643020905</v>
      </c>
      <c r="AC23">
        <f t="shared" si="30"/>
        <v>-3125.8440792977317</v>
      </c>
      <c r="AE23">
        <f t="shared" si="2"/>
        <v>0</v>
      </c>
      <c r="AF23">
        <f t="shared" si="3"/>
        <v>0</v>
      </c>
      <c r="AG23">
        <f t="shared" si="4"/>
        <v>-4.0496403880535601</v>
      </c>
      <c r="AH23">
        <f t="shared" si="5"/>
        <v>-1770.4808605951509</v>
      </c>
      <c r="AI23">
        <f t="shared" si="6"/>
        <v>-1774.5305009832045</v>
      </c>
      <c r="AJ23">
        <f t="shared" si="7"/>
        <v>-41.670485004358852</v>
      </c>
      <c r="AK23">
        <f t="shared" si="27"/>
        <v>-221.72601950114637</v>
      </c>
      <c r="AL23">
        <f t="shared" si="8"/>
        <v>-2037.9270054887097</v>
      </c>
      <c r="AN23">
        <f t="shared" si="9"/>
        <v>0</v>
      </c>
      <c r="AO23">
        <f t="shared" si="10"/>
        <v>0</v>
      </c>
      <c r="AP23">
        <f t="shared" si="11"/>
        <v>-1.0738666313073668</v>
      </c>
      <c r="AQ23">
        <f t="shared" si="12"/>
        <v>-469.48867933315773</v>
      </c>
      <c r="AR23">
        <f t="shared" si="13"/>
        <v>-470.56254596446513</v>
      </c>
      <c r="AS23">
        <f t="shared" si="14"/>
        <v>-11.050004214839221</v>
      </c>
      <c r="AT23">
        <f t="shared" si="15"/>
        <v>-58.796374694724726</v>
      </c>
      <c r="AU23">
        <f t="shared" si="16"/>
        <v>-540.40892487402903</v>
      </c>
      <c r="AW23">
        <v>20</v>
      </c>
      <c r="AX23">
        <f>IF(Z23&gt;0, (R23*SUMPRODUCT(K23:$K$98, X23:$X$98)-K23*$AZ$3)/Z23, 0)</f>
        <v>-19297.047266955928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</v>
      </c>
      <c r="S24">
        <f t="shared" si="1"/>
        <v>-23922.925607788155</v>
      </c>
      <c r="U24">
        <f t="shared" si="20"/>
        <v>0.20082551000000001</v>
      </c>
      <c r="V24">
        <f t="shared" si="21"/>
        <v>0.01</v>
      </c>
      <c r="W24">
        <f t="shared" ref="W24:W69" si="34">Z23</f>
        <v>0.16198561552214241</v>
      </c>
      <c r="X24">
        <f t="shared" ref="X24:X69" si="35">U24*W24</f>
        <v>3.2530843849898169E-2</v>
      </c>
      <c r="Y24">
        <f t="shared" ref="Y24:Y69" si="36">V24*W24</f>
        <v>1.6198561552214241E-3</v>
      </c>
      <c r="Z24">
        <f t="shared" ref="Z24:Z69" si="37">MAX(0, W24-X24-Y24)</f>
        <v>0.12783491551702281</v>
      </c>
      <c r="AB24">
        <f t="shared" ref="AB24:AB69" si="38">AC23</f>
        <v>-3125.8440792977317</v>
      </c>
      <c r="AC24">
        <f t="shared" si="30"/>
        <v>-3058.1851739916201</v>
      </c>
      <c r="AE24">
        <f t="shared" si="2"/>
        <v>0</v>
      </c>
      <c r="AF24">
        <f t="shared" si="3"/>
        <v>0</v>
      </c>
      <c r="AG24">
        <f t="shared" si="4"/>
        <v>-3.19587288792557</v>
      </c>
      <c r="AH24">
        <f t="shared" si="5"/>
        <v>-1626.5421924949085</v>
      </c>
      <c r="AI24">
        <f t="shared" ref="AI24:AI69" si="39">SUM(AE24:AH24)</f>
        <v>-1629.7380653828341</v>
      </c>
      <c r="AJ24">
        <f t="shared" si="7"/>
        <v>-67.658905306111592</v>
      </c>
      <c r="AK24">
        <f t="shared" si="27"/>
        <v>-218.80908555084125</v>
      </c>
      <c r="AL24">
        <f t="shared" ref="AL24:AL69" si="40">SUM(AI24:AK24)</f>
        <v>-1916.2060562397869</v>
      </c>
      <c r="AN24">
        <f t="shared" si="9"/>
        <v>0</v>
      </c>
      <c r="AO24">
        <f t="shared" si="10"/>
        <v>0</v>
      </c>
      <c r="AP24">
        <f t="shared" si="11"/>
        <v>-0.75666799204465085</v>
      </c>
      <c r="AQ24">
        <f t="shared" si="12"/>
        <v>-385.10681054336413</v>
      </c>
      <c r="AR24">
        <f t="shared" si="13"/>
        <v>-385.86347853540877</v>
      </c>
      <c r="AS24">
        <f t="shared" si="14"/>
        <v>-16.019200330318938</v>
      </c>
      <c r="AT24">
        <f t="shared" si="15"/>
        <v>-51.806137856862478</v>
      </c>
      <c r="AU24">
        <f t="shared" si="16"/>
        <v>-453.68881672259022</v>
      </c>
      <c r="AW24">
        <v>21</v>
      </c>
      <c r="AX24">
        <f>IF(Z24&gt;0, (R24*SUMPRODUCT(K24:$K$98, X24:$X$98)-K24*$AZ$3)/Z24, 0)</f>
        <v>-23922.925607788155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</v>
      </c>
      <c r="S25">
        <f t="shared" si="1"/>
        <v>-30405.256911618446</v>
      </c>
      <c r="U25">
        <f t="shared" si="20"/>
        <v>0.22750767399999999</v>
      </c>
      <c r="V25">
        <f t="shared" si="21"/>
        <v>0.01</v>
      </c>
      <c r="W25">
        <f t="shared" si="34"/>
        <v>0.12783491551702281</v>
      </c>
      <c r="X25">
        <f t="shared" si="35"/>
        <v>2.9083424285264364E-2</v>
      </c>
      <c r="Y25">
        <f t="shared" si="36"/>
        <v>1.278349155170228E-3</v>
      </c>
      <c r="Z25">
        <f t="shared" si="37"/>
        <v>9.7473142076588221E-2</v>
      </c>
      <c r="AB25">
        <f t="shared" si="38"/>
        <v>-3058.1851739916201</v>
      </c>
      <c r="AC25">
        <f t="shared" si="30"/>
        <v>-2963.6959268213509</v>
      </c>
      <c r="AE25">
        <f t="shared" si="2"/>
        <v>0</v>
      </c>
      <c r="AF25">
        <f t="shared" si="3"/>
        <v>0</v>
      </c>
      <c r="AG25">
        <f t="shared" si="4"/>
        <v>-2.4368285519147057</v>
      </c>
      <c r="AH25">
        <f t="shared" si="5"/>
        <v>-1454.1712142632182</v>
      </c>
      <c r="AI25">
        <f t="shared" si="39"/>
        <v>-1456.6080428151329</v>
      </c>
      <c r="AJ25">
        <f t="shared" si="7"/>
        <v>-94.489247170269209</v>
      </c>
      <c r="AK25">
        <f t="shared" si="27"/>
        <v>-214.07296217941342</v>
      </c>
      <c r="AL25">
        <f t="shared" si="40"/>
        <v>-1765.1702521648156</v>
      </c>
      <c r="AN25">
        <f t="shared" si="9"/>
        <v>0</v>
      </c>
      <c r="AO25">
        <f t="shared" si="10"/>
        <v>0</v>
      </c>
      <c r="AP25">
        <f t="shared" si="11"/>
        <v>-0.51513708684274595</v>
      </c>
      <c r="AQ25">
        <f t="shared" si="12"/>
        <v>-307.4067408220161</v>
      </c>
      <c r="AR25">
        <f t="shared" si="13"/>
        <v>-307.92187790885885</v>
      </c>
      <c r="AS25">
        <f t="shared" si="14"/>
        <v>-19.974698460837956</v>
      </c>
      <c r="AT25">
        <f t="shared" si="15"/>
        <v>-45.254280208696557</v>
      </c>
      <c r="AU25">
        <f t="shared" si="16"/>
        <v>-373.15085657839336</v>
      </c>
      <c r="AW25">
        <v>22</v>
      </c>
      <c r="AX25">
        <f>IF(Z25&gt;0, (R25*SUMPRODUCT(K25:$K$98, X25:$X$98)-K25*$AZ$3)/Z25, 0)</f>
        <v>-30405.256911618446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</v>
      </c>
      <c r="S26">
        <f t="shared" si="1"/>
        <v>-39862.049595975339</v>
      </c>
      <c r="U26">
        <f t="shared" si="20"/>
        <v>0.25832914600000001</v>
      </c>
      <c r="V26">
        <f t="shared" si="21"/>
        <v>0.01</v>
      </c>
      <c r="W26">
        <f t="shared" si="34"/>
        <v>9.7473142076588221E-2</v>
      </c>
      <c r="X26">
        <f t="shared" si="35"/>
        <v>2.5180153550581702E-2</v>
      </c>
      <c r="Y26">
        <f t="shared" si="36"/>
        <v>9.7473142076588226E-4</v>
      </c>
      <c r="Z26">
        <f t="shared" si="37"/>
        <v>7.1318257105240632E-2</v>
      </c>
      <c r="AB26">
        <f t="shared" si="38"/>
        <v>-2963.6959268213509</v>
      </c>
      <c r="AC26">
        <f t="shared" si="30"/>
        <v>-2842.8919018276229</v>
      </c>
      <c r="AE26">
        <f t="shared" si="2"/>
        <v>0</v>
      </c>
      <c r="AF26">
        <f t="shared" si="3"/>
        <v>0</v>
      </c>
      <c r="AG26">
        <f t="shared" si="4"/>
        <v>-1.7829564276310157</v>
      </c>
      <c r="AH26">
        <f t="shared" si="5"/>
        <v>-1259.0076775290852</v>
      </c>
      <c r="AI26">
        <f t="shared" si="39"/>
        <v>-1260.7906339567162</v>
      </c>
      <c r="AJ26">
        <f t="shared" si="7"/>
        <v>-120.80402499372804</v>
      </c>
      <c r="AK26">
        <f t="shared" si="27"/>
        <v>-207.45871487749457</v>
      </c>
      <c r="AL26">
        <f t="shared" si="40"/>
        <v>-1589.0533738279387</v>
      </c>
      <c r="AN26">
        <f t="shared" si="9"/>
        <v>0</v>
      </c>
      <c r="AO26">
        <f t="shared" si="10"/>
        <v>0</v>
      </c>
      <c r="AP26">
        <f t="shared" si="11"/>
        <v>-0.33652749308687857</v>
      </c>
      <c r="AQ26">
        <f t="shared" si="12"/>
        <v>-237.63379235181142</v>
      </c>
      <c r="AR26">
        <f t="shared" si="13"/>
        <v>-237.97031984489831</v>
      </c>
      <c r="AS26">
        <f t="shared" si="14"/>
        <v>-22.801384854906434</v>
      </c>
      <c r="AT26">
        <f t="shared" si="15"/>
        <v>-39.157188675390984</v>
      </c>
      <c r="AU26">
        <f t="shared" si="16"/>
        <v>-299.92889337519568</v>
      </c>
      <c r="AW26">
        <v>23</v>
      </c>
      <c r="AX26">
        <f>IF(Z26&gt;0, (R26*SUMPRODUCT(K26:$K$98, X26:$X$98)-K26*$AZ$3)/Z26, 0)</f>
        <v>-39862.049595975339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</v>
      </c>
      <c r="S27">
        <f t="shared" si="1"/>
        <v>-54263.713189599323</v>
      </c>
      <c r="U27">
        <f t="shared" si="20"/>
        <v>0.29279089899999999</v>
      </c>
      <c r="V27">
        <f t="shared" si="21"/>
        <v>0.01</v>
      </c>
      <c r="W27">
        <f t="shared" si="34"/>
        <v>7.1318257105240632E-2</v>
      </c>
      <c r="X27">
        <f t="shared" si="35"/>
        <v>2.088133661295654E-2</v>
      </c>
      <c r="Y27">
        <f t="shared" si="36"/>
        <v>7.1318257105240635E-4</v>
      </c>
      <c r="Z27">
        <f t="shared" si="37"/>
        <v>4.9723737921231685E-2</v>
      </c>
      <c r="AB27">
        <f t="shared" si="38"/>
        <v>-2842.8919018276229</v>
      </c>
      <c r="AC27">
        <f t="shared" si="30"/>
        <v>-2698.1946532725196</v>
      </c>
      <c r="AE27">
        <f t="shared" si="2"/>
        <v>0</v>
      </c>
      <c r="AF27">
        <f t="shared" si="3"/>
        <v>0</v>
      </c>
      <c r="AG27">
        <f t="shared" si="4"/>
        <v>-1.243093448030792</v>
      </c>
      <c r="AH27">
        <f t="shared" si="5"/>
        <v>-1044.0668306478269</v>
      </c>
      <c r="AI27">
        <f t="shared" si="39"/>
        <v>-1045.3099240958577</v>
      </c>
      <c r="AJ27">
        <f t="shared" si="7"/>
        <v>-144.69724855510322</v>
      </c>
      <c r="AK27">
        <f t="shared" si="27"/>
        <v>-199.00243312793361</v>
      </c>
      <c r="AL27">
        <f t="shared" si="40"/>
        <v>-1389.0096057788946</v>
      </c>
      <c r="AN27">
        <f t="shared" si="9"/>
        <v>0</v>
      </c>
      <c r="AO27">
        <f t="shared" si="10"/>
        <v>0</v>
      </c>
      <c r="AP27">
        <f t="shared" si="11"/>
        <v>-0.2094910990329342</v>
      </c>
      <c r="AQ27">
        <f t="shared" si="12"/>
        <v>-175.95033435557758</v>
      </c>
      <c r="AR27">
        <f t="shared" si="13"/>
        <v>-176.15982545461051</v>
      </c>
      <c r="AS27">
        <f t="shared" si="14"/>
        <v>-24.384961303487909</v>
      </c>
      <c r="AT27">
        <f t="shared" si="15"/>
        <v>-33.536689049596006</v>
      </c>
      <c r="AU27">
        <f t="shared" si="16"/>
        <v>-234.08147580769446</v>
      </c>
      <c r="AW27">
        <v>24</v>
      </c>
      <c r="AX27">
        <f>IF(Z27&gt;0, (R27*SUMPRODUCT(K27:$K$98, X27:$X$98)-K27*$AZ$3)/Z27, 0)</f>
        <v>-54263.713189599323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</v>
      </c>
      <c r="S28">
        <f t="shared" si="1"/>
        <v>-77311.571778177575</v>
      </c>
      <c r="U28">
        <f t="shared" si="20"/>
        <v>0.33114650899999998</v>
      </c>
      <c r="V28">
        <f t="shared" si="21"/>
        <v>0.01</v>
      </c>
      <c r="W28">
        <f t="shared" si="34"/>
        <v>4.9723737921231685E-2</v>
      </c>
      <c r="X28">
        <f t="shared" si="35"/>
        <v>1.6465842227046789E-2</v>
      </c>
      <c r="Y28">
        <f t="shared" si="36"/>
        <v>4.9723737921231691E-4</v>
      </c>
      <c r="Z28">
        <f t="shared" si="37"/>
        <v>3.2760658314972581E-2</v>
      </c>
      <c r="AB28">
        <f t="shared" si="38"/>
        <v>-2698.1946532725196</v>
      </c>
      <c r="AC28">
        <f t="shared" si="30"/>
        <v>-2532.7779868183525</v>
      </c>
      <c r="AE28">
        <f t="shared" si="2"/>
        <v>0</v>
      </c>
      <c r="AF28">
        <f t="shared" si="3"/>
        <v>0</v>
      </c>
      <c r="AG28">
        <f t="shared" si="4"/>
        <v>-0.81901645787431454</v>
      </c>
      <c r="AH28">
        <f t="shared" si="5"/>
        <v>-823.29211135233948</v>
      </c>
      <c r="AI28">
        <f t="shared" si="39"/>
        <v>-824.11112781021382</v>
      </c>
      <c r="AJ28">
        <f t="shared" si="7"/>
        <v>-165.41666645416717</v>
      </c>
      <c r="AK28">
        <f t="shared" si="27"/>
        <v>-188.87362572907639</v>
      </c>
      <c r="AL28">
        <f t="shared" si="40"/>
        <v>-1178.4014199934575</v>
      </c>
      <c r="AN28">
        <f t="shared" si="9"/>
        <v>0</v>
      </c>
      <c r="AO28">
        <f t="shared" si="10"/>
        <v>0</v>
      </c>
      <c r="AP28">
        <f t="shared" si="11"/>
        <v>-0.1232356624386388</v>
      </c>
      <c r="AQ28">
        <f t="shared" si="12"/>
        <v>-123.87901091308829</v>
      </c>
      <c r="AR28">
        <f t="shared" si="13"/>
        <v>-124.00224657552694</v>
      </c>
      <c r="AS28">
        <f t="shared" si="14"/>
        <v>-24.889893570366993</v>
      </c>
      <c r="AT28">
        <f t="shared" si="15"/>
        <v>-28.419412284242728</v>
      </c>
      <c r="AU28">
        <f t="shared" si="16"/>
        <v>-177.31155243013669</v>
      </c>
      <c r="AW28">
        <v>25</v>
      </c>
      <c r="AX28">
        <f>IF(Z28&gt;0, (R28*SUMPRODUCT(K28:$K$98, X28:$X$98)-K28*$AZ$3)/Z28, 0)</f>
        <v>-77311.571778177575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</v>
      </c>
      <c r="S29">
        <f t="shared" si="1"/>
        <v>-116354.0411753755</v>
      </c>
      <c r="U29">
        <f t="shared" si="20"/>
        <v>0.373009747</v>
      </c>
      <c r="V29">
        <f t="shared" si="21"/>
        <v>0.01</v>
      </c>
      <c r="W29">
        <f t="shared" si="34"/>
        <v>3.2760658314972581E-2</v>
      </c>
      <c r="X29">
        <f t="shared" si="35"/>
        <v>1.2220044869621369E-2</v>
      </c>
      <c r="Y29">
        <f t="shared" si="36"/>
        <v>3.2760658314972581E-4</v>
      </c>
      <c r="Z29">
        <f t="shared" si="37"/>
        <v>2.0213006862201489E-2</v>
      </c>
      <c r="AB29">
        <f t="shared" si="38"/>
        <v>-2532.7779868183525</v>
      </c>
      <c r="AC29">
        <f t="shared" si="30"/>
        <v>-2351.8650327227397</v>
      </c>
      <c r="AE29">
        <f t="shared" si="2"/>
        <v>0</v>
      </c>
      <c r="AF29">
        <f t="shared" si="3"/>
        <v>0</v>
      </c>
      <c r="AG29">
        <f t="shared" si="4"/>
        <v>-0.5053251715550372</v>
      </c>
      <c r="AH29">
        <f t="shared" si="5"/>
        <v>-611.00224348106849</v>
      </c>
      <c r="AI29">
        <f t="shared" si="39"/>
        <v>-611.50756865262349</v>
      </c>
      <c r="AJ29">
        <f t="shared" si="7"/>
        <v>-180.9129540956128</v>
      </c>
      <c r="AK29">
        <f t="shared" si="27"/>
        <v>-177.2944590772847</v>
      </c>
      <c r="AL29">
        <f t="shared" si="40"/>
        <v>-969.71498182552102</v>
      </c>
      <c r="AN29">
        <f t="shared" si="9"/>
        <v>0</v>
      </c>
      <c r="AO29">
        <f t="shared" si="10"/>
        <v>0</v>
      </c>
      <c r="AP29">
        <f t="shared" si="11"/>
        <v>-6.7888573702355667E-2</v>
      </c>
      <c r="AQ29">
        <f t="shared" si="12"/>
        <v>-82.085898692167973</v>
      </c>
      <c r="AR29">
        <f t="shared" si="13"/>
        <v>-82.153787265870321</v>
      </c>
      <c r="AS29">
        <f t="shared" si="14"/>
        <v>-24.304988370232451</v>
      </c>
      <c r="AT29">
        <f t="shared" si="15"/>
        <v>-23.818856905640214</v>
      </c>
      <c r="AU29">
        <f t="shared" si="16"/>
        <v>-130.27763254174297</v>
      </c>
      <c r="AW29">
        <v>26</v>
      </c>
      <c r="AX29">
        <f>IF(Z29&gt;0, (R29*SUMPRODUCT(K29:$K$98, X29:$X$98)-K29*$AZ$3)/Z29, 0)</f>
        <v>-116354.0411753755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</v>
      </c>
      <c r="S30">
        <f t="shared" si="1"/>
        <v>-187314.70701501294</v>
      </c>
      <c r="U30">
        <f t="shared" si="20"/>
        <v>0.41902673299999998</v>
      </c>
      <c r="V30">
        <f t="shared" si="21"/>
        <v>0.01</v>
      </c>
      <c r="W30">
        <f t="shared" si="34"/>
        <v>2.0213006862201489E-2</v>
      </c>
      <c r="X30">
        <f t="shared" si="35"/>
        <v>8.4697902295748709E-3</v>
      </c>
      <c r="Y30">
        <f t="shared" si="36"/>
        <v>2.0213006862201491E-4</v>
      </c>
      <c r="Z30">
        <f t="shared" si="37"/>
        <v>1.1541086564004604E-2</v>
      </c>
      <c r="AB30">
        <f t="shared" si="38"/>
        <v>-2351.8650327227397</v>
      </c>
      <c r="AC30">
        <f t="shared" si="30"/>
        <v>-2161.8152483714248</v>
      </c>
      <c r="AE30">
        <f t="shared" si="2"/>
        <v>0</v>
      </c>
      <c r="AF30">
        <f t="shared" si="3"/>
        <v>0</v>
      </c>
      <c r="AG30">
        <f t="shared" si="4"/>
        <v>-0.28852716410011509</v>
      </c>
      <c r="AH30">
        <f t="shared" si="5"/>
        <v>-423.48951147874357</v>
      </c>
      <c r="AI30">
        <f t="shared" si="39"/>
        <v>-423.77803864284368</v>
      </c>
      <c r="AJ30">
        <f t="shared" si="7"/>
        <v>-190.04978435131488</v>
      </c>
      <c r="AK30">
        <f t="shared" si="27"/>
        <v>-164.63055229059179</v>
      </c>
      <c r="AL30">
        <f t="shared" si="40"/>
        <v>-778.45837528475045</v>
      </c>
      <c r="AN30">
        <f t="shared" si="9"/>
        <v>0</v>
      </c>
      <c r="AO30">
        <f t="shared" si="10"/>
        <v>0</v>
      </c>
      <c r="AP30">
        <f t="shared" si="11"/>
        <v>-3.4609429213218128E-2</v>
      </c>
      <c r="AQ30">
        <f t="shared" si="12"/>
        <v>-50.798441511656804</v>
      </c>
      <c r="AR30">
        <f t="shared" si="13"/>
        <v>-50.833050940870024</v>
      </c>
      <c r="AS30">
        <f t="shared" si="14"/>
        <v>-22.796864132390297</v>
      </c>
      <c r="AT30">
        <f t="shared" si="15"/>
        <v>-19.747774749753518</v>
      </c>
      <c r="AU30">
        <f t="shared" si="16"/>
        <v>-93.377689823013853</v>
      </c>
      <c r="AW30">
        <v>27</v>
      </c>
      <c r="AX30">
        <f>IF(Z30&gt;0, (R30*SUMPRODUCT(K30:$K$98, X30:$X$98)-K30*$AZ$3)/Z30, 0)</f>
        <v>-187314.70701501294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</v>
      </c>
      <c r="S31">
        <f t="shared" si="1"/>
        <v>-328699.10977958026</v>
      </c>
      <c r="U31">
        <f t="shared" si="20"/>
        <v>0.47079290899999998</v>
      </c>
      <c r="V31">
        <f t="shared" si="21"/>
        <v>0.01</v>
      </c>
      <c r="W31">
        <f t="shared" si="34"/>
        <v>1.1541086564004604E-2</v>
      </c>
      <c r="X31">
        <f t="shared" si="35"/>
        <v>5.4334617164885418E-3</v>
      </c>
      <c r="Y31">
        <f t="shared" si="36"/>
        <v>1.1541086564004605E-4</v>
      </c>
      <c r="Z31">
        <f t="shared" si="37"/>
        <v>5.992213981876016E-3</v>
      </c>
      <c r="AB31">
        <f t="shared" si="38"/>
        <v>-2161.8152483714248</v>
      </c>
      <c r="AC31">
        <f t="shared" si="30"/>
        <v>-1969.6354014514004</v>
      </c>
      <c r="AE31">
        <f t="shared" si="2"/>
        <v>0</v>
      </c>
      <c r="AF31">
        <f t="shared" si="3"/>
        <v>0</v>
      </c>
      <c r="AG31">
        <f t="shared" si="4"/>
        <v>-0.14980534954690039</v>
      </c>
      <c r="AH31">
        <f t="shared" si="5"/>
        <v>-271.67308582442706</v>
      </c>
      <c r="AI31">
        <f t="shared" si="39"/>
        <v>-271.82289117397397</v>
      </c>
      <c r="AJ31">
        <f t="shared" si="7"/>
        <v>-192.17984692002437</v>
      </c>
      <c r="AK31">
        <f t="shared" si="27"/>
        <v>-151.32706738599975</v>
      </c>
      <c r="AL31">
        <f t="shared" si="40"/>
        <v>-615.32980547999807</v>
      </c>
      <c r="AN31">
        <f t="shared" si="9"/>
        <v>0</v>
      </c>
      <c r="AO31">
        <f t="shared" si="10"/>
        <v>0</v>
      </c>
      <c r="AP31">
        <f t="shared" si="11"/>
        <v>-1.6044161663361967E-2</v>
      </c>
      <c r="AQ31">
        <f t="shared" si="12"/>
        <v>-29.096203318072394</v>
      </c>
      <c r="AR31">
        <f t="shared" si="13"/>
        <v>-29.112247479735757</v>
      </c>
      <c r="AS31">
        <f t="shared" si="14"/>
        <v>-20.582472800543751</v>
      </c>
      <c r="AT31">
        <f t="shared" si="15"/>
        <v>-16.20713773257696</v>
      </c>
      <c r="AU31">
        <f t="shared" si="16"/>
        <v>-65.901858012856465</v>
      </c>
      <c r="AW31">
        <v>28</v>
      </c>
      <c r="AX31">
        <f>IF(Z31&gt;0, (R31*SUMPRODUCT(K31:$K$98, X31:$X$98)-K31*$AZ$3)/Z31, 0)</f>
        <v>-328699.10977958026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</v>
      </c>
      <c r="S32">
        <f t="shared" si="1"/>
        <v>-644967.91943284834</v>
      </c>
      <c r="U32">
        <f t="shared" si="20"/>
        <v>0.528968832</v>
      </c>
      <c r="V32">
        <f t="shared" si="21"/>
        <v>0.01</v>
      </c>
      <c r="W32">
        <f t="shared" si="34"/>
        <v>5.992213981876016E-3</v>
      </c>
      <c r="X32">
        <f t="shared" si="35"/>
        <v>3.1696944310870253E-3</v>
      </c>
      <c r="Y32">
        <f t="shared" si="36"/>
        <v>5.992213981876016E-5</v>
      </c>
      <c r="Z32">
        <f t="shared" si="37"/>
        <v>2.7625974109702304E-3</v>
      </c>
      <c r="AB32">
        <f t="shared" si="38"/>
        <v>-1969.6354014514004</v>
      </c>
      <c r="AC32">
        <f t="shared" si="30"/>
        <v>-1781.7867043840429</v>
      </c>
      <c r="AE32">
        <f t="shared" si="2"/>
        <v>0</v>
      </c>
      <c r="AF32">
        <f t="shared" si="3"/>
        <v>0</v>
      </c>
      <c r="AG32">
        <f t="shared" si="4"/>
        <v>-6.9064935274255765E-2</v>
      </c>
      <c r="AH32">
        <f t="shared" si="5"/>
        <v>-158.48472155435127</v>
      </c>
      <c r="AI32">
        <f t="shared" si="39"/>
        <v>-158.55378648962554</v>
      </c>
      <c r="AJ32">
        <f t="shared" si="7"/>
        <v>-187.84869706735753</v>
      </c>
      <c r="AK32">
        <f t="shared" si="27"/>
        <v>-137.87447810159804</v>
      </c>
      <c r="AL32">
        <f t="shared" si="40"/>
        <v>-484.27696165858106</v>
      </c>
      <c r="AN32">
        <f t="shared" si="9"/>
        <v>0</v>
      </c>
      <c r="AO32">
        <f t="shared" si="10"/>
        <v>0</v>
      </c>
      <c r="AP32">
        <f t="shared" si="11"/>
        <v>-6.6043380278933842E-3</v>
      </c>
      <c r="AQ32">
        <f t="shared" si="12"/>
        <v>-15.155109741942422</v>
      </c>
      <c r="AR32">
        <f t="shared" si="13"/>
        <v>-15.161714079970317</v>
      </c>
      <c r="AS32">
        <f t="shared" si="14"/>
        <v>-17.963041427689841</v>
      </c>
      <c r="AT32">
        <f t="shared" si="15"/>
        <v>-13.184254139766871</v>
      </c>
      <c r="AU32">
        <f t="shared" si="16"/>
        <v>-46.309009647427025</v>
      </c>
      <c r="AW32">
        <v>29</v>
      </c>
      <c r="AX32">
        <f>IF(Z32&gt;0, (R32*SUMPRODUCT(K32:$K$98, X32:$X$98)-K32*$AZ$3)/Z32, 0)</f>
        <v>-644967.91943284834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</v>
      </c>
      <c r="S33">
        <f t="shared" si="1"/>
        <v>-1467645.549347962</v>
      </c>
      <c r="U33">
        <f t="shared" si="20"/>
        <v>0.59457872599999995</v>
      </c>
      <c r="V33">
        <f t="shared" si="21"/>
        <v>0.01</v>
      </c>
      <c r="W33">
        <f t="shared" si="34"/>
        <v>2.7625974109702304E-3</v>
      </c>
      <c r="X33">
        <f t="shared" si="35"/>
        <v>1.6425816490655779E-3</v>
      </c>
      <c r="Y33">
        <f t="shared" si="36"/>
        <v>2.7625974109702305E-5</v>
      </c>
      <c r="Z33">
        <f t="shared" si="37"/>
        <v>1.0923897877949502E-3</v>
      </c>
      <c r="AB33">
        <f t="shared" si="38"/>
        <v>-1781.7867043840429</v>
      </c>
      <c r="AC33">
        <f t="shared" si="30"/>
        <v>-1603.2410102104234</v>
      </c>
      <c r="AE33">
        <f t="shared" si="2"/>
        <v>0</v>
      </c>
      <c r="AF33">
        <f t="shared" si="3"/>
        <v>0</v>
      </c>
      <c r="AG33">
        <f t="shared" si="4"/>
        <v>-2.7309744694873756E-2</v>
      </c>
      <c r="AH33">
        <f t="shared" si="5"/>
        <v>-82.129082453278897</v>
      </c>
      <c r="AI33">
        <f t="shared" si="39"/>
        <v>-82.156392197973773</v>
      </c>
      <c r="AJ33">
        <f t="shared" si="7"/>
        <v>-178.54569417361949</v>
      </c>
      <c r="AK33">
        <f t="shared" si="27"/>
        <v>-124.72506930688301</v>
      </c>
      <c r="AL33">
        <f t="shared" si="40"/>
        <v>-385.42715567847631</v>
      </c>
      <c r="AN33">
        <f t="shared" si="9"/>
        <v>0</v>
      </c>
      <c r="AO33">
        <f t="shared" si="10"/>
        <v>0</v>
      </c>
      <c r="AP33">
        <f t="shared" si="11"/>
        <v>-2.331692640103794E-3</v>
      </c>
      <c r="AQ33">
        <f t="shared" si="12"/>
        <v>-7.0121408762467849</v>
      </c>
      <c r="AR33">
        <f t="shared" si="13"/>
        <v>-7.0144725688868892</v>
      </c>
      <c r="AS33">
        <f t="shared" si="14"/>
        <v>-15.244144010800534</v>
      </c>
      <c r="AT33">
        <f t="shared" si="15"/>
        <v>-10.64896539270409</v>
      </c>
      <c r="AU33">
        <f t="shared" si="16"/>
        <v>-32.907581972391519</v>
      </c>
      <c r="AW33">
        <v>30</v>
      </c>
      <c r="AX33">
        <f>IF(Z33&gt;0, (R33*SUMPRODUCT(K33:$K$98, X33:$X$98)-K33*$AZ$3)/Z33, 0)</f>
        <v>-1467645.549347962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</v>
      </c>
      <c r="S34">
        <f t="shared" si="1"/>
        <v>-4054098.5957184415</v>
      </c>
      <c r="U34">
        <f t="shared" si="20"/>
        <v>0.66545322200000001</v>
      </c>
      <c r="V34">
        <f t="shared" si="21"/>
        <v>0.01</v>
      </c>
      <c r="W34">
        <f t="shared" si="34"/>
        <v>1.0923897877949502E-3</v>
      </c>
      <c r="X34">
        <f t="shared" si="35"/>
        <v>7.2693430396804587E-4</v>
      </c>
      <c r="Y34">
        <f t="shared" si="36"/>
        <v>1.0923897877949501E-5</v>
      </c>
      <c r="Z34">
        <f t="shared" si="37"/>
        <v>3.5453158594895483E-4</v>
      </c>
      <c r="AB34">
        <f t="shared" si="38"/>
        <v>-1603.2410102104234</v>
      </c>
      <c r="AC34">
        <f t="shared" si="30"/>
        <v>-1437.3060047334898</v>
      </c>
      <c r="AE34">
        <f t="shared" si="2"/>
        <v>0</v>
      </c>
      <c r="AF34">
        <f t="shared" si="3"/>
        <v>0</v>
      </c>
      <c r="AG34">
        <f t="shared" si="4"/>
        <v>-8.8632896487238714E-3</v>
      </c>
      <c r="AH34">
        <f t="shared" si="5"/>
        <v>-36.346715198402293</v>
      </c>
      <c r="AI34">
        <f t="shared" si="39"/>
        <v>-36.355578488051016</v>
      </c>
      <c r="AJ34">
        <f t="shared" si="7"/>
        <v>-165.93500547693361</v>
      </c>
      <c r="AK34">
        <f t="shared" si="27"/>
        <v>-112.22687071472964</v>
      </c>
      <c r="AL34">
        <f t="shared" si="40"/>
        <v>-314.51745467971426</v>
      </c>
      <c r="AN34">
        <f t="shared" si="9"/>
        <v>0</v>
      </c>
      <c r="AO34">
        <f t="shared" si="10"/>
        <v>0</v>
      </c>
      <c r="AP34">
        <f t="shared" si="11"/>
        <v>-6.7566369074285708E-4</v>
      </c>
      <c r="AQ34">
        <f t="shared" si="12"/>
        <v>-2.7707721072692073</v>
      </c>
      <c r="AR34">
        <f t="shared" si="13"/>
        <v>-2.7714477709599499</v>
      </c>
      <c r="AS34">
        <f t="shared" si="14"/>
        <v>-12.649508553533909</v>
      </c>
      <c r="AT34">
        <f t="shared" si="15"/>
        <v>-8.5552458142393313</v>
      </c>
      <c r="AU34">
        <f t="shared" si="16"/>
        <v>-23.976202138733193</v>
      </c>
      <c r="AW34">
        <v>31</v>
      </c>
      <c r="AX34">
        <f>IF(Z34&gt;0, (R34*SUMPRODUCT(K34:$K$98, X34:$X$98)-K34*$AZ$3)/Z34, 0)</f>
        <v>-4054098.5957184415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-14477046.590477206</v>
      </c>
      <c r="U35">
        <f t="shared" si="20"/>
        <v>0.73950958099999997</v>
      </c>
      <c r="V35">
        <f t="shared" si="21"/>
        <v>0.01</v>
      </c>
      <c r="W35">
        <f t="shared" si="34"/>
        <v>3.5453158594895483E-4</v>
      </c>
      <c r="X35">
        <f t="shared" si="35"/>
        <v>2.6217950457637707E-4</v>
      </c>
      <c r="Y35">
        <f t="shared" si="36"/>
        <v>3.5453158594895484E-6</v>
      </c>
      <c r="Z35">
        <f t="shared" si="37"/>
        <v>8.8806765513088211E-5</v>
      </c>
      <c r="AB35">
        <f t="shared" si="38"/>
        <v>-1437.3060047334898</v>
      </c>
      <c r="AC35">
        <f t="shared" si="30"/>
        <v>-1285.6596818825624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-2.2201691378272051E-3</v>
      </c>
      <c r="AH35">
        <f t="shared" ref="AH35:AH69" si="46">-X35*R35</f>
        <v>-13.108975228818853</v>
      </c>
      <c r="AI35">
        <f t="shared" si="39"/>
        <v>-13.11119539795668</v>
      </c>
      <c r="AJ35">
        <f t="shared" ref="AJ35:AJ69" si="47">AB35-AC35</f>
        <v>-151.64632285092739</v>
      </c>
      <c r="AK35">
        <f t="shared" si="27"/>
        <v>-100.61142033134429</v>
      </c>
      <c r="AL35">
        <f t="shared" si="40"/>
        <v>-265.36893858022836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-1.5111364374755776E-4</v>
      </c>
      <c r="AQ35">
        <f t="shared" ref="AQ35:AQ69" si="51">AH35*$K35</f>
        <v>-0.89224959435386386</v>
      </c>
      <c r="AR35">
        <f t="shared" ref="AR35:AR69" si="52">AI35*$K35</f>
        <v>-0.8924007079976114</v>
      </c>
      <c r="AS35">
        <f t="shared" ref="AS35:AS69" si="53">AJ35*$K35</f>
        <v>-10.321658839627425</v>
      </c>
      <c r="AT35">
        <f t="shared" ref="AT35:AT69" si="54">AK35*$K35</f>
        <v>-6.8480180495463916</v>
      </c>
      <c r="AU35">
        <f t="shared" ref="AU35:AU69" si="55">AL35*$K35</f>
        <v>-18.062077597171427</v>
      </c>
      <c r="AW35">
        <v>32</v>
      </c>
      <c r="AX35">
        <f>IF(Z35&gt;0, (R35*SUMPRODUCT(K35:$K$98, X35:$X$98)-K35*$AZ$3)/Z35, 0)</f>
        <v>-14477046.590477206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41"/>
        <v>50000</v>
      </c>
      <c r="S36">
        <f t="shared" si="42"/>
        <v>-52100935.760644332</v>
      </c>
      <c r="U36">
        <f t="shared" ref="U36:U69" si="57">M36</f>
        <v>0.74173968400000001</v>
      </c>
      <c r="V36">
        <f t="shared" ref="V36:V69" si="58">$C$10</f>
        <v>0.01</v>
      </c>
      <c r="W36">
        <f t="shared" si="34"/>
        <v>8.8806765513088211E-5</v>
      </c>
      <c r="X36">
        <f t="shared" si="35"/>
        <v>6.5871502188740143E-5</v>
      </c>
      <c r="Y36">
        <f t="shared" si="36"/>
        <v>8.8806765513088216E-7</v>
      </c>
      <c r="Z36">
        <f t="shared" si="37"/>
        <v>2.2047195669217185E-5</v>
      </c>
      <c r="AB36">
        <f t="shared" si="38"/>
        <v>-1285.6596818825624</v>
      </c>
      <c r="AC36">
        <f t="shared" si="30"/>
        <v>-1148.6795252642405</v>
      </c>
      <c r="AE36">
        <f t="shared" si="43"/>
        <v>0</v>
      </c>
      <c r="AF36">
        <f t="shared" si="44"/>
        <v>0</v>
      </c>
      <c r="AG36">
        <f t="shared" si="45"/>
        <v>-5.5117989173042968E-4</v>
      </c>
      <c r="AH36">
        <f t="shared" si="46"/>
        <v>-3.2935751094370072</v>
      </c>
      <c r="AI36">
        <f t="shared" si="39"/>
        <v>-3.2941262893287377</v>
      </c>
      <c r="AJ36">
        <f t="shared" si="47"/>
        <v>-136.98015661832187</v>
      </c>
      <c r="AK36">
        <f t="shared" ref="AK36:AK69" si="59">G36*SUM(AB36:AB36, AE36:AF36)</f>
        <v>-89.996177731779369</v>
      </c>
      <c r="AL36">
        <f t="shared" si="40"/>
        <v>-230.27046063942998</v>
      </c>
      <c r="AN36">
        <f t="shared" si="48"/>
        <v>0</v>
      </c>
      <c r="AO36">
        <f t="shared" si="49"/>
        <v>0</v>
      </c>
      <c r="AP36">
        <f t="shared" si="50"/>
        <v>-3.349600084703582E-5</v>
      </c>
      <c r="AQ36">
        <f t="shared" si="51"/>
        <v>-0.20015533278821795</v>
      </c>
      <c r="AR36">
        <f t="shared" si="52"/>
        <v>-0.20018882878906499</v>
      </c>
      <c r="AS36">
        <f t="shared" si="53"/>
        <v>-8.3244826434242309</v>
      </c>
      <c r="AT36">
        <f t="shared" si="54"/>
        <v>-5.4691981524754203</v>
      </c>
      <c r="AU36">
        <f t="shared" si="55"/>
        <v>-13.993869624688717</v>
      </c>
      <c r="AW36">
        <v>33</v>
      </c>
      <c r="AX36">
        <f>IF(Z36&gt;0, (R36*SUMPRODUCT(K36:$K$98, X36:$X$98)-K36*$AZ$3)/Z36, 0)</f>
        <v>-52100935.760644332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41"/>
        <v>50000</v>
      </c>
      <c r="S37">
        <f t="shared" si="42"/>
        <v>-189246522.04556465</v>
      </c>
      <c r="U37">
        <f t="shared" si="57"/>
        <v>0.74414860599999999</v>
      </c>
      <c r="V37">
        <f t="shared" si="58"/>
        <v>0.01</v>
      </c>
      <c r="W37">
        <f t="shared" si="34"/>
        <v>2.2047195669217185E-5</v>
      </c>
      <c r="X37">
        <f t="shared" si="35"/>
        <v>1.6406389923457206E-5</v>
      </c>
      <c r="Y37">
        <f t="shared" si="36"/>
        <v>2.2047195669217186E-7</v>
      </c>
      <c r="Z37">
        <f t="shared" si="37"/>
        <v>5.4203337890678076E-6</v>
      </c>
      <c r="AB37">
        <f t="shared" si="38"/>
        <v>-1148.6795252642405</v>
      </c>
      <c r="AC37">
        <f t="shared" si="30"/>
        <v>-1025.7793179071398</v>
      </c>
      <c r="AE37">
        <f t="shared" si="43"/>
        <v>0</v>
      </c>
      <c r="AF37">
        <f t="shared" si="44"/>
        <v>0</v>
      </c>
      <c r="AG37">
        <f t="shared" si="45"/>
        <v>-1.3550834472669519E-4</v>
      </c>
      <c r="AH37">
        <f t="shared" si="46"/>
        <v>-0.82031949617286026</v>
      </c>
      <c r="AI37">
        <f t="shared" si="39"/>
        <v>-0.82045500451758691</v>
      </c>
      <c r="AJ37">
        <f t="shared" si="47"/>
        <v>-122.90020735710073</v>
      </c>
      <c r="AK37">
        <f t="shared" si="59"/>
        <v>-80.407566768496849</v>
      </c>
      <c r="AL37">
        <f t="shared" si="40"/>
        <v>-204.12822913011516</v>
      </c>
      <c r="AN37">
        <f t="shared" si="48"/>
        <v>0</v>
      </c>
      <c r="AO37">
        <f t="shared" si="49"/>
        <v>0</v>
      </c>
      <c r="AP37">
        <f t="shared" si="50"/>
        <v>-7.3527129479186932E-6</v>
      </c>
      <c r="AQ37">
        <f t="shared" si="51"/>
        <v>-4.4510718458743791E-2</v>
      </c>
      <c r="AR37">
        <f t="shared" si="52"/>
        <v>-4.4518071171691709E-2</v>
      </c>
      <c r="AS37">
        <f t="shared" si="53"/>
        <v>-6.6685926077763336</v>
      </c>
      <c r="AT37">
        <f t="shared" si="54"/>
        <v>-4.3629324709247541</v>
      </c>
      <c r="AU37">
        <f t="shared" si="55"/>
        <v>-11.076043149872779</v>
      </c>
      <c r="AW37">
        <v>34</v>
      </c>
      <c r="AX37">
        <f>IF(Z37&gt;0, (R37*SUMPRODUCT(K37:$K$98, X37:$X$98)-K37*$AZ$3)/Z37, 0)</f>
        <v>-189246522.04556465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41"/>
        <v>50000</v>
      </c>
      <c r="S38">
        <f t="shared" si="42"/>
        <v>-694816089.22703207</v>
      </c>
      <c r="U38">
        <f t="shared" si="57"/>
        <v>0.74680299299999997</v>
      </c>
      <c r="V38">
        <f t="shared" si="58"/>
        <v>0.01</v>
      </c>
      <c r="W38">
        <f t="shared" si="34"/>
        <v>5.4203337890678076E-6</v>
      </c>
      <c r="X38">
        <f t="shared" si="35"/>
        <v>4.0479214967348696E-6</v>
      </c>
      <c r="Y38">
        <f t="shared" si="36"/>
        <v>5.4203337890678077E-8</v>
      </c>
      <c r="Z38">
        <f t="shared" si="37"/>
        <v>1.3182089544422601E-6</v>
      </c>
      <c r="AB38">
        <f t="shared" si="38"/>
        <v>-1025.7793179071398</v>
      </c>
      <c r="AC38">
        <f t="shared" si="30"/>
        <v>-915.91279050962601</v>
      </c>
      <c r="AE38">
        <f t="shared" si="43"/>
        <v>0</v>
      </c>
      <c r="AF38">
        <f t="shared" si="44"/>
        <v>0</v>
      </c>
      <c r="AG38">
        <f t="shared" si="45"/>
        <v>-3.2955223861056501E-5</v>
      </c>
      <c r="AH38">
        <f t="shared" si="46"/>
        <v>-0.20239607483674349</v>
      </c>
      <c r="AI38">
        <f t="shared" si="39"/>
        <v>-0.20242903006060456</v>
      </c>
      <c r="AJ38">
        <f t="shared" si="47"/>
        <v>-109.86652739751378</v>
      </c>
      <c r="AK38">
        <f t="shared" si="59"/>
        <v>-71.804552253499793</v>
      </c>
      <c r="AL38">
        <f t="shared" si="40"/>
        <v>-181.87350868107416</v>
      </c>
      <c r="AN38">
        <f t="shared" si="48"/>
        <v>0</v>
      </c>
      <c r="AO38">
        <f t="shared" si="49"/>
        <v>0</v>
      </c>
      <c r="AP38">
        <f t="shared" si="50"/>
        <v>-1.5965694484499757E-6</v>
      </c>
      <c r="AQ38">
        <f t="shared" si="51"/>
        <v>-9.8054072074563094E-3</v>
      </c>
      <c r="AR38">
        <f t="shared" si="52"/>
        <v>-9.8070037769047609E-3</v>
      </c>
      <c r="AS38">
        <f t="shared" si="53"/>
        <v>-5.3226627071238264</v>
      </c>
      <c r="AT38">
        <f t="shared" si="54"/>
        <v>-3.4786883824825092</v>
      </c>
      <c r="AU38">
        <f t="shared" si="55"/>
        <v>-8.8111580933832396</v>
      </c>
      <c r="AW38">
        <v>35</v>
      </c>
      <c r="AX38">
        <f>IF(Z38&gt;0, (R38*SUMPRODUCT(K38:$K$98, X38:$X$98)-K38*$AZ$3)/Z38, 0)</f>
        <v>-694816089.22703207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41"/>
        <v>50000</v>
      </c>
      <c r="S39">
        <f t="shared" si="42"/>
        <v>-2582094198.1665568</v>
      </c>
      <c r="U39">
        <f t="shared" si="57"/>
        <v>0.74973846</v>
      </c>
      <c r="V39">
        <f t="shared" si="58"/>
        <v>0.01</v>
      </c>
      <c r="W39">
        <f t="shared" si="34"/>
        <v>1.3182089544422601E-6</v>
      </c>
      <c r="X39">
        <f t="shared" si="35"/>
        <v>9.8831195146175024E-7</v>
      </c>
      <c r="Y39">
        <f t="shared" si="36"/>
        <v>1.31820895444226E-8</v>
      </c>
      <c r="Z39">
        <f t="shared" si="37"/>
        <v>3.167149134360872E-7</v>
      </c>
      <c r="AB39">
        <f t="shared" si="38"/>
        <v>-915.91279050962601</v>
      </c>
      <c r="AC39">
        <f t="shared" si="30"/>
        <v>-817.78774045614409</v>
      </c>
      <c r="AE39">
        <f t="shared" si="43"/>
        <v>0</v>
      </c>
      <c r="AF39">
        <f t="shared" si="44"/>
        <v>0</v>
      </c>
      <c r="AG39">
        <f t="shared" si="45"/>
        <v>-7.9178728359021797E-6</v>
      </c>
      <c r="AH39">
        <f t="shared" si="46"/>
        <v>-4.9415597573087514E-2</v>
      </c>
      <c r="AI39">
        <f t="shared" si="39"/>
        <v>-4.9423515445923417E-2</v>
      </c>
      <c r="AJ39">
        <f t="shared" si="47"/>
        <v>-98.125050053481914</v>
      </c>
      <c r="AK39">
        <f t="shared" si="59"/>
        <v>-64.113895335673831</v>
      </c>
      <c r="AL39">
        <f t="shared" si="40"/>
        <v>-162.28836890460167</v>
      </c>
      <c r="AN39">
        <f t="shared" si="48"/>
        <v>0</v>
      </c>
      <c r="AO39">
        <f t="shared" si="49"/>
        <v>0</v>
      </c>
      <c r="AP39">
        <f t="shared" si="50"/>
        <v>-3.4249485214423363E-7</v>
      </c>
      <c r="AQ39">
        <f t="shared" si="51"/>
        <v>-2.1375169992213111E-3</v>
      </c>
      <c r="AR39">
        <f t="shared" si="52"/>
        <v>-2.1378594940734555E-3</v>
      </c>
      <c r="AS39">
        <f t="shared" si="53"/>
        <v>-4.2444890447503028</v>
      </c>
      <c r="AT39">
        <f t="shared" si="54"/>
        <v>-2.7733053508784296</v>
      </c>
      <c r="AU39">
        <f t="shared" si="55"/>
        <v>-7.0199322551228063</v>
      </c>
      <c r="AW39">
        <v>36</v>
      </c>
      <c r="AX39">
        <f>IF(Z39&gt;0, (R39*SUMPRODUCT(K39:$K$98, X39:$X$98)-K39*$AZ$3)/Z39, 0)</f>
        <v>-2582094198.1665568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41"/>
        <v>50000</v>
      </c>
      <c r="S40">
        <f t="shared" si="42"/>
        <v>-9713440508.8133087</v>
      </c>
      <c r="U40">
        <f t="shared" si="57"/>
        <v>0.75265391500000001</v>
      </c>
      <c r="V40">
        <f t="shared" si="58"/>
        <v>0.01</v>
      </c>
      <c r="W40">
        <f t="shared" si="34"/>
        <v>3.167149134360872E-7</v>
      </c>
      <c r="X40">
        <f t="shared" si="35"/>
        <v>2.3837671953655713E-7</v>
      </c>
      <c r="Y40">
        <f t="shared" si="36"/>
        <v>3.167149134360872E-9</v>
      </c>
      <c r="Z40">
        <f t="shared" si="37"/>
        <v>7.5171044765169204E-8</v>
      </c>
      <c r="AB40">
        <f t="shared" si="38"/>
        <v>-817.78774045614409</v>
      </c>
      <c r="AC40">
        <f t="shared" si="30"/>
        <v>-730.16947131181314</v>
      </c>
      <c r="AE40">
        <f t="shared" si="43"/>
        <v>0</v>
      </c>
      <c r="AF40">
        <f t="shared" si="44"/>
        <v>0</v>
      </c>
      <c r="AG40">
        <f t="shared" si="45"/>
        <v>-1.8792761191292302E-6</v>
      </c>
      <c r="AH40">
        <f t="shared" si="46"/>
        <v>-1.1918835976827856E-2</v>
      </c>
      <c r="AI40">
        <f t="shared" si="39"/>
        <v>-1.1920715252946985E-2</v>
      </c>
      <c r="AJ40">
        <f t="shared" si="47"/>
        <v>-87.618269144330952</v>
      </c>
      <c r="AK40">
        <f t="shared" si="59"/>
        <v>-57.245141831930091</v>
      </c>
      <c r="AL40">
        <f t="shared" si="40"/>
        <v>-144.87533169151399</v>
      </c>
      <c r="AN40">
        <f t="shared" si="48"/>
        <v>0</v>
      </c>
      <c r="AO40">
        <f t="shared" si="49"/>
        <v>0</v>
      </c>
      <c r="AP40">
        <f t="shared" si="50"/>
        <v>-7.2580189543828322E-8</v>
      </c>
      <c r="AQ40">
        <f t="shared" si="51"/>
        <v>-4.6032159166732779E-4</v>
      </c>
      <c r="AR40">
        <f t="shared" si="52"/>
        <v>-4.603941718568716E-4</v>
      </c>
      <c r="AS40">
        <f t="shared" si="53"/>
        <v>-3.3839362493172822</v>
      </c>
      <c r="AT40">
        <f t="shared" si="54"/>
        <v>-2.2108849265588462</v>
      </c>
      <c r="AU40">
        <f t="shared" si="55"/>
        <v>-5.5952815700479857</v>
      </c>
      <c r="AW40">
        <v>37</v>
      </c>
      <c r="AX40">
        <f>IF(Z40&gt;0, (R40*SUMPRODUCT(K40:$K$98, X40:$X$98)-K40*$AZ$3)/Z40, 0)</f>
        <v>-9713440508.8133087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41"/>
        <v>50000</v>
      </c>
      <c r="S41">
        <f t="shared" si="42"/>
        <v>-37031655987.108162</v>
      </c>
      <c r="U41">
        <f t="shared" si="57"/>
        <v>0.755802533</v>
      </c>
      <c r="V41">
        <f t="shared" si="58"/>
        <v>0.01</v>
      </c>
      <c r="W41">
        <f t="shared" si="34"/>
        <v>7.5171044765169204E-8</v>
      </c>
      <c r="X41">
        <f t="shared" si="35"/>
        <v>5.6814466041771276E-8</v>
      </c>
      <c r="Y41">
        <f t="shared" si="36"/>
        <v>7.5171044765169206E-10</v>
      </c>
      <c r="Z41">
        <f t="shared" si="37"/>
        <v>1.7604868275746238E-8</v>
      </c>
      <c r="AB41">
        <f t="shared" si="38"/>
        <v>-730.16947131181314</v>
      </c>
      <c r="AC41">
        <f t="shared" si="30"/>
        <v>-651.93742568578875</v>
      </c>
      <c r="AE41">
        <f t="shared" si="43"/>
        <v>0</v>
      </c>
      <c r="AF41">
        <f t="shared" si="44"/>
        <v>0</v>
      </c>
      <c r="AG41">
        <f t="shared" si="45"/>
        <v>-4.4012170689365596E-7</v>
      </c>
      <c r="AH41">
        <f t="shared" si="46"/>
        <v>-2.8407233020885637E-3</v>
      </c>
      <c r="AI41">
        <f t="shared" si="39"/>
        <v>-2.8411634237954573E-3</v>
      </c>
      <c r="AJ41">
        <f t="shared" si="47"/>
        <v>-78.232045626024387</v>
      </c>
      <c r="AK41">
        <f t="shared" si="59"/>
        <v>-51.111862991826925</v>
      </c>
      <c r="AL41">
        <f t="shared" si="40"/>
        <v>-129.34674978127509</v>
      </c>
      <c r="AN41">
        <f t="shared" si="48"/>
        <v>0</v>
      </c>
      <c r="AO41">
        <f t="shared" si="49"/>
        <v>0</v>
      </c>
      <c r="AP41">
        <f t="shared" si="50"/>
        <v>-1.5176871915664711E-8</v>
      </c>
      <c r="AQ41">
        <f t="shared" si="51"/>
        <v>-9.7957662683652769E-5</v>
      </c>
      <c r="AR41">
        <f t="shared" si="52"/>
        <v>-9.7972839555568434E-5</v>
      </c>
      <c r="AS41">
        <f t="shared" si="53"/>
        <v>-2.6977031979326904</v>
      </c>
      <c r="AT41">
        <f t="shared" si="54"/>
        <v>-1.7625083831309252</v>
      </c>
      <c r="AU41">
        <f t="shared" si="55"/>
        <v>-4.460309553903171</v>
      </c>
      <c r="AW41">
        <v>38</v>
      </c>
      <c r="AX41">
        <f>IF(Z41&gt;0, (R41*SUMPRODUCT(K41:$K$98, X41:$X$98)-K41*$AZ$3)/Z41, 0)</f>
        <v>-37031655987.108162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41"/>
        <v>50000</v>
      </c>
      <c r="S42">
        <f t="shared" si="42"/>
        <v>-143197169852.89157</v>
      </c>
      <c r="U42">
        <f t="shared" si="57"/>
        <v>0.75910169800000005</v>
      </c>
      <c r="V42">
        <f t="shared" si="58"/>
        <v>0.01</v>
      </c>
      <c r="W42">
        <f t="shared" si="34"/>
        <v>1.7604868275746238E-8</v>
      </c>
      <c r="X42">
        <f t="shared" si="35"/>
        <v>1.3363885401185301E-8</v>
      </c>
      <c r="Y42">
        <f t="shared" si="36"/>
        <v>1.7604868275746237E-10</v>
      </c>
      <c r="Z42">
        <f t="shared" si="37"/>
        <v>4.064934191803474E-9</v>
      </c>
      <c r="AB42">
        <f t="shared" si="38"/>
        <v>-651.93742568578875</v>
      </c>
      <c r="AC42">
        <f t="shared" si="30"/>
        <v>-582.08707190450855</v>
      </c>
      <c r="AE42">
        <f t="shared" si="43"/>
        <v>0</v>
      </c>
      <c r="AF42">
        <f t="shared" si="44"/>
        <v>0</v>
      </c>
      <c r="AG42">
        <f t="shared" si="45"/>
        <v>-1.0162335479508685E-7</v>
      </c>
      <c r="AH42">
        <f t="shared" si="46"/>
        <v>-6.6819427005926509E-4</v>
      </c>
      <c r="AI42">
        <f t="shared" si="39"/>
        <v>-6.6829589341406014E-4</v>
      </c>
      <c r="AJ42">
        <f t="shared" si="47"/>
        <v>-69.850353781280205</v>
      </c>
      <c r="AK42">
        <f t="shared" si="59"/>
        <v>-45.635619798005216</v>
      </c>
      <c r="AL42">
        <f t="shared" si="40"/>
        <v>-115.48664187517883</v>
      </c>
      <c r="AN42">
        <f t="shared" si="48"/>
        <v>0</v>
      </c>
      <c r="AO42">
        <f t="shared" si="49"/>
        <v>0</v>
      </c>
      <c r="AP42">
        <f t="shared" si="50"/>
        <v>-3.1288517455343469E-9</v>
      </c>
      <c r="AQ42">
        <f t="shared" si="51"/>
        <v>-2.0572837931267133E-5</v>
      </c>
      <c r="AR42">
        <f t="shared" si="52"/>
        <v>-2.0575966783012667E-5</v>
      </c>
      <c r="AS42">
        <f t="shared" si="53"/>
        <v>-2.1506021110544609</v>
      </c>
      <c r="AT42">
        <f t="shared" si="54"/>
        <v>-1.4050617493532471</v>
      </c>
      <c r="AU42">
        <f t="shared" si="55"/>
        <v>-3.5556844363744906</v>
      </c>
      <c r="AW42">
        <v>39</v>
      </c>
      <c r="AX42">
        <f>IF(Z42&gt;0, (R42*SUMPRODUCT(K42:$K$98, X42:$X$98)-K42*$AZ$3)/Z42, 0)</f>
        <v>-143197169852.89157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41"/>
        <v>50000</v>
      </c>
      <c r="S43">
        <f t="shared" si="42"/>
        <v>-562024189121.42664</v>
      </c>
      <c r="U43">
        <f t="shared" si="57"/>
        <v>0.76251046700000003</v>
      </c>
      <c r="V43">
        <f t="shared" si="58"/>
        <v>0.01</v>
      </c>
      <c r="W43">
        <f t="shared" si="34"/>
        <v>4.064934191803474E-9</v>
      </c>
      <c r="X43">
        <f t="shared" si="35"/>
        <v>3.0995548689163348E-9</v>
      </c>
      <c r="Y43">
        <f t="shared" si="36"/>
        <v>4.0649341918034742E-11</v>
      </c>
      <c r="Z43">
        <f t="shared" si="37"/>
        <v>9.2472998096910442E-10</v>
      </c>
      <c r="AB43">
        <f t="shared" si="38"/>
        <v>-582.08707190450855</v>
      </c>
      <c r="AC43">
        <f t="shared" si="30"/>
        <v>-519.7206177104332</v>
      </c>
      <c r="AE43">
        <f t="shared" si="43"/>
        <v>0</v>
      </c>
      <c r="AF43">
        <f t="shared" si="44"/>
        <v>0</v>
      </c>
      <c r="AG43">
        <f t="shared" si="45"/>
        <v>-2.3118249524227611E-8</v>
      </c>
      <c r="AH43">
        <f t="shared" si="46"/>
        <v>-1.5497774344581673E-4</v>
      </c>
      <c r="AI43">
        <f t="shared" si="39"/>
        <v>-1.5500086169534095E-4</v>
      </c>
      <c r="AJ43">
        <f t="shared" si="47"/>
        <v>-62.366454194075345</v>
      </c>
      <c r="AK43">
        <f t="shared" si="59"/>
        <v>-40.746095033315605</v>
      </c>
      <c r="AL43">
        <f t="shared" si="40"/>
        <v>-103.11270422825265</v>
      </c>
      <c r="AN43">
        <f t="shared" si="48"/>
        <v>0</v>
      </c>
      <c r="AO43">
        <f t="shared" si="49"/>
        <v>0</v>
      </c>
      <c r="AP43">
        <f t="shared" si="50"/>
        <v>-6.3551877001593139E-10</v>
      </c>
      <c r="AQ43">
        <f t="shared" si="51"/>
        <v>-4.260325367252071E-6</v>
      </c>
      <c r="AR43">
        <f t="shared" si="52"/>
        <v>-4.2609608860220874E-6</v>
      </c>
      <c r="AS43">
        <f t="shared" si="53"/>
        <v>-1.7144486747639216</v>
      </c>
      <c r="AT43">
        <f t="shared" si="54"/>
        <v>-1.1201067871244954</v>
      </c>
      <c r="AU43">
        <f t="shared" si="55"/>
        <v>-2.8345597228493036</v>
      </c>
      <c r="AW43">
        <v>40</v>
      </c>
      <c r="AX43">
        <f>IF(Z43&gt;0, (R43*SUMPRODUCT(K43:$K$98, X43:$X$98)-K43*$AZ$3)/Z43, 0)</f>
        <v>-562024189121.42664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41"/>
        <v>50000</v>
      </c>
      <c r="S44">
        <f t="shared" si="42"/>
        <v>-2241892700385.0205</v>
      </c>
      <c r="U44">
        <f t="shared" si="57"/>
        <v>0.76616800500000004</v>
      </c>
      <c r="V44">
        <f t="shared" si="58"/>
        <v>0.01</v>
      </c>
      <c r="W44">
        <f t="shared" si="34"/>
        <v>9.2472998096910442E-10</v>
      </c>
      <c r="X44">
        <f t="shared" si="35"/>
        <v>7.0849852468278671E-10</v>
      </c>
      <c r="Y44">
        <f t="shared" si="36"/>
        <v>9.2472998096910452E-12</v>
      </c>
      <c r="Z44">
        <f t="shared" si="37"/>
        <v>2.0698415647662668E-10</v>
      </c>
      <c r="AB44">
        <f t="shared" si="38"/>
        <v>-519.7206177104332</v>
      </c>
      <c r="AC44">
        <f t="shared" si="30"/>
        <v>-464.03626950030019</v>
      </c>
      <c r="AE44">
        <f t="shared" si="43"/>
        <v>0</v>
      </c>
      <c r="AF44">
        <f t="shared" si="44"/>
        <v>0</v>
      </c>
      <c r="AG44">
        <f t="shared" si="45"/>
        <v>-5.1746039119156669E-9</v>
      </c>
      <c r="AH44">
        <f t="shared" si="46"/>
        <v>-3.5424926234139332E-5</v>
      </c>
      <c r="AI44">
        <f t="shared" si="39"/>
        <v>-3.5430100838051245E-5</v>
      </c>
      <c r="AJ44">
        <f t="shared" si="47"/>
        <v>-55.68434821013301</v>
      </c>
      <c r="AK44">
        <f t="shared" si="59"/>
        <v>-36.380443239730326</v>
      </c>
      <c r="AL44">
        <f t="shared" si="40"/>
        <v>-92.064826879964173</v>
      </c>
      <c r="AN44">
        <f t="shared" si="48"/>
        <v>0</v>
      </c>
      <c r="AO44">
        <f t="shared" si="49"/>
        <v>0</v>
      </c>
      <c r="AP44">
        <f t="shared" si="50"/>
        <v>-1.2700842335054651E-10</v>
      </c>
      <c r="AQ44">
        <f t="shared" si="51"/>
        <v>-8.6948955029135699E-7</v>
      </c>
      <c r="AR44">
        <f t="shared" si="52"/>
        <v>-8.6961655871470748E-7</v>
      </c>
      <c r="AS44">
        <f t="shared" si="53"/>
        <v>-1.366748333178913</v>
      </c>
      <c r="AT44">
        <f t="shared" si="54"/>
        <v>-0.89294230347412562</v>
      </c>
      <c r="AU44">
        <f t="shared" si="55"/>
        <v>-2.2596915062695975</v>
      </c>
      <c r="AW44">
        <v>41</v>
      </c>
      <c r="AX44">
        <f>IF(Z44&gt;0, (R44*SUMPRODUCT(K44:$K$98, X44:$X$98)-K44*$AZ$3)/Z44, 0)</f>
        <v>-2241892700385.0205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41"/>
        <v>50000</v>
      </c>
      <c r="S45">
        <f t="shared" si="42"/>
        <v>-9095673993480.4141</v>
      </c>
      <c r="U45">
        <f t="shared" si="57"/>
        <v>0.76992945700000004</v>
      </c>
      <c r="V45">
        <f t="shared" si="58"/>
        <v>0.01</v>
      </c>
      <c r="W45">
        <f t="shared" si="34"/>
        <v>2.0698415647662668E-10</v>
      </c>
      <c r="X45">
        <f t="shared" si="35"/>
        <v>1.5936319920365223E-10</v>
      </c>
      <c r="Y45">
        <f t="shared" si="36"/>
        <v>2.069841564766267E-12</v>
      </c>
      <c r="Z45">
        <f t="shared" si="37"/>
        <v>4.5551115708208186E-11</v>
      </c>
      <c r="AB45">
        <f t="shared" si="38"/>
        <v>-464.03626950030019</v>
      </c>
      <c r="AC45">
        <f t="shared" si="30"/>
        <v>-414.31809852116635</v>
      </c>
      <c r="AE45">
        <f t="shared" si="43"/>
        <v>0</v>
      </c>
      <c r="AF45">
        <f t="shared" si="44"/>
        <v>0</v>
      </c>
      <c r="AG45">
        <f t="shared" si="45"/>
        <v>-1.1387778927052046E-9</v>
      </c>
      <c r="AH45">
        <f t="shared" si="46"/>
        <v>-7.9681599601826108E-6</v>
      </c>
      <c r="AI45">
        <f t="shared" si="39"/>
        <v>-7.969298738075316E-6</v>
      </c>
      <c r="AJ45">
        <f t="shared" si="47"/>
        <v>-49.718170979133845</v>
      </c>
      <c r="AK45">
        <f t="shared" si="59"/>
        <v>-32.48253886502102</v>
      </c>
      <c r="AL45">
        <f t="shared" si="40"/>
        <v>-82.200717813453593</v>
      </c>
      <c r="AN45">
        <f t="shared" si="48"/>
        <v>0</v>
      </c>
      <c r="AO45">
        <f t="shared" si="49"/>
        <v>0</v>
      </c>
      <c r="AP45">
        <f t="shared" si="50"/>
        <v>-2.4956082761007715E-11</v>
      </c>
      <c r="AQ45">
        <f t="shared" si="51"/>
        <v>-1.7462058290127212E-7</v>
      </c>
      <c r="AR45">
        <f t="shared" si="52"/>
        <v>-1.7464553898403315E-7</v>
      </c>
      <c r="AS45">
        <f t="shared" si="53"/>
        <v>-1.0895634676694539</v>
      </c>
      <c r="AT45">
        <f t="shared" si="54"/>
        <v>-0.71184814299250154</v>
      </c>
      <c r="AU45">
        <f t="shared" si="55"/>
        <v>-1.8014117853074942</v>
      </c>
      <c r="AW45">
        <v>42</v>
      </c>
      <c r="AX45">
        <f>IF(Z45&gt;0, (R45*SUMPRODUCT(K45:$K$98, X45:$X$98)-K45*$AZ$3)/Z45, 0)</f>
        <v>-9095673993480.4141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41"/>
        <v>50000</v>
      </c>
      <c r="S46">
        <f t="shared" si="42"/>
        <v>-37582794869767.305</v>
      </c>
      <c r="U46">
        <f t="shared" si="57"/>
        <v>0.77391342299999999</v>
      </c>
      <c r="V46">
        <f t="shared" si="58"/>
        <v>0.01</v>
      </c>
      <c r="W46">
        <f t="shared" si="34"/>
        <v>4.5551115708208186E-11</v>
      </c>
      <c r="X46">
        <f t="shared" si="35"/>
        <v>3.5252619879208464E-11</v>
      </c>
      <c r="Y46">
        <f t="shared" si="36"/>
        <v>4.5551115708208191E-13</v>
      </c>
      <c r="Z46">
        <f t="shared" si="37"/>
        <v>9.8429846719176391E-12</v>
      </c>
      <c r="AB46">
        <f t="shared" si="38"/>
        <v>-414.31809852116635</v>
      </c>
      <c r="AC46">
        <f t="shared" si="30"/>
        <v>-369.92687383094449</v>
      </c>
      <c r="AE46">
        <f t="shared" si="43"/>
        <v>0</v>
      </c>
      <c r="AF46">
        <f t="shared" si="44"/>
        <v>0</v>
      </c>
      <c r="AG46">
        <f t="shared" si="45"/>
        <v>-2.4607461679794095E-10</v>
      </c>
      <c r="AH46">
        <f t="shared" si="46"/>
        <v>-1.7626309939604233E-6</v>
      </c>
      <c r="AI46">
        <f t="shared" si="39"/>
        <v>-1.7628770685772213E-6</v>
      </c>
      <c r="AJ46">
        <f t="shared" si="47"/>
        <v>-44.391224690221861</v>
      </c>
      <c r="AK46">
        <f t="shared" si="59"/>
        <v>-29.002266896481647</v>
      </c>
      <c r="AL46">
        <f t="shared" si="40"/>
        <v>-73.393493349580581</v>
      </c>
      <c r="AN46">
        <f t="shared" si="48"/>
        <v>0</v>
      </c>
      <c r="AO46">
        <f t="shared" si="49"/>
        <v>0</v>
      </c>
      <c r="AP46">
        <f t="shared" si="50"/>
        <v>-4.8148879456739867E-12</v>
      </c>
      <c r="AQ46">
        <f t="shared" si="51"/>
        <v>-3.4489013275433515E-8</v>
      </c>
      <c r="AR46">
        <f t="shared" si="52"/>
        <v>-3.4493828163379191E-8</v>
      </c>
      <c r="AS46">
        <f t="shared" si="53"/>
        <v>-0.86859333740286526</v>
      </c>
      <c r="AT46">
        <f t="shared" si="54"/>
        <v>-0.56748098237110678</v>
      </c>
      <c r="AU46">
        <f t="shared" si="55"/>
        <v>-1.4360743542678003</v>
      </c>
      <c r="AW46">
        <v>43</v>
      </c>
      <c r="AX46">
        <f>IF(Z46&gt;0, (R46*SUMPRODUCT(K46:$K$98, X46:$X$98)-K46*$AZ$3)/Z46, 0)</f>
        <v>-37582794869767.305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41"/>
        <v>50000</v>
      </c>
      <c r="S47">
        <f t="shared" si="42"/>
        <v>-158381141281512.28</v>
      </c>
      <c r="U47">
        <f t="shared" si="57"/>
        <v>0.77813091899999998</v>
      </c>
      <c r="V47">
        <f t="shared" si="58"/>
        <v>0.01</v>
      </c>
      <c r="W47">
        <f t="shared" si="34"/>
        <v>9.8429846719176391E-12</v>
      </c>
      <c r="X47">
        <f t="shared" si="35"/>
        <v>7.6591307084621852E-12</v>
      </c>
      <c r="Y47">
        <f t="shared" si="36"/>
        <v>9.8429846719176397E-14</v>
      </c>
      <c r="Z47">
        <f t="shared" si="37"/>
        <v>2.0854241167362776E-12</v>
      </c>
      <c r="AB47">
        <f t="shared" si="38"/>
        <v>-369.92687383094449</v>
      </c>
      <c r="AC47">
        <f t="shared" si="30"/>
        <v>-330.29185166468136</v>
      </c>
      <c r="AE47">
        <f t="shared" si="43"/>
        <v>0</v>
      </c>
      <c r="AF47">
        <f t="shared" si="44"/>
        <v>0</v>
      </c>
      <c r="AG47">
        <f t="shared" si="45"/>
        <v>-5.2135602918406939E-11</v>
      </c>
      <c r="AH47">
        <f t="shared" si="46"/>
        <v>-3.8295653542310928E-7</v>
      </c>
      <c r="AI47">
        <f t="shared" si="39"/>
        <v>-3.8300867102602766E-7</v>
      </c>
      <c r="AJ47">
        <f t="shared" si="47"/>
        <v>-39.635022166263127</v>
      </c>
      <c r="AK47">
        <f t="shared" si="59"/>
        <v>-25.894881168166116</v>
      </c>
      <c r="AL47">
        <f t="shared" si="40"/>
        <v>-65.529903717437918</v>
      </c>
      <c r="AN47">
        <f t="shared" si="48"/>
        <v>0</v>
      </c>
      <c r="AO47">
        <f t="shared" si="49"/>
        <v>0</v>
      </c>
      <c r="AP47">
        <f t="shared" si="50"/>
        <v>-9.1082668229279098E-13</v>
      </c>
      <c r="AQ47">
        <f t="shared" si="51"/>
        <v>-6.6903806822309309E-9</v>
      </c>
      <c r="AR47">
        <f t="shared" si="52"/>
        <v>-6.6912915089132239E-9</v>
      </c>
      <c r="AS47">
        <f t="shared" si="53"/>
        <v>-0.69243729278045862</v>
      </c>
      <c r="AT47">
        <f t="shared" si="54"/>
        <v>-0.45239236495795193</v>
      </c>
      <c r="AU47">
        <f t="shared" si="55"/>
        <v>-1.144829664429702</v>
      </c>
      <c r="AW47">
        <v>44</v>
      </c>
      <c r="AX47">
        <f>IF(Z47&gt;0, (R47*SUMPRODUCT(K47:$K$98, X47:$X$98)-K47*$AZ$3)/Z47, 0)</f>
        <v>-158381141281512.28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41"/>
        <v>50000</v>
      </c>
      <c r="S48">
        <f t="shared" si="42"/>
        <v>-681260223998413.63</v>
      </c>
      <c r="U48">
        <f t="shared" si="57"/>
        <v>0.78242625899999996</v>
      </c>
      <c r="V48">
        <f t="shared" si="58"/>
        <v>0.01</v>
      </c>
      <c r="W48">
        <f t="shared" si="34"/>
        <v>2.0854241167362776E-12</v>
      </c>
      <c r="X48">
        <f t="shared" si="35"/>
        <v>1.631690590086345E-12</v>
      </c>
      <c r="Y48">
        <f t="shared" si="36"/>
        <v>2.0854241167362777E-14</v>
      </c>
      <c r="Z48">
        <f t="shared" si="37"/>
        <v>4.3287928548256986E-13</v>
      </c>
      <c r="AB48">
        <f t="shared" si="38"/>
        <v>-330.29185166468136</v>
      </c>
      <c r="AC48">
        <f t="shared" si="30"/>
        <v>-294.90343899212877</v>
      </c>
      <c r="AE48">
        <f t="shared" si="43"/>
        <v>0</v>
      </c>
      <c r="AF48">
        <f t="shared" si="44"/>
        <v>0</v>
      </c>
      <c r="AG48">
        <f t="shared" si="45"/>
        <v>-1.0821982137064246E-11</v>
      </c>
      <c r="AH48">
        <f t="shared" si="46"/>
        <v>-8.1584529504317247E-8</v>
      </c>
      <c r="AI48">
        <f t="shared" si="39"/>
        <v>-8.1595351486454317E-8</v>
      </c>
      <c r="AJ48">
        <f t="shared" si="47"/>
        <v>-35.38841267255259</v>
      </c>
      <c r="AK48">
        <f t="shared" si="59"/>
        <v>-23.120429616527698</v>
      </c>
      <c r="AL48">
        <f t="shared" si="40"/>
        <v>-58.508842370675637</v>
      </c>
      <c r="AN48">
        <f t="shared" si="48"/>
        <v>0</v>
      </c>
      <c r="AO48">
        <f t="shared" si="49"/>
        <v>0</v>
      </c>
      <c r="AP48">
        <f t="shared" si="50"/>
        <v>-1.6880687664833312E-13</v>
      </c>
      <c r="AQ48">
        <f t="shared" si="51"/>
        <v>-1.2725977028995179E-9</v>
      </c>
      <c r="AR48">
        <f t="shared" si="52"/>
        <v>-1.2727665097761663E-9</v>
      </c>
      <c r="AS48">
        <f t="shared" si="53"/>
        <v>-0.55200677076856175</v>
      </c>
      <c r="AT48">
        <f t="shared" si="54"/>
        <v>-0.36064442362796417</v>
      </c>
      <c r="AU48">
        <f t="shared" si="55"/>
        <v>-0.91265119566929243</v>
      </c>
      <c r="AW48">
        <v>45</v>
      </c>
      <c r="AX48">
        <f>IF(Z48&gt;0, (R48*SUMPRODUCT(K48:$K$98, X48:$X$98)-K48*$AZ$3)/Z48, 0)</f>
        <v>-681260223998413.63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41"/>
        <v>50000</v>
      </c>
      <c r="S49">
        <f t="shared" si="42"/>
        <v>-2995141795966626.5</v>
      </c>
      <c r="U49">
        <f t="shared" si="57"/>
        <v>0.78691510499999995</v>
      </c>
      <c r="V49">
        <f t="shared" si="58"/>
        <v>0.01</v>
      </c>
      <c r="W49">
        <f t="shared" si="34"/>
        <v>4.3287928548256986E-13</v>
      </c>
      <c r="X49">
        <f t="shared" si="35"/>
        <v>3.4063924838784142E-13</v>
      </c>
      <c r="Y49">
        <f t="shared" si="36"/>
        <v>4.328792854825699E-15</v>
      </c>
      <c r="Z49">
        <f t="shared" si="37"/>
        <v>8.7911244239902741E-14</v>
      </c>
      <c r="AB49">
        <f t="shared" si="38"/>
        <v>-294.90343899212877</v>
      </c>
      <c r="AC49">
        <f t="shared" si="30"/>
        <v>-263.30664195836306</v>
      </c>
      <c r="AE49">
        <f t="shared" si="43"/>
        <v>0</v>
      </c>
      <c r="AF49">
        <f t="shared" si="44"/>
        <v>0</v>
      </c>
      <c r="AG49">
        <f t="shared" si="45"/>
        <v>-2.1977811059975685E-12</v>
      </c>
      <c r="AH49">
        <f t="shared" si="46"/>
        <v>-1.7031962419392069E-8</v>
      </c>
      <c r="AI49">
        <f t="shared" si="39"/>
        <v>-1.7034160200498066E-8</v>
      </c>
      <c r="AJ49">
        <f t="shared" si="47"/>
        <v>-31.596797033765711</v>
      </c>
      <c r="AK49">
        <f t="shared" si="59"/>
        <v>-20.643240729449015</v>
      </c>
      <c r="AL49">
        <f t="shared" si="40"/>
        <v>-52.240037780248883</v>
      </c>
      <c r="AN49">
        <f t="shared" si="48"/>
        <v>0</v>
      </c>
      <c r="AO49">
        <f t="shared" si="49"/>
        <v>0</v>
      </c>
      <c r="AP49">
        <f t="shared" si="50"/>
        <v>-3.0609041803039901E-14</v>
      </c>
      <c r="AQ49">
        <f t="shared" si="51"/>
        <v>-2.3720835904008051E-10</v>
      </c>
      <c r="AR49">
        <f t="shared" si="52"/>
        <v>-2.3723896808188351E-10</v>
      </c>
      <c r="AS49">
        <f t="shared" si="53"/>
        <v>-0.44005641808887758</v>
      </c>
      <c r="AT49">
        <f t="shared" si="54"/>
        <v>-0.28750352649479</v>
      </c>
      <c r="AU49">
        <f t="shared" si="55"/>
        <v>-0.72755994482090647</v>
      </c>
      <c r="AW49">
        <v>46</v>
      </c>
      <c r="AX49">
        <f>IF(Z49&gt;0, (R49*SUMPRODUCT(K49:$K$98, X49:$X$98)-K49*$AZ$3)/Z49, 0)</f>
        <v>-2995141795966626.5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41"/>
        <v>50000</v>
      </c>
      <c r="S50">
        <f t="shared" si="42"/>
        <v>-1.3467748922433116E+16</v>
      </c>
      <c r="U50">
        <f t="shared" si="57"/>
        <v>0.79143424399999995</v>
      </c>
      <c r="V50">
        <f t="shared" si="58"/>
        <v>0.01</v>
      </c>
      <c r="W50">
        <f t="shared" si="34"/>
        <v>8.7911244239902741E-14</v>
      </c>
      <c r="X50">
        <f t="shared" si="35"/>
        <v>6.9575969124106771E-14</v>
      </c>
      <c r="Y50">
        <f t="shared" si="36"/>
        <v>8.7911244239902744E-16</v>
      </c>
      <c r="Z50">
        <f t="shared" si="37"/>
        <v>1.7456162673396943E-14</v>
      </c>
      <c r="AB50">
        <f t="shared" si="38"/>
        <v>-263.30664195836306</v>
      </c>
      <c r="AC50">
        <f t="shared" si="30"/>
        <v>-235.09521603445884</v>
      </c>
      <c r="AE50">
        <f t="shared" si="43"/>
        <v>0</v>
      </c>
      <c r="AF50">
        <f t="shared" si="44"/>
        <v>0</v>
      </c>
      <c r="AG50">
        <f t="shared" si="45"/>
        <v>-4.3640406683492357E-13</v>
      </c>
      <c r="AH50">
        <f t="shared" si="46"/>
        <v>-3.4787984562053385E-9</v>
      </c>
      <c r="AI50">
        <f t="shared" si="39"/>
        <v>-3.4792348602721734E-9</v>
      </c>
      <c r="AJ50">
        <f t="shared" si="47"/>
        <v>-28.211425923904216</v>
      </c>
      <c r="AK50">
        <f t="shared" si="59"/>
        <v>-18.431464937085416</v>
      </c>
      <c r="AL50">
        <f t="shared" si="40"/>
        <v>-46.642890864468868</v>
      </c>
      <c r="AN50">
        <f t="shared" si="48"/>
        <v>0</v>
      </c>
      <c r="AO50">
        <f t="shared" si="49"/>
        <v>0</v>
      </c>
      <c r="AP50">
        <f t="shared" si="50"/>
        <v>-5.4267031482644853E-15</v>
      </c>
      <c r="AQ50">
        <f t="shared" si="51"/>
        <v>-4.325900689098799E-11</v>
      </c>
      <c r="AR50">
        <f t="shared" si="52"/>
        <v>-4.3264433594136254E-11</v>
      </c>
      <c r="AS50">
        <f t="shared" si="53"/>
        <v>-0.35081028228866579</v>
      </c>
      <c r="AT50">
        <f t="shared" si="54"/>
        <v>-0.22919605109693619</v>
      </c>
      <c r="AU50">
        <f t="shared" si="55"/>
        <v>-0.58000633342886643</v>
      </c>
      <c r="AW50">
        <v>47</v>
      </c>
      <c r="AX50">
        <f>IF(Z50&gt;0, (R50*SUMPRODUCT(K50:$K$98, X50:$X$98)-K50*$AZ$3)/Z50, 0)</f>
        <v>-1.3467748922433116E+16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41"/>
        <v>50000</v>
      </c>
      <c r="S51">
        <f t="shared" si="42"/>
        <v>-6.1944871259534888E+16</v>
      </c>
      <c r="U51">
        <f t="shared" si="57"/>
        <v>0.79587939600000002</v>
      </c>
      <c r="V51">
        <f t="shared" si="58"/>
        <v>0.01</v>
      </c>
      <c r="W51">
        <f t="shared" si="34"/>
        <v>1.7456162673396943E-14</v>
      </c>
      <c r="X51">
        <f t="shared" si="35"/>
        <v>1.3893000204980905E-14</v>
      </c>
      <c r="Y51">
        <f t="shared" si="36"/>
        <v>1.7456162673396944E-16</v>
      </c>
      <c r="Z51">
        <f t="shared" si="37"/>
        <v>3.3886008416820685E-15</v>
      </c>
      <c r="AB51">
        <f t="shared" si="38"/>
        <v>-235.09521603445884</v>
      </c>
      <c r="AC51">
        <f t="shared" si="30"/>
        <v>-209.90644288794729</v>
      </c>
      <c r="AE51">
        <f t="shared" si="43"/>
        <v>0</v>
      </c>
      <c r="AF51">
        <f t="shared" si="44"/>
        <v>0</v>
      </c>
      <c r="AG51">
        <f t="shared" si="45"/>
        <v>-8.4715021042051712E-14</v>
      </c>
      <c r="AH51">
        <f t="shared" si="46"/>
        <v>-6.9465001024904528E-10</v>
      </c>
      <c r="AI51">
        <f t="shared" si="39"/>
        <v>-6.9473472527008729E-10</v>
      </c>
      <c r="AJ51">
        <f t="shared" si="47"/>
        <v>-25.188773146511551</v>
      </c>
      <c r="AK51">
        <f t="shared" si="59"/>
        <v>-16.456665122412122</v>
      </c>
      <c r="AL51">
        <f t="shared" si="40"/>
        <v>-41.64543826961841</v>
      </c>
      <c r="AN51">
        <f t="shared" si="48"/>
        <v>0</v>
      </c>
      <c r="AO51">
        <f t="shared" si="49"/>
        <v>0</v>
      </c>
      <c r="AP51">
        <f t="shared" si="50"/>
        <v>-9.4056686863375285E-16</v>
      </c>
      <c r="AQ51">
        <f t="shared" si="51"/>
        <v>-7.7125021855572086E-12</v>
      </c>
      <c r="AR51">
        <f t="shared" si="52"/>
        <v>-7.7134427524258431E-12</v>
      </c>
      <c r="AS51">
        <f t="shared" si="53"/>
        <v>-0.27966380922434037</v>
      </c>
      <c r="AT51">
        <f t="shared" si="54"/>
        <v>-0.18271368869350857</v>
      </c>
      <c r="AU51">
        <f t="shared" si="55"/>
        <v>-0.46237749792556238</v>
      </c>
      <c r="AW51">
        <v>48</v>
      </c>
      <c r="AX51">
        <f>IF(Z51&gt;0, (R51*SUMPRODUCT(K51:$K$98, X51:$X$98)-K51*$AZ$3)/Z51, 0)</f>
        <v>-6.1944871259534888E+16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41"/>
        <v>50000</v>
      </c>
      <c r="S52">
        <f t="shared" si="42"/>
        <v>-2.917559116761984E+17</v>
      </c>
      <c r="U52">
        <f t="shared" si="57"/>
        <v>0.80043084799999997</v>
      </c>
      <c r="V52">
        <f t="shared" si="58"/>
        <v>0.01</v>
      </c>
      <c r="W52">
        <f t="shared" si="34"/>
        <v>3.3886008416820685E-15</v>
      </c>
      <c r="X52">
        <f t="shared" si="35"/>
        <v>2.7123406452410918E-15</v>
      </c>
      <c r="Y52">
        <f t="shared" si="36"/>
        <v>3.3886008416820688E-17</v>
      </c>
      <c r="Z52">
        <f t="shared" si="37"/>
        <v>6.4237418802415602E-16</v>
      </c>
      <c r="AB52">
        <f t="shared" si="38"/>
        <v>-209.90644288794729</v>
      </c>
      <c r="AC52">
        <f t="shared" si="30"/>
        <v>-187.41646686424534</v>
      </c>
      <c r="AE52">
        <f t="shared" si="43"/>
        <v>0</v>
      </c>
      <c r="AF52">
        <f t="shared" si="44"/>
        <v>0</v>
      </c>
      <c r="AG52">
        <f t="shared" si="45"/>
        <v>-1.6059354700603901E-14</v>
      </c>
      <c r="AH52">
        <f t="shared" si="46"/>
        <v>-1.3561703226205458E-10</v>
      </c>
      <c r="AI52">
        <f t="shared" si="39"/>
        <v>-1.3563309161675518E-10</v>
      </c>
      <c r="AJ52">
        <f t="shared" si="47"/>
        <v>-22.489976023701956</v>
      </c>
      <c r="AK52">
        <f t="shared" si="59"/>
        <v>-14.693451002156312</v>
      </c>
      <c r="AL52">
        <f t="shared" si="40"/>
        <v>-37.1834270259939</v>
      </c>
      <c r="AN52">
        <f t="shared" si="48"/>
        <v>0</v>
      </c>
      <c r="AO52">
        <f t="shared" si="49"/>
        <v>0</v>
      </c>
      <c r="AP52">
        <f t="shared" si="50"/>
        <v>-1.5919862829124635E-16</v>
      </c>
      <c r="AQ52">
        <f t="shared" si="51"/>
        <v>-1.3443906004664629E-12</v>
      </c>
      <c r="AR52">
        <f t="shared" si="52"/>
        <v>-1.3445497990947541E-12</v>
      </c>
      <c r="AS52">
        <f t="shared" si="53"/>
        <v>-0.2229462764865473</v>
      </c>
      <c r="AT52">
        <f t="shared" si="54"/>
        <v>-0.14565823397125419</v>
      </c>
      <c r="AU52">
        <f t="shared" si="55"/>
        <v>-0.36860451045914605</v>
      </c>
      <c r="AW52">
        <v>49</v>
      </c>
      <c r="AX52">
        <f>IF(Z52&gt;0, (R52*SUMPRODUCT(K52:$K$98, X52:$X$98)-K52*$AZ$3)/Z52, 0)</f>
        <v>-2.917559116761984E+17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41"/>
        <v>50000</v>
      </c>
      <c r="S53">
        <f t="shared" si="42"/>
        <v>-1.4085602749631091E+18</v>
      </c>
      <c r="U53">
        <f t="shared" si="57"/>
        <v>0.80506197899999998</v>
      </c>
      <c r="V53">
        <f t="shared" si="58"/>
        <v>0.01</v>
      </c>
      <c r="W53">
        <f t="shared" si="34"/>
        <v>6.4237418802415602E-16</v>
      </c>
      <c r="X53">
        <f t="shared" si="35"/>
        <v>5.1715103506924517E-16</v>
      </c>
      <c r="Y53">
        <f t="shared" si="36"/>
        <v>6.4237418802415602E-18</v>
      </c>
      <c r="Z53">
        <f t="shared" si="37"/>
        <v>1.1879941107466929E-16</v>
      </c>
      <c r="AB53">
        <f t="shared" si="38"/>
        <v>-187.41646686424534</v>
      </c>
      <c r="AC53">
        <f t="shared" si="30"/>
        <v>-167.33613112879161</v>
      </c>
      <c r="AE53">
        <f t="shared" si="43"/>
        <v>0</v>
      </c>
      <c r="AF53">
        <f t="shared" si="44"/>
        <v>0</v>
      </c>
      <c r="AG53">
        <f t="shared" si="45"/>
        <v>-2.9699852768667321E-15</v>
      </c>
      <c r="AH53">
        <f t="shared" si="46"/>
        <v>-2.5857551753462257E-11</v>
      </c>
      <c r="AI53">
        <f t="shared" si="39"/>
        <v>-2.5860521738739123E-11</v>
      </c>
      <c r="AJ53">
        <f t="shared" si="47"/>
        <v>-20.08033573545373</v>
      </c>
      <c r="AK53">
        <f t="shared" si="59"/>
        <v>-13.119152680497175</v>
      </c>
      <c r="AL53">
        <f t="shared" si="40"/>
        <v>-33.199488415976766</v>
      </c>
      <c r="AN53">
        <f t="shared" si="48"/>
        <v>0</v>
      </c>
      <c r="AO53">
        <f t="shared" si="49"/>
        <v>0</v>
      </c>
      <c r="AP53">
        <f t="shared" si="50"/>
        <v>-2.6287392198301517E-17</v>
      </c>
      <c r="AQ53">
        <f t="shared" si="51"/>
        <v>-2.2886564776113599E-13</v>
      </c>
      <c r="AR53">
        <f t="shared" si="52"/>
        <v>-2.288919351533343E-13</v>
      </c>
      <c r="AS53">
        <f t="shared" si="53"/>
        <v>-0.17773140663792167</v>
      </c>
      <c r="AT53">
        <f t="shared" si="54"/>
        <v>-0.11611785233678203</v>
      </c>
      <c r="AU53">
        <f t="shared" si="55"/>
        <v>-0.29384925897493258</v>
      </c>
      <c r="AW53">
        <v>50</v>
      </c>
      <c r="AX53">
        <f>IF(Z53&gt;0, (R53*SUMPRODUCT(K53:$K$98, X53:$X$98)-K53*$AZ$3)/Z53, 0)</f>
        <v>-1.4085602749631091E+18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41"/>
        <v>50000</v>
      </c>
      <c r="S54">
        <f t="shared" si="42"/>
        <v>-6.9769392966983301E+18</v>
      </c>
      <c r="U54">
        <f t="shared" si="57"/>
        <v>0.80974286299999998</v>
      </c>
      <c r="V54">
        <f t="shared" si="58"/>
        <v>0.01</v>
      </c>
      <c r="W54">
        <f t="shared" si="34"/>
        <v>1.1879941107466929E-16</v>
      </c>
      <c r="X54">
        <f t="shared" si="35"/>
        <v>9.6196975246316609E-17</v>
      </c>
      <c r="Y54">
        <f t="shared" si="36"/>
        <v>1.187994110746693E-18</v>
      </c>
      <c r="Z54">
        <f t="shared" si="37"/>
        <v>2.1414441717605986E-17</v>
      </c>
      <c r="AB54">
        <f t="shared" si="38"/>
        <v>-167.33613112879161</v>
      </c>
      <c r="AC54">
        <f t="shared" si="30"/>
        <v>-149.4072599364213</v>
      </c>
      <c r="AE54">
        <f t="shared" si="43"/>
        <v>0</v>
      </c>
      <c r="AF54">
        <f t="shared" si="44"/>
        <v>0</v>
      </c>
      <c r="AG54">
        <f t="shared" si="45"/>
        <v>-5.3536104294014967E-16</v>
      </c>
      <c r="AH54">
        <f t="shared" si="46"/>
        <v>-4.8098487623158306E-12</v>
      </c>
      <c r="AI54">
        <f t="shared" si="39"/>
        <v>-4.8103841233587706E-12</v>
      </c>
      <c r="AJ54">
        <f t="shared" si="47"/>
        <v>-17.928871192370309</v>
      </c>
      <c r="AK54">
        <f t="shared" si="59"/>
        <v>-11.713529179015413</v>
      </c>
      <c r="AL54">
        <f t="shared" si="40"/>
        <v>-29.642400371390533</v>
      </c>
      <c r="AN54">
        <f t="shared" si="48"/>
        <v>0</v>
      </c>
      <c r="AO54">
        <f t="shared" si="49"/>
        <v>0</v>
      </c>
      <c r="AP54">
        <f t="shared" si="50"/>
        <v>-4.2307946936267584E-18</v>
      </c>
      <c r="AQ54">
        <f t="shared" si="51"/>
        <v>-3.8010764677600956E-14</v>
      </c>
      <c r="AR54">
        <f t="shared" si="52"/>
        <v>-3.801499547229458E-14</v>
      </c>
      <c r="AS54">
        <f t="shared" si="53"/>
        <v>-0.14168638922028912</v>
      </c>
      <c r="AT54">
        <f t="shared" si="54"/>
        <v>-9.2568440957256706E-2</v>
      </c>
      <c r="AU54">
        <f t="shared" si="55"/>
        <v>-0.23425483017758383</v>
      </c>
      <c r="AW54">
        <v>51</v>
      </c>
      <c r="AX54">
        <f>IF(Z54&gt;0, (R54*SUMPRODUCT(K54:$K$98, X54:$X$98)-K54*$AZ$3)/Z54, 0)</f>
        <v>-6.9769392966983301E+18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41"/>
        <v>50000</v>
      </c>
      <c r="S55">
        <f t="shared" si="42"/>
        <v>-3.5483880150815863E+19</v>
      </c>
      <c r="U55">
        <f t="shared" si="57"/>
        <v>0.814443943</v>
      </c>
      <c r="V55">
        <f t="shared" si="58"/>
        <v>0.01</v>
      </c>
      <c r="W55">
        <f t="shared" si="34"/>
        <v>2.1414441717605986E-17</v>
      </c>
      <c r="X55">
        <f t="shared" si="35"/>
        <v>1.7440862349630713E-17</v>
      </c>
      <c r="Y55">
        <f t="shared" si="36"/>
        <v>2.1414441717605987E-19</v>
      </c>
      <c r="Z55">
        <f t="shared" si="37"/>
        <v>3.759434950799213E-18</v>
      </c>
      <c r="AB55">
        <f t="shared" si="38"/>
        <v>-149.4072599364213</v>
      </c>
      <c r="AC55">
        <f t="shared" si="30"/>
        <v>-133.39933922894761</v>
      </c>
      <c r="AE55">
        <f t="shared" si="43"/>
        <v>0</v>
      </c>
      <c r="AF55">
        <f t="shared" si="44"/>
        <v>0</v>
      </c>
      <c r="AG55">
        <f t="shared" si="45"/>
        <v>-9.3985873769980321E-17</v>
      </c>
      <c r="AH55">
        <f t="shared" si="46"/>
        <v>-8.7204311748153567E-13</v>
      </c>
      <c r="AI55">
        <f t="shared" si="39"/>
        <v>-8.7213710335530568E-13</v>
      </c>
      <c r="AJ55">
        <f t="shared" si="47"/>
        <v>-16.007920707473687</v>
      </c>
      <c r="AK55">
        <f t="shared" si="59"/>
        <v>-10.458508195549491</v>
      </c>
      <c r="AL55">
        <f t="shared" si="40"/>
        <v>-26.466428903024049</v>
      </c>
      <c r="AN55">
        <f t="shared" si="48"/>
        <v>0</v>
      </c>
      <c r="AO55">
        <f t="shared" si="49"/>
        <v>0</v>
      </c>
      <c r="AP55">
        <f t="shared" si="50"/>
        <v>-6.6316217356217531E-19</v>
      </c>
      <c r="AQ55">
        <f t="shared" si="51"/>
        <v>-6.1531162719658106E-15</v>
      </c>
      <c r="AR55">
        <f t="shared" si="52"/>
        <v>-6.1537794341393729E-15</v>
      </c>
      <c r="AS55">
        <f t="shared" si="53"/>
        <v>-0.11295152201872675</v>
      </c>
      <c r="AT55">
        <f t="shared" si="54"/>
        <v>-7.3794994385568261E-2</v>
      </c>
      <c r="AU55">
        <f t="shared" si="55"/>
        <v>-0.18674651640430115</v>
      </c>
      <c r="AW55">
        <v>52</v>
      </c>
      <c r="AX55">
        <f>IF(Z55&gt;0, (R55*SUMPRODUCT(K55:$K$98, X55:$X$98)-K55*$AZ$3)/Z55, 0)</f>
        <v>-3.5483880150815863E+19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41"/>
        <v>50000</v>
      </c>
      <c r="S56">
        <f t="shared" si="42"/>
        <v>-1.8545942963921614E+20</v>
      </c>
      <c r="U56">
        <f t="shared" si="57"/>
        <v>0.81916999199999996</v>
      </c>
      <c r="V56">
        <f t="shared" si="58"/>
        <v>0.01</v>
      </c>
      <c r="W56">
        <f t="shared" si="34"/>
        <v>3.759434950799213E-18</v>
      </c>
      <c r="X56">
        <f t="shared" si="35"/>
        <v>3.0796162985707117E-18</v>
      </c>
      <c r="Y56">
        <f t="shared" si="36"/>
        <v>3.7594349507992129E-20</v>
      </c>
      <c r="Z56">
        <f t="shared" si="37"/>
        <v>6.4222430272050919E-19</v>
      </c>
      <c r="AB56">
        <f t="shared" si="38"/>
        <v>-133.39933922894761</v>
      </c>
      <c r="AC56">
        <f t="shared" si="30"/>
        <v>-119.10655288298892</v>
      </c>
      <c r="AE56">
        <f t="shared" si="43"/>
        <v>0</v>
      </c>
      <c r="AF56">
        <f t="shared" si="44"/>
        <v>0</v>
      </c>
      <c r="AG56">
        <f t="shared" si="45"/>
        <v>-1.6055607568012729E-17</v>
      </c>
      <c r="AH56">
        <f t="shared" si="46"/>
        <v>-1.5398081492853559E-13</v>
      </c>
      <c r="AI56">
        <f t="shared" si="39"/>
        <v>-1.5399687053610361E-13</v>
      </c>
      <c r="AJ56">
        <f t="shared" si="47"/>
        <v>-14.292786345958689</v>
      </c>
      <c r="AK56">
        <f t="shared" si="59"/>
        <v>-9.3379537460263329</v>
      </c>
      <c r="AL56">
        <f t="shared" si="40"/>
        <v>-23.630740091985174</v>
      </c>
      <c r="AN56">
        <f t="shared" si="48"/>
        <v>0</v>
      </c>
      <c r="AO56">
        <f t="shared" si="49"/>
        <v>0</v>
      </c>
      <c r="AP56">
        <f t="shared" si="50"/>
        <v>-1.0114999947761052E-19</v>
      </c>
      <c r="AQ56">
        <f t="shared" si="51"/>
        <v>-9.7007598644933875E-16</v>
      </c>
      <c r="AR56">
        <f t="shared" si="52"/>
        <v>-9.7017713644881646E-16</v>
      </c>
      <c r="AS56">
        <f t="shared" si="53"/>
        <v>-9.0044261813398488E-2</v>
      </c>
      <c r="AT56">
        <f t="shared" si="54"/>
        <v>-5.8828917718086939E-2</v>
      </c>
      <c r="AU56">
        <f t="shared" si="55"/>
        <v>-0.14887317953148638</v>
      </c>
      <c r="AW56">
        <v>53</v>
      </c>
      <c r="AX56">
        <f>IF(Z56&gt;0, (R56*SUMPRODUCT(K56:$K$98, X56:$X$98)-K56*$AZ$3)/Z56, 0)</f>
        <v>-1.8545942963921614E+20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41"/>
        <v>50000</v>
      </c>
      <c r="S57">
        <f t="shared" si="42"/>
        <v>-9.9710011147916804E+20</v>
      </c>
      <c r="U57">
        <f t="shared" si="57"/>
        <v>0.82392963799999996</v>
      </c>
      <c r="V57">
        <f t="shared" si="58"/>
        <v>0.01</v>
      </c>
      <c r="W57">
        <f t="shared" si="34"/>
        <v>6.4222430272050919E-19</v>
      </c>
      <c r="X57">
        <f t="shared" si="35"/>
        <v>5.2914763725531152E-19</v>
      </c>
      <c r="Y57">
        <f t="shared" si="36"/>
        <v>6.4222430272050917E-21</v>
      </c>
      <c r="Z57">
        <f t="shared" si="37"/>
        <v>1.0665442243799258E-19</v>
      </c>
      <c r="AB57">
        <f t="shared" si="38"/>
        <v>-119.10655288298892</v>
      </c>
      <c r="AC57">
        <f t="shared" si="30"/>
        <v>-106.34513650266868</v>
      </c>
      <c r="AE57">
        <f t="shared" si="43"/>
        <v>0</v>
      </c>
      <c r="AF57">
        <f t="shared" si="44"/>
        <v>0</v>
      </c>
      <c r="AG57">
        <f t="shared" si="45"/>
        <v>-2.6663605609498144E-18</v>
      </c>
      <c r="AH57">
        <f t="shared" si="46"/>
        <v>-2.6457381862765576E-14</v>
      </c>
      <c r="AI57">
        <f t="shared" si="39"/>
        <v>-2.6460048223326525E-14</v>
      </c>
      <c r="AJ57">
        <f t="shared" si="47"/>
        <v>-12.761416380320242</v>
      </c>
      <c r="AK57">
        <f t="shared" si="59"/>
        <v>-8.3374587018092257</v>
      </c>
      <c r="AL57">
        <f t="shared" si="40"/>
        <v>-21.098875082129496</v>
      </c>
      <c r="AN57">
        <f t="shared" si="48"/>
        <v>0</v>
      </c>
      <c r="AO57">
        <f t="shared" si="49"/>
        <v>0</v>
      </c>
      <c r="AP57">
        <f t="shared" si="50"/>
        <v>-1.4998229490666603E-20</v>
      </c>
      <c r="AQ57">
        <f t="shared" si="51"/>
        <v>-1.4882229009515682E-16</v>
      </c>
      <c r="AR57">
        <f t="shared" si="52"/>
        <v>-1.488372883246475E-16</v>
      </c>
      <c r="AS57">
        <f t="shared" si="53"/>
        <v>-7.1782734226242317E-2</v>
      </c>
      <c r="AT57">
        <f t="shared" si="54"/>
        <v>-4.6898053027811651E-2</v>
      </c>
      <c r="AU57">
        <f t="shared" si="55"/>
        <v>-0.11868078725405412</v>
      </c>
      <c r="AW57">
        <v>54</v>
      </c>
      <c r="AX57">
        <f>IF(Z57&gt;0, (R57*SUMPRODUCT(K57:$K$98, X57:$X$98)-K57*$AZ$3)/Z57, 0)</f>
        <v>-9.9710011147916804E+20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41"/>
        <v>50000</v>
      </c>
      <c r="S58">
        <f t="shared" si="42"/>
        <v>-5.5191896426904268E+21</v>
      </c>
      <c r="U58">
        <f t="shared" si="57"/>
        <v>0.82869589300000002</v>
      </c>
      <c r="V58">
        <f t="shared" si="58"/>
        <v>0.01</v>
      </c>
      <c r="W58">
        <f t="shared" si="34"/>
        <v>1.0665442243799258E-19</v>
      </c>
      <c r="X58">
        <f t="shared" si="35"/>
        <v>8.8384081844651497E-20</v>
      </c>
      <c r="Y58">
        <f t="shared" si="36"/>
        <v>1.0665442243799259E-21</v>
      </c>
      <c r="Z58">
        <f t="shared" si="37"/>
        <v>1.7203796368961157E-20</v>
      </c>
      <c r="AB58">
        <f t="shared" si="38"/>
        <v>-106.34513650266868</v>
      </c>
      <c r="AC58">
        <f t="shared" si="30"/>
        <v>-94.951014734525586</v>
      </c>
      <c r="AE58">
        <f t="shared" si="43"/>
        <v>0</v>
      </c>
      <c r="AF58">
        <f t="shared" si="44"/>
        <v>0</v>
      </c>
      <c r="AG58">
        <f t="shared" si="45"/>
        <v>-4.3009490922402893E-19</v>
      </c>
      <c r="AH58">
        <f t="shared" si="46"/>
        <v>-4.4192040922325747E-15</v>
      </c>
      <c r="AI58">
        <f t="shared" si="39"/>
        <v>-4.4196341871417988E-15</v>
      </c>
      <c r="AJ58">
        <f t="shared" si="47"/>
        <v>-11.394121768143094</v>
      </c>
      <c r="AK58">
        <f t="shared" si="59"/>
        <v>-7.4441595551868085</v>
      </c>
      <c r="AL58">
        <f t="shared" si="40"/>
        <v>-18.838281323329905</v>
      </c>
      <c r="AN58">
        <f t="shared" si="48"/>
        <v>0</v>
      </c>
      <c r="AO58">
        <f t="shared" si="49"/>
        <v>0</v>
      </c>
      <c r="AP58">
        <f t="shared" si="50"/>
        <v>-2.1600678701545012E-21</v>
      </c>
      <c r="AQ58">
        <f t="shared" si="51"/>
        <v>-2.21945913949766E-17</v>
      </c>
      <c r="AR58">
        <f t="shared" si="52"/>
        <v>-2.2196751462846753E-17</v>
      </c>
      <c r="AS58">
        <f t="shared" si="53"/>
        <v>-5.7224756239032566E-2</v>
      </c>
      <c r="AT58">
        <f t="shared" si="54"/>
        <v>-3.7386840742834541E-2</v>
      </c>
      <c r="AU58">
        <f t="shared" si="55"/>
        <v>-9.4611596981867122E-2</v>
      </c>
      <c r="AW58">
        <v>55</v>
      </c>
      <c r="AX58">
        <f>IF(Z58&gt;0, (R58*SUMPRODUCT(K58:$K$98, X58:$X$98)-K58*$AZ$3)/Z58, 0)</f>
        <v>-5.5191896426904268E+21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41"/>
        <v>50000</v>
      </c>
      <c r="S59">
        <f t="shared" si="42"/>
        <v>-3.147598687009267E+22</v>
      </c>
      <c r="U59">
        <f t="shared" si="57"/>
        <v>0.83344103599999997</v>
      </c>
      <c r="V59">
        <f t="shared" si="58"/>
        <v>0.01</v>
      </c>
      <c r="W59">
        <f t="shared" si="34"/>
        <v>1.7203796368961157E-20</v>
      </c>
      <c r="X59">
        <f t="shared" si="35"/>
        <v>1.4338349868880026E-20</v>
      </c>
      <c r="Y59">
        <f t="shared" si="36"/>
        <v>1.7203796368961158E-22</v>
      </c>
      <c r="Z59">
        <f t="shared" si="37"/>
        <v>2.6934085363915198E-21</v>
      </c>
      <c r="AB59">
        <f t="shared" si="38"/>
        <v>-94.951014734525586</v>
      </c>
      <c r="AC59">
        <f t="shared" si="30"/>
        <v>-84.777691727254989</v>
      </c>
      <c r="AE59">
        <f t="shared" si="43"/>
        <v>0</v>
      </c>
      <c r="AF59">
        <f t="shared" si="44"/>
        <v>0</v>
      </c>
      <c r="AG59">
        <f t="shared" si="45"/>
        <v>-6.7335213409787989E-20</v>
      </c>
      <c r="AH59">
        <f t="shared" si="46"/>
        <v>-7.1691749344400133E-16</v>
      </c>
      <c r="AI59">
        <f t="shared" si="39"/>
        <v>-7.1698482865741109E-16</v>
      </c>
      <c r="AJ59">
        <f t="shared" si="47"/>
        <v>-10.173323007270596</v>
      </c>
      <c r="AK59">
        <f t="shared" si="59"/>
        <v>-6.6465710314167916</v>
      </c>
      <c r="AL59">
        <f t="shared" si="40"/>
        <v>-16.819894038687387</v>
      </c>
      <c r="AN59">
        <f t="shared" si="48"/>
        <v>0</v>
      </c>
      <c r="AO59">
        <f t="shared" si="49"/>
        <v>0</v>
      </c>
      <c r="AP59">
        <f t="shared" si="50"/>
        <v>-3.0194463207238847E-22</v>
      </c>
      <c r="AQ59">
        <f t="shared" si="51"/>
        <v>-3.2148021491640733E-18</v>
      </c>
      <c r="AR59">
        <f t="shared" si="52"/>
        <v>-3.2151040937961455E-18</v>
      </c>
      <c r="AS59">
        <f t="shared" si="53"/>
        <v>-4.5619225318106207E-2</v>
      </c>
      <c r="AT59">
        <f t="shared" si="54"/>
        <v>-2.9804560541162733E-2</v>
      </c>
      <c r="AU59">
        <f t="shared" si="55"/>
        <v>-7.5423785859268941E-2</v>
      </c>
      <c r="AW59">
        <v>56</v>
      </c>
      <c r="AX59">
        <f>IF(Z59&gt;0, (R59*SUMPRODUCT(K59:$K$98, X59:$X$98)-K59*$AZ$3)/Z59, 0)</f>
        <v>-3.147598687009267E+22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41"/>
        <v>50000</v>
      </c>
      <c r="S60">
        <f t="shared" si="42"/>
        <v>-1.8605481495769549E+23</v>
      </c>
      <c r="U60">
        <f t="shared" si="57"/>
        <v>0.83895010800000003</v>
      </c>
      <c r="V60">
        <f t="shared" si="58"/>
        <v>0.01</v>
      </c>
      <c r="W60">
        <f t="shared" si="34"/>
        <v>2.6934085363915198E-21</v>
      </c>
      <c r="X60">
        <f t="shared" si="35"/>
        <v>2.2596353824937875E-21</v>
      </c>
      <c r="Y60">
        <f t="shared" si="36"/>
        <v>2.6934085363915199E-23</v>
      </c>
      <c r="Z60">
        <f t="shared" si="37"/>
        <v>4.0683906853381706E-22</v>
      </c>
      <c r="AB60">
        <f t="shared" si="38"/>
        <v>-84.777691727254989</v>
      </c>
      <c r="AC60">
        <f t="shared" si="30"/>
        <v>-75.694367613620528</v>
      </c>
      <c r="AE60">
        <f t="shared" si="43"/>
        <v>0</v>
      </c>
      <c r="AF60">
        <f t="shared" si="44"/>
        <v>0</v>
      </c>
      <c r="AG60">
        <f t="shared" si="45"/>
        <v>-1.0170976713345426E-20</v>
      </c>
      <c r="AH60">
        <f t="shared" si="46"/>
        <v>-1.1298176912468937E-16</v>
      </c>
      <c r="AI60">
        <f t="shared" si="39"/>
        <v>-1.1299194010140273E-16</v>
      </c>
      <c r="AJ60">
        <f t="shared" si="47"/>
        <v>-9.0833241136344611</v>
      </c>
      <c r="AK60">
        <f t="shared" si="59"/>
        <v>-5.93443842090785</v>
      </c>
      <c r="AL60">
        <f t="shared" si="40"/>
        <v>-15.01776253454231</v>
      </c>
      <c r="AN60">
        <f t="shared" si="48"/>
        <v>0</v>
      </c>
      <c r="AO60">
        <f t="shared" si="49"/>
        <v>0</v>
      </c>
      <c r="AP60">
        <f t="shared" si="50"/>
        <v>-4.0722057200458937E-23</v>
      </c>
      <c r="AQ60">
        <f t="shared" si="51"/>
        <v>-4.5235086015562609E-19</v>
      </c>
      <c r="AR60">
        <f t="shared" si="52"/>
        <v>-4.5239158221282655E-19</v>
      </c>
      <c r="AS60">
        <f t="shared" si="53"/>
        <v>-3.6367367122214771E-2</v>
      </c>
      <c r="AT60">
        <f t="shared" si="54"/>
        <v>-2.3760013186513659E-2</v>
      </c>
      <c r="AU60">
        <f t="shared" si="55"/>
        <v>-6.0127380308728426E-2</v>
      </c>
      <c r="AW60">
        <v>57</v>
      </c>
      <c r="AX60">
        <f>IF(Z60&gt;0, (R60*SUMPRODUCT(K60:$K$98, X60:$X$98)-K60*$AZ$3)/Z60, 0)</f>
        <v>-1.8605481495769549E+23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41"/>
        <v>50000</v>
      </c>
      <c r="S61">
        <f t="shared" si="42"/>
        <v>-1.1411659018296729E+24</v>
      </c>
      <c r="U61">
        <f t="shared" si="57"/>
        <v>0.84442925499999999</v>
      </c>
      <c r="V61">
        <f t="shared" si="58"/>
        <v>0.01</v>
      </c>
      <c r="W61">
        <f t="shared" si="34"/>
        <v>4.0683906853381706E-22</v>
      </c>
      <c r="X61">
        <f t="shared" si="35"/>
        <v>3.4354681154690506E-22</v>
      </c>
      <c r="Y61">
        <f t="shared" si="36"/>
        <v>4.0683906853381708E-24</v>
      </c>
      <c r="Z61">
        <f t="shared" si="37"/>
        <v>5.9223866301573828E-23</v>
      </c>
      <c r="AB61">
        <f t="shared" si="38"/>
        <v>-75.694367613620528</v>
      </c>
      <c r="AC61">
        <f t="shared" si="30"/>
        <v>-67.584256797875469</v>
      </c>
      <c r="AE61">
        <f t="shared" si="43"/>
        <v>0</v>
      </c>
      <c r="AF61">
        <f t="shared" si="44"/>
        <v>0</v>
      </c>
      <c r="AG61">
        <f t="shared" si="45"/>
        <v>-1.4805966575393457E-21</v>
      </c>
      <c r="AH61">
        <f t="shared" si="46"/>
        <v>-1.7177340577345252E-17</v>
      </c>
      <c r="AI61">
        <f t="shared" si="39"/>
        <v>-1.7178821174002791E-17</v>
      </c>
      <c r="AJ61">
        <f t="shared" si="47"/>
        <v>-8.1101108157450597</v>
      </c>
      <c r="AK61">
        <f t="shared" si="59"/>
        <v>-5.2986057329534377</v>
      </c>
      <c r="AL61">
        <f t="shared" si="40"/>
        <v>-13.408716548698496</v>
      </c>
      <c r="AN61">
        <f t="shared" si="48"/>
        <v>0</v>
      </c>
      <c r="AO61">
        <f t="shared" si="49"/>
        <v>0</v>
      </c>
      <c r="AP61">
        <f t="shared" si="50"/>
        <v>-5.2928037541101996E-24</v>
      </c>
      <c r="AQ61">
        <f t="shared" si="51"/>
        <v>-6.140517218544807E-20</v>
      </c>
      <c r="AR61">
        <f t="shared" si="52"/>
        <v>-6.1410464989202181E-20</v>
      </c>
      <c r="AS61">
        <f t="shared" si="53"/>
        <v>-2.8991842412479901E-2</v>
      </c>
      <c r="AT61">
        <f t="shared" si="54"/>
        <v>-1.8941337042820198E-2</v>
      </c>
      <c r="AU61">
        <f t="shared" si="55"/>
        <v>-4.7933179455300096E-2</v>
      </c>
      <c r="AW61">
        <v>58</v>
      </c>
      <c r="AX61">
        <f>IF(Z61&gt;0, (R61*SUMPRODUCT(K61:$K$98, X61:$X$98)-K61*$AZ$3)/Z61, 0)</f>
        <v>-1.1411659018296729E+24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41"/>
        <v>50000</v>
      </c>
      <c r="S62">
        <f t="shared" si="42"/>
        <v>-7.2711793622243858E+24</v>
      </c>
      <c r="U62">
        <f t="shared" si="57"/>
        <v>0.84987168300000004</v>
      </c>
      <c r="V62">
        <f t="shared" si="58"/>
        <v>0.01</v>
      </c>
      <c r="W62">
        <f t="shared" si="34"/>
        <v>5.9223866301573828E-23</v>
      </c>
      <c r="X62">
        <f t="shared" si="35"/>
        <v>5.0332686927485536E-23</v>
      </c>
      <c r="Y62">
        <f t="shared" si="36"/>
        <v>5.9223866301573824E-25</v>
      </c>
      <c r="Z62">
        <f t="shared" si="37"/>
        <v>8.2989407110725532E-24</v>
      </c>
      <c r="AB62">
        <f t="shared" si="38"/>
        <v>-67.584256797875469</v>
      </c>
      <c r="AC62">
        <f t="shared" si="30"/>
        <v>-60.343086426674517</v>
      </c>
      <c r="AE62">
        <f t="shared" si="43"/>
        <v>0</v>
      </c>
      <c r="AF62">
        <f t="shared" si="44"/>
        <v>0</v>
      </c>
      <c r="AG62">
        <f t="shared" si="45"/>
        <v>-2.0747351777681384E-22</v>
      </c>
      <c r="AH62">
        <f t="shared" si="46"/>
        <v>-2.5166343463742767E-18</v>
      </c>
      <c r="AI62">
        <f t="shared" si="39"/>
        <v>-2.5168418198920535E-18</v>
      </c>
      <c r="AJ62">
        <f t="shared" si="47"/>
        <v>-7.2411703712009512</v>
      </c>
      <c r="AK62">
        <f t="shared" si="59"/>
        <v>-4.730897975851283</v>
      </c>
      <c r="AL62">
        <f t="shared" si="40"/>
        <v>-11.972068347052234</v>
      </c>
      <c r="AN62">
        <f t="shared" si="48"/>
        <v>0</v>
      </c>
      <c r="AO62">
        <f t="shared" si="49"/>
        <v>0</v>
      </c>
      <c r="AP62">
        <f t="shared" si="50"/>
        <v>-6.6220685917387847E-25</v>
      </c>
      <c r="AQ62">
        <f t="shared" si="51"/>
        <v>-8.0325072040970591E-21</v>
      </c>
      <c r="AR62">
        <f t="shared" si="52"/>
        <v>-8.0331694109562324E-21</v>
      </c>
      <c r="AS62">
        <f t="shared" si="53"/>
        <v>-2.3112119270152998E-2</v>
      </c>
      <c r="AT62">
        <f t="shared" si="54"/>
        <v>-1.5099917923166608E-2</v>
      </c>
      <c r="AU62">
        <f t="shared" si="55"/>
        <v>-3.8212037193319608E-2</v>
      </c>
      <c r="AW62">
        <v>59</v>
      </c>
      <c r="AX62">
        <f>IF(Z62&gt;0, (R62*SUMPRODUCT(K62:$K$98, X62:$X$98)-K62*$AZ$3)/Z62, 0)</f>
        <v>-7.2711793622243858E+24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41"/>
        <v>50000</v>
      </c>
      <c r="S63">
        <f t="shared" si="42"/>
        <v>-4.8186397195943037E+25</v>
      </c>
      <c r="U63">
        <f t="shared" si="57"/>
        <v>0.85527059900000002</v>
      </c>
      <c r="V63">
        <f t="shared" si="58"/>
        <v>0.01</v>
      </c>
      <c r="W63">
        <f t="shared" si="34"/>
        <v>8.2989407110725532E-24</v>
      </c>
      <c r="X63">
        <f t="shared" si="35"/>
        <v>7.0978399930245082E-24</v>
      </c>
      <c r="Y63">
        <f t="shared" si="36"/>
        <v>8.2989407110725537E-26</v>
      </c>
      <c r="Z63">
        <f t="shared" si="37"/>
        <v>1.1181113109373194E-24</v>
      </c>
      <c r="AB63">
        <f t="shared" si="38"/>
        <v>-60.343086426674517</v>
      </c>
      <c r="AC63">
        <f t="shared" si="30"/>
        <v>-53.877755738102245</v>
      </c>
      <c r="AE63">
        <f t="shared" si="43"/>
        <v>0</v>
      </c>
      <c r="AF63">
        <f t="shared" si="44"/>
        <v>0</v>
      </c>
      <c r="AG63">
        <f t="shared" si="45"/>
        <v>-2.7952782773432982E-23</v>
      </c>
      <c r="AH63">
        <f t="shared" si="46"/>
        <v>-3.5489199965122539E-19</v>
      </c>
      <c r="AI63">
        <f t="shared" si="39"/>
        <v>-3.5491995243399882E-19</v>
      </c>
      <c r="AJ63">
        <f t="shared" si="47"/>
        <v>-6.4653306885722728</v>
      </c>
      <c r="AK63">
        <f t="shared" si="59"/>
        <v>-4.2240160498672168</v>
      </c>
      <c r="AL63">
        <f t="shared" si="40"/>
        <v>-10.68934673843949</v>
      </c>
      <c r="AN63">
        <f t="shared" si="48"/>
        <v>0</v>
      </c>
      <c r="AO63">
        <f t="shared" si="49"/>
        <v>0</v>
      </c>
      <c r="AP63">
        <f t="shared" si="50"/>
        <v>-7.9659583459453576E-26</v>
      </c>
      <c r="AQ63">
        <f t="shared" si="51"/>
        <v>-1.0113679591206279E-21</v>
      </c>
      <c r="AR63">
        <f t="shared" si="52"/>
        <v>-1.0114476187040873E-21</v>
      </c>
      <c r="AS63">
        <f t="shared" si="53"/>
        <v>-1.8424839979394914E-2</v>
      </c>
      <c r="AT63">
        <f t="shared" si="54"/>
        <v>-1.2037562119871338E-2</v>
      </c>
      <c r="AU63">
        <f t="shared" si="55"/>
        <v>-3.0462402099266251E-2</v>
      </c>
      <c r="AW63">
        <v>60</v>
      </c>
      <c r="AX63">
        <f>IF(Z63&gt;0, (R63*SUMPRODUCT(K63:$K$98, X63:$X$98)-K63*$AZ$3)/Z63, 0)</f>
        <v>-4.8186397195943037E+25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41"/>
        <v>50000</v>
      </c>
      <c r="S64">
        <f t="shared" si="42"/>
        <v>-3.3253491839019542E+26</v>
      </c>
      <c r="U64">
        <f t="shared" si="57"/>
        <v>0.86061939499999995</v>
      </c>
      <c r="V64">
        <f t="shared" si="58"/>
        <v>0.01</v>
      </c>
      <c r="W64">
        <f t="shared" si="34"/>
        <v>1.1181113109373194E-24</v>
      </c>
      <c r="X64">
        <f t="shared" si="35"/>
        <v>9.6226827996153257E-25</v>
      </c>
      <c r="Y64">
        <f t="shared" si="36"/>
        <v>1.1181113109373195E-26</v>
      </c>
      <c r="Z64">
        <f t="shared" si="37"/>
        <v>1.4466191786641365E-25</v>
      </c>
      <c r="AB64">
        <f t="shared" si="38"/>
        <v>-53.877755738102245</v>
      </c>
      <c r="AC64">
        <f t="shared" si="30"/>
        <v>-48.105139051877018</v>
      </c>
      <c r="AE64">
        <f t="shared" si="43"/>
        <v>0</v>
      </c>
      <c r="AF64">
        <f t="shared" si="44"/>
        <v>0</v>
      </c>
      <c r="AG64">
        <f t="shared" si="45"/>
        <v>-3.616547946660341E-24</v>
      </c>
      <c r="AH64">
        <f t="shared" si="46"/>
        <v>-4.8113413998076628E-20</v>
      </c>
      <c r="AI64">
        <f t="shared" si="39"/>
        <v>-4.8117030546023288E-20</v>
      </c>
      <c r="AJ64">
        <f t="shared" si="47"/>
        <v>-5.7726166862252271</v>
      </c>
      <c r="AK64">
        <f t="shared" si="59"/>
        <v>-3.7714429016671573</v>
      </c>
      <c r="AL64">
        <f t="shared" si="40"/>
        <v>-9.5440595878923844</v>
      </c>
      <c r="AN64">
        <f t="shared" si="48"/>
        <v>0</v>
      </c>
      <c r="AO64">
        <f t="shared" si="49"/>
        <v>0</v>
      </c>
      <c r="AP64">
        <f t="shared" si="50"/>
        <v>-9.2021474125286675E-27</v>
      </c>
      <c r="AQ64">
        <f t="shared" si="51"/>
        <v>-1.2242246879076239E-22</v>
      </c>
      <c r="AR64">
        <f t="shared" si="52"/>
        <v>-1.2243167093817493E-22</v>
      </c>
      <c r="AS64">
        <f t="shared" si="53"/>
        <v>-1.4688169626430853E-2</v>
      </c>
      <c r="AT64">
        <f t="shared" si="54"/>
        <v>-9.5962708226015134E-3</v>
      </c>
      <c r="AU64">
        <f t="shared" si="55"/>
        <v>-2.4284440449032364E-2</v>
      </c>
      <c r="AW64">
        <v>61</v>
      </c>
      <c r="AX64">
        <f>IF(Z64&gt;0, (R64*SUMPRODUCT(K64:$K$98, X64:$X$98)-K64*$AZ$3)/Z64, 0)</f>
        <v>-3.3253491839019542E+26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41"/>
        <v>50000</v>
      </c>
      <c r="S65">
        <f t="shared" si="42"/>
        <v>-2.3932662894764795E+27</v>
      </c>
      <c r="U65">
        <f t="shared" si="57"/>
        <v>0.86594101899999998</v>
      </c>
      <c r="V65">
        <f t="shared" si="58"/>
        <v>0.01</v>
      </c>
      <c r="W65">
        <f t="shared" si="34"/>
        <v>1.4466191786641365E-25</v>
      </c>
      <c r="X65">
        <f t="shared" si="35"/>
        <v>1.2526868856773655E-25</v>
      </c>
      <c r="Y65">
        <f t="shared" si="36"/>
        <v>1.4466191786641365E-27</v>
      </c>
      <c r="Z65">
        <f t="shared" si="37"/>
        <v>1.7946610120012965E-26</v>
      </c>
      <c r="AB65">
        <f t="shared" si="38"/>
        <v>-48.105139051877018</v>
      </c>
      <c r="AC65">
        <f t="shared" si="30"/>
        <v>-42.951017010604467</v>
      </c>
      <c r="AE65">
        <f t="shared" si="43"/>
        <v>0</v>
      </c>
      <c r="AF65">
        <f t="shared" si="44"/>
        <v>0</v>
      </c>
      <c r="AG65">
        <f t="shared" si="45"/>
        <v>-4.4866525300032409E-25</v>
      </c>
      <c r="AH65">
        <f t="shared" si="46"/>
        <v>-6.2634344283868276E-21</v>
      </c>
      <c r="AI65">
        <f t="shared" si="39"/>
        <v>-6.2638830936398279E-21</v>
      </c>
      <c r="AJ65">
        <f t="shared" si="47"/>
        <v>-5.1541220412725508</v>
      </c>
      <c r="AK65">
        <f t="shared" si="59"/>
        <v>-3.3673597336313916</v>
      </c>
      <c r="AL65">
        <f t="shared" si="40"/>
        <v>-8.5214817749039433</v>
      </c>
      <c r="AN65">
        <f t="shared" si="48"/>
        <v>0</v>
      </c>
      <c r="AO65">
        <f t="shared" si="49"/>
        <v>0</v>
      </c>
      <c r="AP65">
        <f t="shared" si="50"/>
        <v>-1.0192937776875829E-27</v>
      </c>
      <c r="AQ65">
        <f t="shared" si="51"/>
        <v>-1.4229494477488017E-23</v>
      </c>
      <c r="AR65">
        <f t="shared" si="52"/>
        <v>-1.4230513771265704E-23</v>
      </c>
      <c r="AS65">
        <f t="shared" si="53"/>
        <v>-1.1709318898621594E-2</v>
      </c>
      <c r="AT65">
        <f t="shared" si="54"/>
        <v>-7.6500883470994232E-3</v>
      </c>
      <c r="AU65">
        <f t="shared" si="55"/>
        <v>-1.9359407245721019E-2</v>
      </c>
      <c r="AW65">
        <v>62</v>
      </c>
      <c r="AX65">
        <f>IF(Z65&gt;0, (R65*SUMPRODUCT(K65:$K$98, X65:$X$98)-K65*$AZ$3)/Z65, 0)</f>
        <v>-2.3932662894764795E+27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41"/>
        <v>50000</v>
      </c>
      <c r="S66">
        <f t="shared" si="42"/>
        <v>-1.7996371672499568E+28</v>
      </c>
      <c r="U66">
        <f t="shared" si="57"/>
        <v>0.87126245999999996</v>
      </c>
      <c r="V66">
        <f t="shared" si="58"/>
        <v>0.01</v>
      </c>
      <c r="W66">
        <f t="shared" si="34"/>
        <v>1.7946610120012965E-26</v>
      </c>
      <c r="X66">
        <f t="shared" si="35"/>
        <v>1.5636207681823391E-26</v>
      </c>
      <c r="Y66">
        <f t="shared" si="36"/>
        <v>1.7946610120012966E-28</v>
      </c>
      <c r="Z66">
        <f t="shared" si="37"/>
        <v>2.130936336989445E-27</v>
      </c>
      <c r="AB66">
        <f t="shared" si="38"/>
        <v>-42.951017010604467</v>
      </c>
      <c r="AC66">
        <f t="shared" si="30"/>
        <v>-38.34912233089684</v>
      </c>
      <c r="AE66">
        <f t="shared" si="43"/>
        <v>0</v>
      </c>
      <c r="AF66">
        <f t="shared" si="44"/>
        <v>0</v>
      </c>
      <c r="AG66">
        <f t="shared" si="45"/>
        <v>-5.327340842473613E-26</v>
      </c>
      <c r="AH66">
        <f t="shared" si="46"/>
        <v>-7.8181038409116949E-22</v>
      </c>
      <c r="AI66">
        <f t="shared" si="39"/>
        <v>-7.8186365749959419E-22</v>
      </c>
      <c r="AJ66">
        <f t="shared" si="47"/>
        <v>-4.6018946797076268</v>
      </c>
      <c r="AK66">
        <f t="shared" si="59"/>
        <v>-3.0065711907423132</v>
      </c>
      <c r="AL66">
        <f t="shared" si="40"/>
        <v>-7.6084658704499404</v>
      </c>
      <c r="AN66">
        <f t="shared" si="48"/>
        <v>0</v>
      </c>
      <c r="AO66">
        <f t="shared" si="49"/>
        <v>0</v>
      </c>
      <c r="AP66">
        <f t="shared" si="50"/>
        <v>-1.0806110330350938E-28</v>
      </c>
      <c r="AQ66">
        <f t="shared" si="51"/>
        <v>-1.5858435789478148E-24</v>
      </c>
      <c r="AR66">
        <f t="shared" si="52"/>
        <v>-1.5859516400511183E-24</v>
      </c>
      <c r="AS66">
        <f t="shared" si="53"/>
        <v>-9.334597336273575E-3</v>
      </c>
      <c r="AT66">
        <f t="shared" si="54"/>
        <v>-6.0986035930320629E-3</v>
      </c>
      <c r="AU66">
        <f t="shared" si="55"/>
        <v>-1.5433200929305639E-2</v>
      </c>
      <c r="AW66">
        <v>63</v>
      </c>
      <c r="AX66">
        <f>IF(Z66&gt;0, (R66*SUMPRODUCT(K66:$K$98, X66:$X$98)-K66*$AZ$3)/Z66, 0)</f>
        <v>-1.7996371672499568E+28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41"/>
        <v>50000</v>
      </c>
      <c r="S67">
        <f t="shared" si="42"/>
        <v>-1.416749038406848E+29</v>
      </c>
      <c r="U67">
        <f t="shared" si="57"/>
        <v>0.87658408399999999</v>
      </c>
      <c r="V67">
        <f t="shared" si="58"/>
        <v>0.01</v>
      </c>
      <c r="W67">
        <f t="shared" si="34"/>
        <v>2.130936336989445E-27</v>
      </c>
      <c r="X67">
        <f t="shared" si="35"/>
        <v>1.867944877022208E-27</v>
      </c>
      <c r="Y67">
        <f t="shared" si="36"/>
        <v>2.130936336989445E-29</v>
      </c>
      <c r="Z67">
        <f t="shared" si="37"/>
        <v>2.4168209659734259E-28</v>
      </c>
      <c r="AB67">
        <f t="shared" si="38"/>
        <v>-38.34912233089684</v>
      </c>
      <c r="AC67">
        <f t="shared" si="30"/>
        <v>-34.240287795443606</v>
      </c>
      <c r="AE67">
        <f t="shared" si="43"/>
        <v>0</v>
      </c>
      <c r="AF67">
        <f t="shared" si="44"/>
        <v>0</v>
      </c>
      <c r="AG67">
        <f t="shared" si="45"/>
        <v>-6.0420524149335646E-27</v>
      </c>
      <c r="AH67">
        <f t="shared" si="46"/>
        <v>-9.3397243851110397E-23</v>
      </c>
      <c r="AI67">
        <f t="shared" si="39"/>
        <v>-9.3403285903525325E-23</v>
      </c>
      <c r="AJ67">
        <f t="shared" si="47"/>
        <v>-4.1088345354532336</v>
      </c>
      <c r="AK67">
        <f t="shared" si="59"/>
        <v>-2.6844385631627792</v>
      </c>
      <c r="AL67">
        <f t="shared" si="40"/>
        <v>-6.7932730986160124</v>
      </c>
      <c r="AN67">
        <f t="shared" si="48"/>
        <v>0</v>
      </c>
      <c r="AO67">
        <f t="shared" si="49"/>
        <v>0</v>
      </c>
      <c r="AP67">
        <f t="shared" si="50"/>
        <v>-1.0942722334944768E-29</v>
      </c>
      <c r="AQ67">
        <f t="shared" si="51"/>
        <v>-1.6915114867024308E-25</v>
      </c>
      <c r="AR67">
        <f t="shared" si="52"/>
        <v>-1.6916209139257803E-25</v>
      </c>
      <c r="AS67">
        <f t="shared" si="53"/>
        <v>-7.4414838458813481E-3</v>
      </c>
      <c r="AT67">
        <f t="shared" si="54"/>
        <v>-4.8617694459758137E-3</v>
      </c>
      <c r="AU67">
        <f t="shared" si="55"/>
        <v>-1.2303253291857162E-2</v>
      </c>
      <c r="AW67">
        <v>64</v>
      </c>
      <c r="AX67">
        <f>IF(Z67&gt;0, (R67*SUMPRODUCT(K67:$K$98, X67:$X$98)-K67*$AZ$3)/Z67, 0)</f>
        <v>-1.416749038406848E+29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41"/>
        <v>50000</v>
      </c>
      <c r="S68">
        <f t="shared" si="42"/>
        <v>-1.1702324548970814E+30</v>
      </c>
      <c r="U68">
        <f t="shared" si="57"/>
        <v>0.88190570700000004</v>
      </c>
      <c r="V68">
        <f t="shared" si="58"/>
        <v>0.01</v>
      </c>
      <c r="W68">
        <f t="shared" si="34"/>
        <v>2.4168209659734259E-28</v>
      </c>
      <c r="X68">
        <f t="shared" si="35"/>
        <v>2.1314082026892174E-28</v>
      </c>
      <c r="Y68">
        <f t="shared" si="36"/>
        <v>2.416820965973426E-30</v>
      </c>
      <c r="Z68">
        <f>MAX(0, W68-X68-Y68)</f>
        <v>2.6124455362447425E-29</v>
      </c>
      <c r="AB68">
        <f t="shared" si="38"/>
        <v>-34.240287795443606</v>
      </c>
      <c r="AC68">
        <f t="shared" si="30"/>
        <v>-30.571685531646075</v>
      </c>
      <c r="AE68">
        <f t="shared" si="43"/>
        <v>0</v>
      </c>
      <c r="AF68">
        <f t="shared" si="44"/>
        <v>0</v>
      </c>
      <c r="AG68">
        <f t="shared" si="45"/>
        <v>-6.5311138406118567E-28</v>
      </c>
      <c r="AH68">
        <f t="shared" si="46"/>
        <v>-1.0657041013446088E-23</v>
      </c>
      <c r="AI68">
        <f t="shared" si="39"/>
        <v>-1.0657694124830149E-23</v>
      </c>
      <c r="AJ68">
        <f t="shared" si="47"/>
        <v>-3.6686022637975313</v>
      </c>
      <c r="AK68">
        <f t="shared" si="59"/>
        <v>-2.3968201456810525</v>
      </c>
      <c r="AL68">
        <f t="shared" si="40"/>
        <v>-6.0654224094785842</v>
      </c>
      <c r="AN68">
        <f t="shared" si="48"/>
        <v>0</v>
      </c>
      <c r="AO68">
        <f t="shared" si="49"/>
        <v>0</v>
      </c>
      <c r="AP68">
        <f t="shared" si="50"/>
        <v>-1.0561123520456809E-30</v>
      </c>
      <c r="AQ68">
        <f t="shared" si="51"/>
        <v>-1.7232945138043139E-26</v>
      </c>
      <c r="AR68">
        <f t="shared" si="52"/>
        <v>-1.7234001250395185E-26</v>
      </c>
      <c r="AS68">
        <f t="shared" si="53"/>
        <v>-5.9323053618314334E-3</v>
      </c>
      <c r="AT68">
        <f t="shared" si="54"/>
        <v>-3.8757728363965345E-3</v>
      </c>
      <c r="AU68">
        <f t="shared" si="55"/>
        <v>-9.8080781982279684E-3</v>
      </c>
      <c r="AW68">
        <v>65</v>
      </c>
      <c r="AX68">
        <f>IF(Z68&gt;0, (R68*SUMPRODUCT(K68:$K$98, X68:$X$98)-K68*$AZ$3)/Z68, 0)</f>
        <v>-1.1702324548970814E+30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2.6124455362447425E-29</v>
      </c>
      <c r="X69">
        <f t="shared" si="35"/>
        <v>2.6124455362447425E-29</v>
      </c>
      <c r="Y69">
        <f t="shared" si="36"/>
        <v>2.6124455362447427E-31</v>
      </c>
      <c r="Z69">
        <f t="shared" si="37"/>
        <v>0</v>
      </c>
      <c r="AB69">
        <f t="shared" si="38"/>
        <v>-30.571685531646075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-1.3062227681223712E-24</v>
      </c>
      <c r="AI69">
        <f t="shared" si="39"/>
        <v>-1.3062227681223712E-24</v>
      </c>
      <c r="AJ69">
        <f t="shared" si="47"/>
        <v>-30.571685531646075</v>
      </c>
      <c r="AK69">
        <f t="shared" si="59"/>
        <v>-2.1400179872152254</v>
      </c>
      <c r="AL69">
        <f t="shared" si="40"/>
        <v>-32.711703518861299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-1.8859149143672871E-27</v>
      </c>
      <c r="AR69">
        <f t="shared" si="52"/>
        <v>-1.8859149143672871E-27</v>
      </c>
      <c r="AS69">
        <f t="shared" si="53"/>
        <v>-4.4139176799340998E-2</v>
      </c>
      <c r="AT69">
        <f t="shared" si="54"/>
        <v>-3.08974237595387E-3</v>
      </c>
      <c r="AU69">
        <f t="shared" si="55"/>
        <v>-4.7228919175294863E-2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28941.133772433866</v>
      </c>
      <c r="AO71" s="6">
        <f t="shared" si="62"/>
        <v>-2894.1133772433868</v>
      </c>
      <c r="AP71" s="6">
        <f t="shared" si="62"/>
        <v>-1675.389512569953</v>
      </c>
      <c r="AQ71" s="6">
        <f t="shared" si="62"/>
        <v>-18905.86338847502</v>
      </c>
      <c r="AR71" s="6">
        <f t="shared" si="62"/>
        <v>5465.7674941455098</v>
      </c>
      <c r="AS71" s="6">
        <f t="shared" si="62"/>
        <v>59.321470032792838</v>
      </c>
      <c r="AT71" s="6">
        <f t="shared" si="62"/>
        <v>-167.5200576054859</v>
      </c>
      <c r="AU71" s="6">
        <f t="shared" si="62"/>
        <v>5357.5689065728047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7257.091483828025</v>
      </c>
      <c r="K3">
        <v>1</v>
      </c>
      <c r="L3" s="2">
        <v>0</v>
      </c>
      <c r="O3">
        <f>$C$3</f>
        <v>7257.091483828025</v>
      </c>
      <c r="P3">
        <f>O3*C5</f>
        <v>725.7091483828026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7257.091483828025</v>
      </c>
      <c r="AF3">
        <f t="shared" ref="AF3:AF34" si="4">-$Z3*P3</f>
        <v>-725.7091483828026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5008.9497484452222</v>
      </c>
      <c r="AJ3">
        <f t="shared" ref="AJ3:AJ34" si="8">AB3-AC3</f>
        <v>0</v>
      </c>
      <c r="AL3">
        <f t="shared" ref="AL3:AL34" si="9">SUM(AI3:AK3)</f>
        <v>5008.9497484452222</v>
      </c>
      <c r="AN3">
        <f t="shared" ref="AN3:AN34" si="10">AE3*$K3</f>
        <v>7257.091483828025</v>
      </c>
      <c r="AO3">
        <f t="shared" ref="AO3:AO34" si="11">AF3*$K3</f>
        <v>-725.7091483828026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5008.9497484452222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5008.9497484452222</v>
      </c>
      <c r="AW3">
        <v>0</v>
      </c>
      <c r="AX3">
        <f>IF(Z3&gt;0, (R3*SUMPRODUCT(K3:$K$98, X3:$X$98)-K3*$AZ$3)/Z3, 0)</f>
        <v>0</v>
      </c>
      <c r="AZ3">
        <f>C6*SUMPRODUCT(X4:X98, K4:K98)/1</f>
        <v>3662.9988197755156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</v>
      </c>
      <c r="S4">
        <f t="shared" si="1"/>
        <v>248.46213351432576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245.7035312453213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-110.27070000000001</v>
      </c>
      <c r="AI4">
        <f t="shared" si="7"/>
        <v>-110.27070000000001</v>
      </c>
      <c r="AJ4">
        <f t="shared" si="8"/>
        <v>-245.7035312453213</v>
      </c>
      <c r="AK4">
        <f>G4*SUM(AB4, AE4:AF4)</f>
        <v>0</v>
      </c>
      <c r="AL4">
        <f t="shared" si="9"/>
        <v>-355.97423124532133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-102.87405541561714</v>
      </c>
      <c r="AR4">
        <f t="shared" si="14"/>
        <v>-102.87405541561714</v>
      </c>
      <c r="AS4">
        <f t="shared" si="15"/>
        <v>-229.22243795626579</v>
      </c>
      <c r="AT4">
        <f t="shared" si="16"/>
        <v>0</v>
      </c>
      <c r="AU4">
        <f t="shared" si="17"/>
        <v>-332.09649337188296</v>
      </c>
      <c r="AW4">
        <v>1</v>
      </c>
      <c r="AX4">
        <f>IF(Z4&gt;0, (R4*SUMPRODUCT(K4:$K$98, X4:$X$98)-K4*$AZ$3)/Z4, 0)</f>
        <v>248.46213351432576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</v>
      </c>
      <c r="S5">
        <f t="shared" si="1"/>
        <v>437.53141899338851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245.7035312453213</v>
      </c>
      <c r="AC5">
        <f t="shared" si="2"/>
        <v>427.86510484551172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-110.1165813776997</v>
      </c>
      <c r="AI5">
        <f t="shared" si="7"/>
        <v>-134.56426023410529</v>
      </c>
      <c r="AJ5">
        <f t="shared" si="8"/>
        <v>-182.16157360019042</v>
      </c>
      <c r="AK5">
        <f>G5*SUM(AB5, AE5:AF5)</f>
        <v>10.073844781058174</v>
      </c>
      <c r="AL5">
        <f t="shared" si="9"/>
        <v>-306.65198905323751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-94.16157161474041</v>
      </c>
      <c r="AR5">
        <f t="shared" si="14"/>
        <v>-115.06697781833154</v>
      </c>
      <c r="AS5">
        <f t="shared" si="15"/>
        <v>-155.76782209733406</v>
      </c>
      <c r="AT5">
        <f t="shared" si="16"/>
        <v>8.6142254410695678</v>
      </c>
      <c r="AU5">
        <f t="shared" si="17"/>
        <v>-262.22057447459599</v>
      </c>
      <c r="AW5">
        <v>2</v>
      </c>
      <c r="AX5">
        <f>IF(Z5&gt;0, (R5*SUMPRODUCT(K5:$K$98, X5:$X$98)-K5*$AZ$3)/Z5, 0)</f>
        <v>437.53141899338851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</v>
      </c>
      <c r="S6">
        <f t="shared" si="1"/>
        <v>662.12202549384813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427.86510484551172</v>
      </c>
      <c r="AC6">
        <f t="shared" si="2"/>
        <v>640.2891652175208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-110.21561256474017</v>
      </c>
      <c r="AI6">
        <f t="shared" si="7"/>
        <v>-134.39126072944052</v>
      </c>
      <c r="AJ6">
        <f t="shared" si="8"/>
        <v>-212.42406037200908</v>
      </c>
      <c r="AK6">
        <f>G6*SUM(AB6, AE6:AF6)</f>
        <v>25.030108633462437</v>
      </c>
      <c r="AL6">
        <f t="shared" si="9"/>
        <v>-321.78521246798721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-85.021428937102684</v>
      </c>
      <c r="AR6">
        <f t="shared" si="14"/>
        <v>-103.67076640039633</v>
      </c>
      <c r="AS6">
        <f t="shared" si="15"/>
        <v>-163.86605067263827</v>
      </c>
      <c r="AT6">
        <f t="shared" si="16"/>
        <v>19.308476838686104</v>
      </c>
      <c r="AU6">
        <f t="shared" si="17"/>
        <v>-248.22834023434854</v>
      </c>
      <c r="AW6">
        <v>3</v>
      </c>
      <c r="AX6">
        <f>IF(Z6&gt;0, (R6*SUMPRODUCT(K6:$K$98, X6:$X$98)-K6*$AZ$3)/Z6, 0)</f>
        <v>662.12202549384813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</v>
      </c>
      <c r="S7">
        <f t="shared" si="1"/>
        <v>847.10294095457459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640.2891652175208</v>
      </c>
      <c r="AC7">
        <f t="shared" si="2"/>
        <v>810.0437313017901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-110.38446227853919</v>
      </c>
      <c r="AI7">
        <f t="shared" si="7"/>
        <v>-134.2907578460229</v>
      </c>
      <c r="AJ7">
        <f t="shared" si="8"/>
        <v>-169.7545660842693</v>
      </c>
      <c r="AK7">
        <f>G7*SUM(AB7, AE7:AF7)</f>
        <v>31.438198012180269</v>
      </c>
      <c r="AL7">
        <f t="shared" si="9"/>
        <v>-272.60712591811188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-77.474007187518083</v>
      </c>
      <c r="AR7">
        <f t="shared" si="14"/>
        <v>-94.252786341676739</v>
      </c>
      <c r="AS7">
        <f t="shared" si="15"/>
        <v>-119.14327615910854</v>
      </c>
      <c r="AT7">
        <f t="shared" si="16"/>
        <v>22.065090760801809</v>
      </c>
      <c r="AU7">
        <f t="shared" si="17"/>
        <v>-191.33097173998343</v>
      </c>
      <c r="AW7">
        <v>4</v>
      </c>
      <c r="AX7">
        <f>IF(Z7&gt;0, (R7*SUMPRODUCT(K7:$K$98, X7:$X$98)-K7*$AZ$3)/Z7, 0)</f>
        <v>847.10294095457459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</v>
      </c>
      <c r="S8">
        <f t="shared" si="1"/>
        <v>955.68271584407273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810.0437313017901</v>
      </c>
      <c r="AC8">
        <f t="shared" si="2"/>
        <v>903.67495114469875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-110.87931134563479</v>
      </c>
      <c r="AI8">
        <f t="shared" si="7"/>
        <v>-134.51882412960725</v>
      </c>
      <c r="AJ8">
        <f t="shared" si="8"/>
        <v>-93.631219842908649</v>
      </c>
      <c r="AK8">
        <f>G8*SUM(AB8, AE8:AF8)</f>
        <v>17.25393147672813</v>
      </c>
      <c r="AL8">
        <f t="shared" si="9"/>
        <v>-210.89611249578778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-72.641949051918317</v>
      </c>
      <c r="AR8">
        <f t="shared" si="14"/>
        <v>-88.129241157409069</v>
      </c>
      <c r="AS8">
        <f t="shared" si="15"/>
        <v>-61.341960181332823</v>
      </c>
      <c r="AT8">
        <f t="shared" si="16"/>
        <v>11.303814896277476</v>
      </c>
      <c r="AU8">
        <f t="shared" si="17"/>
        <v>-138.16738644246442</v>
      </c>
      <c r="AW8">
        <v>5</v>
      </c>
      <c r="AX8">
        <f>IF(Z8&gt;0, (R8*SUMPRODUCT(K8:$K$98, X8:$X$98)-K8*$AZ$3)/Z8, 0)</f>
        <v>955.68271584407273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</v>
      </c>
      <c r="S9">
        <f t="shared" si="1"/>
        <v>1024.6819484446501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903.67495114469875</v>
      </c>
      <c r="AC9">
        <f t="shared" si="2"/>
        <v>958.07951959074296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-112.28541633064189</v>
      </c>
      <c r="AI9">
        <f t="shared" si="7"/>
        <v>-135.66046263269197</v>
      </c>
      <c r="AJ9">
        <f t="shared" si="8"/>
        <v>-54.404568446044209</v>
      </c>
      <c r="AK9">
        <f t="shared" ref="AK9:AK40" si="30">G9*SUM(AB9:AB9, AE9:AF9)</f>
        <v>5.3316822117537228</v>
      </c>
      <c r="AL9">
        <f t="shared" si="9"/>
        <v>-184.73334886698245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-69.668671958555592</v>
      </c>
      <c r="AR9">
        <f t="shared" si="14"/>
        <v>-84.171966206832494</v>
      </c>
      <c r="AS9">
        <f t="shared" si="15"/>
        <v>-33.755888840925948</v>
      </c>
      <c r="AT9">
        <f t="shared" si="16"/>
        <v>3.3080985148074822</v>
      </c>
      <c r="AU9">
        <f t="shared" si="17"/>
        <v>-114.61975653295094</v>
      </c>
      <c r="AW9">
        <v>6</v>
      </c>
      <c r="AX9">
        <f>IF(Z9&gt;0, (R9*SUMPRODUCT(K9:$K$98, X9:$X$98)-K9*$AZ$3)/Z9, 0)</f>
        <v>1024.6819484446501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</v>
      </c>
      <c r="S10">
        <f t="shared" si="1"/>
        <v>1087.1224218624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958.07951959074296</v>
      </c>
      <c r="AC10">
        <f t="shared" si="2"/>
        <v>1005.055923222363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-114.14904661013485</v>
      </c>
      <c r="AI10">
        <f t="shared" si="7"/>
        <v>-137.26180518751187</v>
      </c>
      <c r="AJ10">
        <f t="shared" si="8"/>
        <v>-46.976403631620087</v>
      </c>
      <c r="AK10">
        <f t="shared" si="30"/>
        <v>3.9281260303220464</v>
      </c>
      <c r="AL10">
        <f t="shared" si="9"/>
        <v>-180.31008278880992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-67.190001935107105</v>
      </c>
      <c r="AR10">
        <f t="shared" si="14"/>
        <v>-80.794550896812979</v>
      </c>
      <c r="AS10">
        <f t="shared" si="15"/>
        <v>-27.651082025179935</v>
      </c>
      <c r="AT10">
        <f t="shared" si="16"/>
        <v>2.3121594390543909</v>
      </c>
      <c r="AU10">
        <f t="shared" si="17"/>
        <v>-106.13347348293853</v>
      </c>
      <c r="AW10">
        <v>7</v>
      </c>
      <c r="AX10">
        <f>IF(Z10&gt;0, (R10*SUMPRODUCT(K10:$K$98, X10:$X$98)-K10*$AZ$3)/Z10, 0)</f>
        <v>1087.1224218624</v>
      </c>
    </row>
    <row r="11" spans="1:52" x14ac:dyDescent="0.25">
      <c r="A11" t="s">
        <v>33</v>
      </c>
      <c r="C11" s="25">
        <f>AU100</f>
        <v>513.30206404083367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</v>
      </c>
      <c r="S11">
        <f t="shared" si="1"/>
        <v>1143.4337321185415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1005.055923222363</v>
      </c>
      <c r="AC11">
        <f t="shared" si="2"/>
        <v>1045.2202575939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-115.86952845734669</v>
      </c>
      <c r="AI11">
        <f t="shared" si="7"/>
        <v>-138.72219206683562</v>
      </c>
      <c r="AJ11">
        <f t="shared" si="8"/>
        <v>-40.164334371536938</v>
      </c>
      <c r="AK11">
        <f t="shared" si="30"/>
        <v>2.4121342157336709</v>
      </c>
      <c r="AL11">
        <f t="shared" si="9"/>
        <v>-176.4743922226389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-64.806827995244049</v>
      </c>
      <c r="AR11">
        <f t="shared" si="14"/>
        <v>-77.588520123373357</v>
      </c>
      <c r="AS11">
        <f t="shared" si="15"/>
        <v>-22.464259100854441</v>
      </c>
      <c r="AT11">
        <f t="shared" si="16"/>
        <v>1.3491274997122273</v>
      </c>
      <c r="AU11">
        <f t="shared" si="17"/>
        <v>-98.703651724515566</v>
      </c>
      <c r="AW11">
        <v>8</v>
      </c>
      <c r="AX11">
        <f>IF(Z11&gt;0, (R11*SUMPRODUCT(K11:$K$98, X11:$X$98)-K11*$AZ$3)/Z11, 0)</f>
        <v>1143.4337321185415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</v>
      </c>
      <c r="S12">
        <f t="shared" si="1"/>
        <v>1197.4542632644784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1045.2202575939</v>
      </c>
      <c r="AC12">
        <f t="shared" si="2"/>
        <v>1082.2374927166259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-118.35760125972067</v>
      </c>
      <c r="AI12">
        <f t="shared" si="7"/>
        <v>-140.95214883279976</v>
      </c>
      <c r="AJ12">
        <f t="shared" si="8"/>
        <v>-37.017235122725879</v>
      </c>
      <c r="AK12">
        <f t="shared" si="30"/>
        <v>2.4040065924659699</v>
      </c>
      <c r="AL12">
        <f t="shared" si="9"/>
        <v>-175.56537736305967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-62.908323294043655</v>
      </c>
      <c r="AR12">
        <f t="shared" si="14"/>
        <v>-74.917565525058976</v>
      </c>
      <c r="AS12">
        <f t="shared" si="15"/>
        <v>-19.675053986959817</v>
      </c>
      <c r="AT12">
        <f t="shared" si="16"/>
        <v>1.2777550601756626</v>
      </c>
      <c r="AU12">
        <f t="shared" si="17"/>
        <v>-93.314864451843121</v>
      </c>
      <c r="AW12">
        <v>9</v>
      </c>
      <c r="AX12">
        <f>IF(Z12&gt;0, (R12*SUMPRODUCT(K12:$K$98, X12:$X$98)-K12*$AZ$3)/Z12, 0)</f>
        <v>1197.4542632644784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</v>
      </c>
      <c r="S13">
        <f t="shared" si="1"/>
        <v>1248.4851794297476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1082.2374927166259</v>
      </c>
      <c r="AC13">
        <f t="shared" si="2"/>
        <v>1115.5648978199974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-120.93297773177187</v>
      </c>
      <c r="AI13">
        <f t="shared" si="7"/>
        <v>-143.27134658468725</v>
      </c>
      <c r="AJ13">
        <f t="shared" si="8"/>
        <v>-33.327405103371575</v>
      </c>
      <c r="AK13">
        <f t="shared" si="30"/>
        <v>2.1644749854332517</v>
      </c>
      <c r="AL13">
        <f t="shared" si="9"/>
        <v>-174.43427670262557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-61.099965082700706</v>
      </c>
      <c r="AR13">
        <f t="shared" si="14"/>
        <v>-72.386163293621266</v>
      </c>
      <c r="AS13">
        <f t="shared" si="15"/>
        <v>-16.838279568617956</v>
      </c>
      <c r="AT13">
        <f t="shared" si="16"/>
        <v>1.0935755367380313</v>
      </c>
      <c r="AU13">
        <f t="shared" si="17"/>
        <v>-88.130867325501185</v>
      </c>
      <c r="AW13">
        <v>10</v>
      </c>
      <c r="AX13">
        <f>IF(Z13&gt;0, (R13*SUMPRODUCT(K13:$K$98, X13:$X$98)-K13*$AZ$3)/Z13, 0)</f>
        <v>1248.4851794297476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</v>
      </c>
      <c r="S14">
        <f t="shared" si="1"/>
        <v>1296.8789392923525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1115.5648978199974</v>
      </c>
      <c r="AC14">
        <f t="shared" si="2"/>
        <v>1145.6092481779715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-124.07418082669868</v>
      </c>
      <c r="AI14">
        <f t="shared" si="7"/>
        <v>-146.15814744587823</v>
      </c>
      <c r="AJ14">
        <f t="shared" si="8"/>
        <v>-30.044350357974054</v>
      </c>
      <c r="AK14">
        <f t="shared" si="30"/>
        <v>2.0080168160759952</v>
      </c>
      <c r="AL14">
        <f t="shared" si="9"/>
        <v>-174.19448098777627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-59.599753767352816</v>
      </c>
      <c r="AR14">
        <f t="shared" si="14"/>
        <v>-70.207915464974249</v>
      </c>
      <c r="AS14">
        <f t="shared" si="15"/>
        <v>-14.431978285122938</v>
      </c>
      <c r="AT14">
        <f t="shared" si="16"/>
        <v>0.9645625463849975</v>
      </c>
      <c r="AU14">
        <f t="shared" si="17"/>
        <v>-83.675331203712176</v>
      </c>
      <c r="AW14">
        <v>11</v>
      </c>
      <c r="AX14">
        <f>IF(Z14&gt;0, (R14*SUMPRODUCT(K14:$K$98, X14:$X$98)-K14*$AZ$3)/Z14, 0)</f>
        <v>1296.8789392923525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</v>
      </c>
      <c r="S15">
        <f t="shared" si="1"/>
        <v>1347.0742162728206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1145.6092481779715</v>
      </c>
      <c r="AC15">
        <f t="shared" si="2"/>
        <v>1176.3152185446309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-128.79510669691871</v>
      </c>
      <c r="AI15">
        <f t="shared" si="7"/>
        <v>-150.62603487323224</v>
      </c>
      <c r="AJ15">
        <f t="shared" si="8"/>
        <v>-30.705970366659358</v>
      </c>
      <c r="AK15">
        <f t="shared" si="30"/>
        <v>4.6969979175296839</v>
      </c>
      <c r="AL15">
        <f t="shared" si="9"/>
        <v>-176.63500732236193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-58.692228387132914</v>
      </c>
      <c r="AR15">
        <f t="shared" si="14"/>
        <v>-68.640632913420276</v>
      </c>
      <c r="AS15">
        <f t="shared" si="15"/>
        <v>-13.99278180536359</v>
      </c>
      <c r="AT15">
        <f t="shared" si="16"/>
        <v>2.1404328283858254</v>
      </c>
      <c r="AU15">
        <f t="shared" si="17"/>
        <v>-80.492981890398042</v>
      </c>
      <c r="AW15">
        <v>12</v>
      </c>
      <c r="AX15">
        <f>IF(Z15&gt;0, (R15*SUMPRODUCT(K15:$K$98, X15:$X$98)-K15*$AZ$3)/Z15, 0)</f>
        <v>1347.0742162728206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</v>
      </c>
      <c r="S16">
        <f t="shared" si="1"/>
        <v>1399.2607833771822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1176.3152185446309</v>
      </c>
      <c r="AC16">
        <f t="shared" si="2"/>
        <v>1207.7880031827412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-134.32797148538742</v>
      </c>
      <c r="AI16">
        <f t="shared" si="7"/>
        <v>-155.90700838706647</v>
      </c>
      <c r="AJ16">
        <f t="shared" si="8"/>
        <v>-31.472784638110397</v>
      </c>
      <c r="AK16">
        <f t="shared" si="30"/>
        <v>8.3518380516668795</v>
      </c>
      <c r="AL16">
        <f t="shared" si="9"/>
        <v>-179.02795497350999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-57.907073771939075</v>
      </c>
      <c r="AR16">
        <f t="shared" si="14"/>
        <v>-67.20952111760495</v>
      </c>
      <c r="AS16">
        <f t="shared" si="15"/>
        <v>-13.567515698289734</v>
      </c>
      <c r="AT16">
        <f t="shared" si="16"/>
        <v>3.6003707704450267</v>
      </c>
      <c r="AU16">
        <f t="shared" si="17"/>
        <v>-77.176666045449664</v>
      </c>
      <c r="AW16">
        <v>13</v>
      </c>
      <c r="AX16">
        <f>IF(Z16&gt;0, (R16*SUMPRODUCT(K16:$K$98, X16:$X$98)-K16*$AZ$3)/Z16, 0)</f>
        <v>1399.2607833771822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</v>
      </c>
      <c r="S17">
        <f t="shared" si="1"/>
        <v>1458.8419946800004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1207.7880031827412</v>
      </c>
      <c r="AC17">
        <f t="shared" si="2"/>
        <v>1244.58368898912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-139.86150661306644</v>
      </c>
      <c r="AI17">
        <f t="shared" si="7"/>
        <v>-161.18978776907542</v>
      </c>
      <c r="AJ17">
        <f t="shared" si="8"/>
        <v>-36.795685806378742</v>
      </c>
      <c r="AK17">
        <f t="shared" si="30"/>
        <v>16.667474443921829</v>
      </c>
      <c r="AL17">
        <f t="shared" si="9"/>
        <v>-181.31799913153233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-56.676546463907663</v>
      </c>
      <c r="AR17">
        <f t="shared" si="14"/>
        <v>-65.319477225965514</v>
      </c>
      <c r="AS17">
        <f t="shared" si="15"/>
        <v>-14.910838920433457</v>
      </c>
      <c r="AT17">
        <f t="shared" si="16"/>
        <v>6.754216457644505</v>
      </c>
      <c r="AU17">
        <f t="shared" si="17"/>
        <v>-73.476099688754459</v>
      </c>
      <c r="AW17">
        <v>14</v>
      </c>
      <c r="AX17">
        <f>IF(Z17&gt;0, (R17*SUMPRODUCT(K17:$K$98, X17:$X$98)-K17*$AZ$3)/Z17, 0)</f>
        <v>1458.8419946800004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</v>
      </c>
      <c r="S18">
        <f t="shared" si="1"/>
        <v>1526.5330254823107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1244.58368898912</v>
      </c>
      <c r="AC18">
        <f t="shared" si="2"/>
        <v>1287.0867243681939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-145.62199617826241</v>
      </c>
      <c r="AI18">
        <f t="shared" si="7"/>
        <v>-166.70058902366674</v>
      </c>
      <c r="AJ18">
        <f t="shared" si="8"/>
        <v>-42.503035379073935</v>
      </c>
      <c r="AK18">
        <f t="shared" si="30"/>
        <v>26.883007682164994</v>
      </c>
      <c r="AL18">
        <f t="shared" si="9"/>
        <v>-182.32061672057569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-55.06801878658338</v>
      </c>
      <c r="AR18">
        <f t="shared" si="14"/>
        <v>-63.039042239554959</v>
      </c>
      <c r="AS18">
        <f t="shared" si="15"/>
        <v>-16.072832485255041</v>
      </c>
      <c r="AT18">
        <f t="shared" si="16"/>
        <v>10.166005211665349</v>
      </c>
      <c r="AU18">
        <f t="shared" si="17"/>
        <v>-68.945869513144658</v>
      </c>
      <c r="AW18">
        <v>15</v>
      </c>
      <c r="AX18">
        <f>IF(Z18&gt;0, (R18*SUMPRODUCT(K18:$K$98, X18:$X$98)-K18*$AZ$3)/Z18, 0)</f>
        <v>1526.5330254823107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</v>
      </c>
      <c r="S19">
        <f t="shared" si="1"/>
        <v>1590.774495578188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1287.0867243681939</v>
      </c>
      <c r="AC19">
        <f t="shared" si="2"/>
        <v>1325.4153433008712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-152.35708085903903</v>
      </c>
      <c r="AI19">
        <f t="shared" si="7"/>
        <v>-173.18679850577456</v>
      </c>
      <c r="AJ19">
        <f t="shared" si="8"/>
        <v>-38.328618932677273</v>
      </c>
      <c r="AK19">
        <f t="shared" si="30"/>
        <v>28.702033953410726</v>
      </c>
      <c r="AL19">
        <f t="shared" si="9"/>
        <v>-182.8133834850411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-53.730243520660558</v>
      </c>
      <c r="AR19">
        <f t="shared" si="14"/>
        <v>-61.076051114999892</v>
      </c>
      <c r="AS19">
        <f t="shared" si="15"/>
        <v>-13.516969591775755</v>
      </c>
      <c r="AT19">
        <f t="shared" si="16"/>
        <v>10.122058424589016</v>
      </c>
      <c r="AU19">
        <f t="shared" si="17"/>
        <v>-64.470962282186619</v>
      </c>
      <c r="AW19">
        <v>16</v>
      </c>
      <c r="AX19">
        <f>IF(Z19&gt;0, (R19*SUMPRODUCT(K19:$K$98, X19:$X$98)-K19*$AZ$3)/Z19, 0)</f>
        <v>1590.774495578188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</v>
      </c>
      <c r="S20">
        <f t="shared" si="1"/>
        <v>1625.4923534831989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1325.4153433008712</v>
      </c>
      <c r="AC20">
        <f t="shared" si="2"/>
        <v>1338.2167916785388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-158.82326430153486</v>
      </c>
      <c r="AI20">
        <f t="shared" si="7"/>
        <v>-179.40497895572764</v>
      </c>
      <c r="AJ20">
        <f t="shared" si="8"/>
        <v>-12.801448377667612</v>
      </c>
      <c r="AK20">
        <f t="shared" si="30"/>
        <v>5.699285976193746</v>
      </c>
      <c r="AL20">
        <f t="shared" si="9"/>
        <v>-186.5071413572015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-53.125872690526684</v>
      </c>
      <c r="AR20">
        <f t="shared" si="14"/>
        <v>-60.01039025336604</v>
      </c>
      <c r="AS20">
        <f t="shared" si="15"/>
        <v>-4.2820434383915797</v>
      </c>
      <c r="AT20">
        <f t="shared" si="16"/>
        <v>1.9063928860152952</v>
      </c>
      <c r="AU20">
        <f t="shared" si="17"/>
        <v>-62.386040805742319</v>
      </c>
      <c r="AW20">
        <v>17</v>
      </c>
      <c r="AX20">
        <f>IF(Z20&gt;0, (R20*SUMPRODUCT(K20:$K$98, X20:$X$98)-K20*$AZ$3)/Z20, 0)</f>
        <v>1625.4923534831989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</v>
      </c>
      <c r="S21">
        <f t="shared" si="1"/>
        <v>1653.8686377543952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1338.2167916785388</v>
      </c>
      <c r="AC21">
        <f t="shared" si="2"/>
        <v>1345.2121497067508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-166.28675280106452</v>
      </c>
      <c r="AI21">
        <f t="shared" si="7"/>
        <v>-186.62107862051511</v>
      </c>
      <c r="AJ21">
        <f t="shared" si="8"/>
        <v>-6.9953580282119674</v>
      </c>
      <c r="AK21">
        <f t="shared" si="30"/>
        <v>2.1411468666856623</v>
      </c>
      <c r="AL21">
        <f t="shared" si="9"/>
        <v>-191.47528978204141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-52.893101620597903</v>
      </c>
      <c r="AR21">
        <f t="shared" si="14"/>
        <v>-59.361118728618919</v>
      </c>
      <c r="AS21">
        <f t="shared" si="15"/>
        <v>-2.2251091973714474</v>
      </c>
      <c r="AT21">
        <f t="shared" si="16"/>
        <v>0.68106386646275596</v>
      </c>
      <c r="AU21">
        <f t="shared" si="17"/>
        <v>-60.905164059527614</v>
      </c>
      <c r="AW21">
        <v>18</v>
      </c>
      <c r="AX21">
        <f>IF(Z21&gt;0, (R21*SUMPRODUCT(K21:$K$98, X21:$X$98)-K21*$AZ$3)/Z21, 0)</f>
        <v>1653.8686377543952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</v>
      </c>
      <c r="S22">
        <f t="shared" si="1"/>
        <v>1704.4997878617871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1345.2121497067508</v>
      </c>
      <c r="AC22">
        <f t="shared" si="2"/>
        <v>1369.5598970541973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-174.26362686392926</v>
      </c>
      <c r="AI22">
        <f t="shared" si="7"/>
        <v>-194.35104351846937</v>
      </c>
      <c r="AJ22">
        <f t="shared" si="8"/>
        <v>-24.347747347446557</v>
      </c>
      <c r="AK22">
        <f t="shared" si="30"/>
        <v>28.249455143841768</v>
      </c>
      <c r="AL22">
        <f t="shared" si="9"/>
        <v>-190.44933572207415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-51.75575634588229</v>
      </c>
      <c r="AR22">
        <f t="shared" si="14"/>
        <v>-57.721656750344657</v>
      </c>
      <c r="AS22">
        <f t="shared" si="15"/>
        <v>-7.2312053981838744</v>
      </c>
      <c r="AT22">
        <f t="shared" si="16"/>
        <v>8.3900005046390955</v>
      </c>
      <c r="AU22">
        <f t="shared" si="17"/>
        <v>-56.562861643889441</v>
      </c>
      <c r="AW22">
        <v>19</v>
      </c>
      <c r="AX22">
        <f>IF(Z22&gt;0, (R22*SUMPRODUCT(K22:$K$98, X22:$X$98)-K22*$AZ$3)/Z22, 0)</f>
        <v>1704.4997878617871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</v>
      </c>
      <c r="S23">
        <f t="shared" si="1"/>
        <v>1807.3401779620381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1369.5598970541973</v>
      </c>
      <c r="AC23">
        <f t="shared" si="2"/>
        <v>1434.3647779840367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-182.87158269060234</v>
      </c>
      <c r="AI23">
        <f t="shared" si="7"/>
        <v>-202.7124072829244</v>
      </c>
      <c r="AJ23">
        <f t="shared" si="8"/>
        <v>-64.804880929839328</v>
      </c>
      <c r="AK23">
        <f t="shared" si="30"/>
        <v>95.869192793793829</v>
      </c>
      <c r="AL23">
        <f t="shared" si="9"/>
        <v>-171.64809541896989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-48.493118313696151</v>
      </c>
      <c r="AR23">
        <f t="shared" si="14"/>
        <v>-53.754424855919297</v>
      </c>
      <c r="AS23">
        <f t="shared" si="15"/>
        <v>-17.18468617156659</v>
      </c>
      <c r="AT23">
        <f t="shared" si="16"/>
        <v>25.42218993452666</v>
      </c>
      <c r="AU23">
        <f t="shared" si="17"/>
        <v>-45.516921092959215</v>
      </c>
      <c r="AW23">
        <v>20</v>
      </c>
      <c r="AX23">
        <f>IF(Z23&gt;0, (R23*SUMPRODUCT(K23:$K$98, X23:$X$98)-K23*$AZ$3)/Z23, 0)</f>
        <v>1807.3401779620381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</v>
      </c>
      <c r="S24">
        <f t="shared" si="1"/>
        <v>1900.9765709541211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1434.3647779840367</v>
      </c>
      <c r="AC24">
        <f t="shared" si="2"/>
        <v>1489.9436572379491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-191.86315470670533</v>
      </c>
      <c r="AI24">
        <f t="shared" si="7"/>
        <v>-211.45760526442749</v>
      </c>
      <c r="AJ24">
        <f t="shared" si="8"/>
        <v>-55.578879253912419</v>
      </c>
      <c r="AK24">
        <f t="shared" si="30"/>
        <v>100.40553445888257</v>
      </c>
      <c r="AL24">
        <f t="shared" si="9"/>
        <v>-166.63095005945729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-45.426308589359643</v>
      </c>
      <c r="AR24">
        <f t="shared" si="14"/>
        <v>-50.065571187927397</v>
      </c>
      <c r="AS24">
        <f t="shared" si="15"/>
        <v>-13.159083743298568</v>
      </c>
      <c r="AT24">
        <f t="shared" si="16"/>
        <v>23.772426755835998</v>
      </c>
      <c r="AU24">
        <f t="shared" si="17"/>
        <v>-39.452228175389962</v>
      </c>
      <c r="AW24">
        <v>21</v>
      </c>
      <c r="AX24">
        <f>IF(Z24&gt;0, (R24*SUMPRODUCT(K24:$K$98, X24:$X$98)-K24*$AZ$3)/Z24, 0)</f>
        <v>1900.9765709541211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</v>
      </c>
      <c r="S25">
        <f t="shared" si="1"/>
        <v>1988.7188680515073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1489.9436572379491</v>
      </c>
      <c r="AC25">
        <f t="shared" si="2"/>
        <v>1537.4387750482397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-286.02458394799521</v>
      </c>
      <c r="AI25">
        <f t="shared" si="7"/>
        <v>-305.35158385415315</v>
      </c>
      <c r="AJ25">
        <f t="shared" si="8"/>
        <v>-47.495117810290594</v>
      </c>
      <c r="AK25">
        <f t="shared" si="30"/>
        <v>104.29605600665644</v>
      </c>
      <c r="AL25">
        <f t="shared" si="9"/>
        <v>-248.5506456577873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-60.4646029876032</v>
      </c>
      <c r="AR25">
        <f t="shared" si="14"/>
        <v>-64.550263598090297</v>
      </c>
      <c r="AS25">
        <f t="shared" si="15"/>
        <v>-10.040302839041299</v>
      </c>
      <c r="AT25">
        <f t="shared" si="16"/>
        <v>22.047823765952586</v>
      </c>
      <c r="AU25">
        <f t="shared" si="17"/>
        <v>-52.542742671179006</v>
      </c>
      <c r="AW25">
        <v>22</v>
      </c>
      <c r="AX25">
        <f>IF(Z25&gt;0, (R25*SUMPRODUCT(K25:$K$98, X25:$X$98)-K25*$AZ$3)/Z25, 0)</f>
        <v>1988.7188680515073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</v>
      </c>
      <c r="S26">
        <f t="shared" si="1"/>
        <v>2048.6770454395155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1537.4387750482397</v>
      </c>
      <c r="AC26">
        <f t="shared" si="2"/>
        <v>1559.9397313460386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-391.15969225672774</v>
      </c>
      <c r="AI26">
        <f t="shared" si="7"/>
        <v>-410.19563224075989</v>
      </c>
      <c r="AJ26">
        <f t="shared" si="8"/>
        <v>-22.500956297798894</v>
      </c>
      <c r="AK26">
        <f t="shared" si="30"/>
        <v>107.62071425337679</v>
      </c>
      <c r="AL26">
        <f t="shared" si="9"/>
        <v>-325.07587428518201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-73.830178119772697</v>
      </c>
      <c r="AR26">
        <f t="shared" si="14"/>
        <v>-77.423152722012588</v>
      </c>
      <c r="AS26">
        <f t="shared" si="15"/>
        <v>-4.2469856792948759</v>
      </c>
      <c r="AT26">
        <f t="shared" si="16"/>
        <v>20.313075861326318</v>
      </c>
      <c r="AU26">
        <f t="shared" si="17"/>
        <v>-61.357062539981143</v>
      </c>
      <c r="AW26">
        <v>23</v>
      </c>
      <c r="AX26">
        <f>IF(Z26&gt;0, (R26*SUMPRODUCT(K26:$K$98, X26:$X$98)-K26*$AZ$3)/Z26, 0)</f>
        <v>2048.6770454395155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</v>
      </c>
      <c r="S27">
        <f t="shared" si="1"/>
        <v>2083.4831331415248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1559.9397313460386</v>
      </c>
      <c r="AC27">
        <f t="shared" si="2"/>
        <v>1560.1859454453756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-498.78137462432954</v>
      </c>
      <c r="AI27">
        <f t="shared" si="7"/>
        <v>-517.50225986486532</v>
      </c>
      <c r="AJ27">
        <f t="shared" si="8"/>
        <v>-0.24621409933706673</v>
      </c>
      <c r="AK27">
        <f t="shared" si="30"/>
        <v>109.1957811942227</v>
      </c>
      <c r="AL27">
        <f t="shared" si="9"/>
        <v>-408.55269276997967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-84.056639919334685</v>
      </c>
      <c r="AR27">
        <f t="shared" si="14"/>
        <v>-87.211558666691914</v>
      </c>
      <c r="AS27">
        <f t="shared" si="15"/>
        <v>-4.1492988599718283E-2</v>
      </c>
      <c r="AT27">
        <f t="shared" si="16"/>
        <v>18.402111481140143</v>
      </c>
      <c r="AU27">
        <f t="shared" si="17"/>
        <v>-68.850940174151489</v>
      </c>
      <c r="AW27">
        <v>24</v>
      </c>
      <c r="AX27">
        <f>IF(Z27&gt;0, (R27*SUMPRODUCT(K27:$K$98, X27:$X$98)-K27*$AZ$3)/Z27, 0)</f>
        <v>2083.4831331415248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</v>
      </c>
      <c r="S28">
        <f t="shared" si="1"/>
        <v>2097.710594948891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1560.1859454453756</v>
      </c>
      <c r="AC28">
        <f t="shared" si="2"/>
        <v>1542.2689414359588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-613.17473937651118</v>
      </c>
      <c r="AI28">
        <f t="shared" si="7"/>
        <v>-631.55512207979746</v>
      </c>
      <c r="AJ28">
        <f t="shared" si="8"/>
        <v>17.917004009416814</v>
      </c>
      <c r="AK28">
        <f t="shared" si="30"/>
        <v>109.2130161811763</v>
      </c>
      <c r="AL28">
        <f t="shared" si="9"/>
        <v>-504.42510188920437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-92.263097366597947</v>
      </c>
      <c r="AR28">
        <f t="shared" si="14"/>
        <v>-95.028754413580984</v>
      </c>
      <c r="AS28">
        <f t="shared" si="15"/>
        <v>2.6959334416147569</v>
      </c>
      <c r="AT28">
        <f t="shared" si="16"/>
        <v>16.433049991376894</v>
      </c>
      <c r="AU28">
        <f t="shared" si="17"/>
        <v>-75.899770980589338</v>
      </c>
      <c r="AW28">
        <v>25</v>
      </c>
      <c r="AX28">
        <f>IF(Z28&gt;0, (R28*SUMPRODUCT(K28:$K$98, X28:$X$98)-K28*$AZ$3)/Z28, 0)</f>
        <v>2097.710594948891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</v>
      </c>
      <c r="S29">
        <f t="shared" si="1"/>
        <v>2094.3121449146579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1542.2689414359588</v>
      </c>
      <c r="AC29">
        <f t="shared" si="2"/>
        <v>1509.0590904175033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-731.19735647251298</v>
      </c>
      <c r="AI29">
        <f t="shared" si="7"/>
        <v>-749.21113600964827</v>
      </c>
      <c r="AJ29">
        <f t="shared" si="8"/>
        <v>33.209851018455538</v>
      </c>
      <c r="AK29">
        <f t="shared" si="30"/>
        <v>107.95882590051713</v>
      </c>
      <c r="AL29">
        <f t="shared" si="9"/>
        <v>-608.04245909067561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-98.233668972188383</v>
      </c>
      <c r="AR29">
        <f t="shared" si="14"/>
        <v>-100.65375383754642</v>
      </c>
      <c r="AS29">
        <f t="shared" si="15"/>
        <v>4.4616210420958913</v>
      </c>
      <c r="AT29">
        <f t="shared" si="16"/>
        <v>14.503870223628448</v>
      </c>
      <c r="AU29">
        <f t="shared" si="17"/>
        <v>-81.688262571822079</v>
      </c>
      <c r="AW29">
        <v>26</v>
      </c>
      <c r="AX29">
        <f>IF(Z29&gt;0, (R29*SUMPRODUCT(K29:$K$98, X29:$X$98)-K29*$AZ$3)/Z29, 0)</f>
        <v>2094.3121449146579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</v>
      </c>
      <c r="S30">
        <f t="shared" si="1"/>
        <v>2076.7793454881394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1509.0590904175033</v>
      </c>
      <c r="AC30">
        <f t="shared" si="2"/>
        <v>1463.5515342561559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-862.39391526947736</v>
      </c>
      <c r="AI30">
        <f t="shared" si="7"/>
        <v>-880.01195853242393</v>
      </c>
      <c r="AJ30">
        <f t="shared" si="8"/>
        <v>45.507556161347338</v>
      </c>
      <c r="AK30">
        <f t="shared" si="30"/>
        <v>105.63413632922524</v>
      </c>
      <c r="AL30">
        <f t="shared" si="9"/>
        <v>-728.87026604185132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-103.44593119167287</v>
      </c>
      <c r="AR30">
        <f t="shared" si="14"/>
        <v>-105.55925186664678</v>
      </c>
      <c r="AS30">
        <f t="shared" si="15"/>
        <v>5.4587253458263589</v>
      </c>
      <c r="AT30">
        <f t="shared" si="16"/>
        <v>12.671032813108692</v>
      </c>
      <c r="AU30">
        <f t="shared" si="17"/>
        <v>-87.429493707711714</v>
      </c>
      <c r="AW30">
        <v>27</v>
      </c>
      <c r="AX30">
        <f>IF(Z30&gt;0, (R30*SUMPRODUCT(K30:$K$98, X30:$X$98)-K30*$AZ$3)/Z30, 0)</f>
        <v>2076.7793454881394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</v>
      </c>
      <c r="S31">
        <f t="shared" si="1"/>
        <v>2046.4623015371665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1463.5515342561559</v>
      </c>
      <c r="AC31">
        <f t="shared" si="2"/>
        <v>1407.1824895027339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-1005.7405169329537</v>
      </c>
      <c r="AI31">
        <f t="shared" si="7"/>
        <v>-1022.9309446340376</v>
      </c>
      <c r="AJ31">
        <f t="shared" si="8"/>
        <v>56.369044753422031</v>
      </c>
      <c r="AK31">
        <f t="shared" si="30"/>
        <v>102.44860739793093</v>
      </c>
      <c r="AL31">
        <f t="shared" si="9"/>
        <v>-864.11329248268464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-107.71486795278744</v>
      </c>
      <c r="AR31">
        <f t="shared" si="14"/>
        <v>-109.5559637609994</v>
      </c>
      <c r="AS31">
        <f t="shared" si="15"/>
        <v>6.0371279768620347</v>
      </c>
      <c r="AT31">
        <f t="shared" si="16"/>
        <v>10.972251820447184</v>
      </c>
      <c r="AU31">
        <f t="shared" si="17"/>
        <v>-92.546583963690182</v>
      </c>
      <c r="AW31">
        <v>28</v>
      </c>
      <c r="AX31">
        <f>IF(Z31&gt;0, (R31*SUMPRODUCT(K31:$K$98, X31:$X$98)-K31*$AZ$3)/Z31, 0)</f>
        <v>2046.4623015371665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</v>
      </c>
      <c r="S32">
        <f t="shared" si="1"/>
        <v>2004.7089849310971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1407.1824895027339</v>
      </c>
      <c r="AC32">
        <f t="shared" si="2"/>
        <v>1341.5005558698133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-1156.6225843480745</v>
      </c>
      <c r="AI32">
        <f t="shared" si="7"/>
        <v>-1173.3519521260605</v>
      </c>
      <c r="AJ32">
        <f t="shared" si="8"/>
        <v>65.681933632920618</v>
      </c>
      <c r="AK32">
        <f t="shared" si="30"/>
        <v>98.502774265191377</v>
      </c>
      <c r="AL32">
        <f t="shared" si="9"/>
        <v>-1009.1672442279485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-110.60209478799986</v>
      </c>
      <c r="AR32">
        <f t="shared" si="14"/>
        <v>-112.20184145191878</v>
      </c>
      <c r="AS32">
        <f t="shared" si="15"/>
        <v>6.2808383199797548</v>
      </c>
      <c r="AT32">
        <f t="shared" si="16"/>
        <v>9.4193329125596783</v>
      </c>
      <c r="AU32">
        <f t="shared" si="17"/>
        <v>-96.501670219379349</v>
      </c>
      <c r="AW32">
        <v>29</v>
      </c>
      <c r="AX32">
        <f>IF(Z32&gt;0, (R32*SUMPRODUCT(K32:$K$98, X32:$X$98)-K32*$AZ$3)/Z32, 0)</f>
        <v>2004.7089849310971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</v>
      </c>
      <c r="S33">
        <f t="shared" si="1"/>
        <v>1953.5621005377463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1341.5005558698133</v>
      </c>
      <c r="AC33">
        <f t="shared" si="2"/>
        <v>1268.4278667245517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-1319.3204355661326</v>
      </c>
      <c r="AI33">
        <f t="shared" si="7"/>
        <v>-1335.5526795574472</v>
      </c>
      <c r="AJ33">
        <f t="shared" si="8"/>
        <v>73.07268914526162</v>
      </c>
      <c r="AK33">
        <f t="shared" si="30"/>
        <v>93.905038910886944</v>
      </c>
      <c r="AL33">
        <f t="shared" si="9"/>
        <v>-1168.5749515012985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-112.64293327961862</v>
      </c>
      <c r="AR33">
        <f t="shared" si="14"/>
        <v>-114.0288343295842</v>
      </c>
      <c r="AS33">
        <f t="shared" si="15"/>
        <v>6.2389104466648897</v>
      </c>
      <c r="AT33">
        <f t="shared" si="16"/>
        <v>8.0175662769295499</v>
      </c>
      <c r="AU33">
        <f t="shared" si="17"/>
        <v>-99.772357605989754</v>
      </c>
      <c r="AW33">
        <v>30</v>
      </c>
      <c r="AX33">
        <f>IF(Z33&gt;0, (R33*SUMPRODUCT(K33:$K$98, X33:$X$98)-K33*$AZ$3)/Z33, 0)</f>
        <v>1953.5621005377463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</v>
      </c>
      <c r="S34">
        <f t="shared" si="1"/>
        <v>1894.1854747666268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1268.4278667245517</v>
      </c>
      <c r="AC34">
        <f t="shared" si="2"/>
        <v>1189.293331340235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-1493.1562071767692</v>
      </c>
      <c r="AI34">
        <f t="shared" si="7"/>
        <v>-1508.8528396763763</v>
      </c>
      <c r="AJ34">
        <f t="shared" si="8"/>
        <v>79.134535384316678</v>
      </c>
      <c r="AK34">
        <f t="shared" si="30"/>
        <v>88.789950670718625</v>
      </c>
      <c r="AL34">
        <f t="shared" si="9"/>
        <v>-1340.9283536213411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-113.8258450057444</v>
      </c>
      <c r="AR34">
        <f t="shared" si="14"/>
        <v>-115.02242607973038</v>
      </c>
      <c r="AS34">
        <f t="shared" si="15"/>
        <v>6.0325606362968127</v>
      </c>
      <c r="AT34">
        <f t="shared" si="16"/>
        <v>6.7686094157705412</v>
      </c>
      <c r="AU34">
        <f t="shared" si="17"/>
        <v>-102.22125602766303</v>
      </c>
      <c r="AW34">
        <v>31</v>
      </c>
      <c r="AX34">
        <f>IF(Z34&gt;0, (R34*SUMPRODUCT(K34:$K$98, X34:$X$98)-K34*$AZ$3)/Z34, 0)</f>
        <v>1894.1854747666268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1827.0842459931202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1189.293331340235</v>
      </c>
      <c r="AC35">
        <f t="shared" ref="AC35:AC66" si="33">S35*Z35</f>
        <v>1105.3856987410104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-1658.6794807313004</v>
      </c>
      <c r="AI35">
        <f t="shared" ref="AI35:AI66" si="38">SUM(AE35:AH35)</f>
        <v>-1673.8044770357287</v>
      </c>
      <c r="AJ35">
        <f t="shared" ref="AJ35:AJ66" si="39">AB35-AC35</f>
        <v>83.907632599224598</v>
      </c>
      <c r="AK35">
        <f t="shared" si="30"/>
        <v>83.250533193816452</v>
      </c>
      <c r="AL35">
        <f t="shared" ref="AL35:AL66" si="40">SUM(AI35:AK35)</f>
        <v>-1506.6463112426877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-112.89639868965773</v>
      </c>
      <c r="AR35">
        <f t="shared" ref="AR35:AR66" si="45">AI35*$K35</f>
        <v>-113.92586678931221</v>
      </c>
      <c r="AS35">
        <f t="shared" ref="AS35:AS66" si="46">AJ35*$K35</f>
        <v>5.7110910534992927</v>
      </c>
      <c r="AT35">
        <f t="shared" ref="AT35:AT66" si="47">AK35*$K35</f>
        <v>5.6663662243122896</v>
      </c>
      <c r="AU35">
        <f t="shared" ref="AU35:AU66" si="48">AL35*$K35</f>
        <v>-102.54840951150064</v>
      </c>
      <c r="AW35">
        <v>32</v>
      </c>
      <c r="AX35">
        <f>IF(Z35&gt;0, (R35*SUMPRODUCT(K35:$K$98, X35:$X$98)-K35*$AZ$3)/Z35, 0)</f>
        <v>1827.0842459931202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</v>
      </c>
      <c r="S36">
        <f t="shared" si="32"/>
        <v>1754.9671885032876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1105.3856987410104</v>
      </c>
      <c r="AC36">
        <f t="shared" si="33"/>
        <v>1019.201989700031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-1819.7121423799545</v>
      </c>
      <c r="AI36">
        <f t="shared" si="38"/>
        <v>-1834.2309606857436</v>
      </c>
      <c r="AJ36">
        <f t="shared" si="39"/>
        <v>86.183709040979352</v>
      </c>
      <c r="AK36">
        <f t="shared" si="30"/>
        <v>77.376998911870729</v>
      </c>
      <c r="AL36">
        <f t="shared" si="40"/>
        <v>-1670.6702527328937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-110.58654420638983</v>
      </c>
      <c r="AR36">
        <f t="shared" si="45"/>
        <v>-111.46887383699712</v>
      </c>
      <c r="AS36">
        <f t="shared" si="46"/>
        <v>5.2375089047138355</v>
      </c>
      <c r="AT36">
        <f t="shared" si="47"/>
        <v>4.7023123665779805</v>
      </c>
      <c r="AU36">
        <f t="shared" si="48"/>
        <v>-101.52905256570531</v>
      </c>
      <c r="AW36">
        <v>33</v>
      </c>
      <c r="AX36">
        <f>IF(Z36&gt;0, (R36*SUMPRODUCT(K36:$K$98, X36:$X$98)-K36*$AZ$3)/Z36, 0)</f>
        <v>1754.9671885032876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</v>
      </c>
      <c r="S37">
        <f t="shared" si="32"/>
        <v>1679.7110948513971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1019.201989700031</v>
      </c>
      <c r="AC37">
        <f t="shared" si="33"/>
        <v>932.46606125138931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-1981.041767735034</v>
      </c>
      <c r="AI37">
        <f t="shared" si="38"/>
        <v>-1994.9201374158315</v>
      </c>
      <c r="AJ37">
        <f t="shared" si="39"/>
        <v>86.735928448641744</v>
      </c>
      <c r="AK37">
        <f t="shared" si="30"/>
        <v>71.344139279002178</v>
      </c>
      <c r="AL37">
        <f t="shared" si="40"/>
        <v>-1836.8400696881877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-107.49176728098286</v>
      </c>
      <c r="AR37">
        <f t="shared" si="45"/>
        <v>-108.24481070907441</v>
      </c>
      <c r="AS37">
        <f t="shared" si="46"/>
        <v>4.7063107843309195</v>
      </c>
      <c r="AT37">
        <f t="shared" si="47"/>
        <v>3.8711488779000107</v>
      </c>
      <c r="AU37">
        <f t="shared" si="48"/>
        <v>-99.667351046843478</v>
      </c>
      <c r="AW37">
        <v>34</v>
      </c>
      <c r="AX37">
        <f>IF(Z37&gt;0, (R37*SUMPRODUCT(K37:$K$98, X37:$X$98)-K37*$AZ$3)/Z37, 0)</f>
        <v>1679.7110948513971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</v>
      </c>
      <c r="S38">
        <f t="shared" si="32"/>
        <v>1602.8793758685697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932.46606125138931</v>
      </c>
      <c r="AC38">
        <f t="shared" si="33"/>
        <v>846.26948661125334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-2161.5147202425555</v>
      </c>
      <c r="AI38">
        <f t="shared" si="38"/>
        <v>-2174.7139275464842</v>
      </c>
      <c r="AJ38">
        <f t="shared" si="39"/>
        <v>86.196574640135964</v>
      </c>
      <c r="AK38">
        <f t="shared" si="30"/>
        <v>65.272624287597253</v>
      </c>
      <c r="AL38">
        <f t="shared" si="40"/>
        <v>-2023.244728618751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-104.71809808557391</v>
      </c>
      <c r="AR38">
        <f t="shared" si="45"/>
        <v>-105.35755516266914</v>
      </c>
      <c r="AS38">
        <f t="shared" si="46"/>
        <v>4.1759333273443335</v>
      </c>
      <c r="AT38">
        <f t="shared" si="47"/>
        <v>3.1622385026757556</v>
      </c>
      <c r="AU38">
        <f t="shared" si="48"/>
        <v>-98.019383332649056</v>
      </c>
      <c r="AW38">
        <v>35</v>
      </c>
      <c r="AX38">
        <f>IF(Z38&gt;0, (R38*SUMPRODUCT(K38:$K$98, X38:$X$98)-K38*$AZ$3)/Z38, 0)</f>
        <v>1602.8793758685697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</v>
      </c>
      <c r="S39">
        <f t="shared" si="32"/>
        <v>1522.9115289968233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846.26948661125334</v>
      </c>
      <c r="AC39">
        <f t="shared" si="33"/>
        <v>760.56495338357809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-2327.3548739862244</v>
      </c>
      <c r="AI39">
        <f t="shared" si="38"/>
        <v>-2339.8402504986175</v>
      </c>
      <c r="AJ39">
        <f t="shared" si="39"/>
        <v>85.704533227675256</v>
      </c>
      <c r="AK39">
        <f t="shared" si="30"/>
        <v>59.238864062787741</v>
      </c>
      <c r="AL39">
        <f t="shared" si="40"/>
        <v>-2194.8968532081544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-100.67186982831221</v>
      </c>
      <c r="AR39">
        <f t="shared" si="45"/>
        <v>-101.21193624150182</v>
      </c>
      <c r="AS39">
        <f t="shared" si="46"/>
        <v>3.7072281967961929</v>
      </c>
      <c r="AT39">
        <f t="shared" si="47"/>
        <v>2.5624314015729035</v>
      </c>
      <c r="AU39">
        <f t="shared" si="48"/>
        <v>-94.942276643132715</v>
      </c>
      <c r="AW39">
        <v>36</v>
      </c>
      <c r="AX39">
        <f>IF(Z39&gt;0, (R39*SUMPRODUCT(K39:$K$98, X39:$X$98)-K39*$AZ$3)/Z39, 0)</f>
        <v>1522.9115289968233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</v>
      </c>
      <c r="S40">
        <f t="shared" si="32"/>
        <v>1440.6178437949288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760.56495338357809</v>
      </c>
      <c r="AC40">
        <f t="shared" si="33"/>
        <v>676.86948074981842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-2457.4250927561452</v>
      </c>
      <c r="AI40">
        <f t="shared" si="38"/>
        <v>-2469.1712592302251</v>
      </c>
      <c r="AJ40">
        <f t="shared" si="39"/>
        <v>83.695472633759664</v>
      </c>
      <c r="AK40">
        <f t="shared" si="30"/>
        <v>53.239546736850471</v>
      </c>
      <c r="AL40">
        <f t="shared" si="40"/>
        <v>-2332.2362398596151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-94.909086113777093</v>
      </c>
      <c r="AR40">
        <f t="shared" si="45"/>
        <v>-95.362738975335887</v>
      </c>
      <c r="AS40">
        <f t="shared" si="46"/>
        <v>3.2324325339340114</v>
      </c>
      <c r="AT40">
        <f t="shared" si="47"/>
        <v>2.0561834176760443</v>
      </c>
      <c r="AU40">
        <f t="shared" si="48"/>
        <v>-90.074123023725832</v>
      </c>
      <c r="AW40">
        <v>37</v>
      </c>
      <c r="AX40">
        <f>IF(Z40&gt;0, (R40*SUMPRODUCT(K40:$K$98, X40:$X$98)-K40*$AZ$3)/Z40, 0)</f>
        <v>1440.6178437949288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</v>
      </c>
      <c r="S41">
        <f t="shared" si="32"/>
        <v>1359.0003850760131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676.86948074981842</v>
      </c>
      <c r="AC41">
        <f t="shared" si="33"/>
        <v>597.11789213117765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-2576.7969462316078</v>
      </c>
      <c r="AI41">
        <f t="shared" si="38"/>
        <v>-2587.7814518043892</v>
      </c>
      <c r="AJ41">
        <f t="shared" si="39"/>
        <v>79.751588618640767</v>
      </c>
      <c r="AK41">
        <f t="shared" ref="AK41:AK72" si="61">G41*SUM(AB41:AB41, AE41:AF41)</f>
        <v>47.380863652487292</v>
      </c>
      <c r="AL41">
        <f t="shared" si="40"/>
        <v>-2460.6489995332613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-88.856597148212117</v>
      </c>
      <c r="AR41">
        <f t="shared" si="45"/>
        <v>-89.235379724767213</v>
      </c>
      <c r="AS41">
        <f t="shared" si="46"/>
        <v>2.7501021344269927</v>
      </c>
      <c r="AT41">
        <f t="shared" si="47"/>
        <v>1.6338510181255923</v>
      </c>
      <c r="AU41">
        <f t="shared" si="48"/>
        <v>-84.851426572214635</v>
      </c>
      <c r="AW41">
        <v>38</v>
      </c>
      <c r="AX41">
        <f>IF(Z41&gt;0, (R41*SUMPRODUCT(K41:$K$98, X41:$X$98)-K41*$AZ$3)/Z41, 0)</f>
        <v>1359.0003850760131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</v>
      </c>
      <c r="S42">
        <f t="shared" si="32"/>
        <v>1278.1111570881726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597.11789213117765</v>
      </c>
      <c r="AC42">
        <f t="shared" si="33"/>
        <v>521.79477488933708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-2673.1808400917848</v>
      </c>
      <c r="AI42">
        <f t="shared" si="38"/>
        <v>-2683.3872053988152</v>
      </c>
      <c r="AJ42">
        <f t="shared" si="39"/>
        <v>75.323117241840578</v>
      </c>
      <c r="AK42">
        <f t="shared" si="61"/>
        <v>41.798252449182442</v>
      </c>
      <c r="AL42">
        <f t="shared" si="40"/>
        <v>-2566.2658357077921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-82.303782969134218</v>
      </c>
      <c r="AR42">
        <f t="shared" si="45"/>
        <v>-82.618023765168303</v>
      </c>
      <c r="AS42">
        <f t="shared" si="46"/>
        <v>2.3191014244357069</v>
      </c>
      <c r="AT42">
        <f t="shared" si="47"/>
        <v>1.2869141684961631</v>
      </c>
      <c r="AU42">
        <f t="shared" si="48"/>
        <v>-79.012008172236435</v>
      </c>
      <c r="AW42">
        <v>39</v>
      </c>
      <c r="AX42">
        <f>IF(Z42&gt;0, (R42*SUMPRODUCT(K42:$K$98, X42:$X$98)-K42*$AZ$3)/Z42, 0)</f>
        <v>1278.1111570881726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</v>
      </c>
      <c r="S43">
        <f t="shared" si="32"/>
        <v>1199.0555780221284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521.79477488933708</v>
      </c>
      <c r="AC43">
        <f t="shared" si="33"/>
        <v>451.57445612232056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-2756.3621646435936</v>
      </c>
      <c r="AI43">
        <f t="shared" si="38"/>
        <v>-2765.7773757563928</v>
      </c>
      <c r="AJ43">
        <f t="shared" si="39"/>
        <v>70.220318767016522</v>
      </c>
      <c r="AK43">
        <f t="shared" si="61"/>
        <v>36.525634242253602</v>
      </c>
      <c r="AL43">
        <f t="shared" si="40"/>
        <v>-2659.0314227471226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-75.772168249891422</v>
      </c>
      <c r="AR43">
        <f t="shared" si="45"/>
        <v>-76.030991625751938</v>
      </c>
      <c r="AS43">
        <f t="shared" si="46"/>
        <v>1.930350763200007</v>
      </c>
      <c r="AT43">
        <f t="shared" si="47"/>
        <v>1.0040866685586283</v>
      </c>
      <c r="AU43">
        <f t="shared" si="48"/>
        <v>-73.096554193993299</v>
      </c>
      <c r="AW43">
        <v>40</v>
      </c>
      <c r="AX43">
        <f>IF(Z43&gt;0, (R43*SUMPRODUCT(K43:$K$98, X43:$X$98)-K43*$AZ$3)/Z43, 0)</f>
        <v>1199.0555780221284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</v>
      </c>
      <c r="S44">
        <f t="shared" si="32"/>
        <v>1122.1300815808049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451.57445612232056</v>
      </c>
      <c r="AC44">
        <f t="shared" si="33"/>
        <v>386.59109519574838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-2832.6958919122903</v>
      </c>
      <c r="AI44">
        <f t="shared" si="38"/>
        <v>-2841.3087769409835</v>
      </c>
      <c r="AJ44">
        <f t="shared" si="39"/>
        <v>64.983360926572175</v>
      </c>
      <c r="AK44">
        <f t="shared" si="61"/>
        <v>31.610211928562443</v>
      </c>
      <c r="AL44">
        <f t="shared" si="40"/>
        <v>-2744.7152040858491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-69.527300096319635</v>
      </c>
      <c r="AR44">
        <f t="shared" si="45"/>
        <v>-69.738699648172272</v>
      </c>
      <c r="AS44">
        <f t="shared" si="46"/>
        <v>1.5949885934840518</v>
      </c>
      <c r="AT44">
        <f t="shared" si="47"/>
        <v>0.77585903137020329</v>
      </c>
      <c r="AU44">
        <f t="shared" si="48"/>
        <v>-67.367852023318022</v>
      </c>
      <c r="AW44">
        <v>41</v>
      </c>
      <c r="AX44">
        <f>IF(Z44&gt;0, (R44*SUMPRODUCT(K44:$K$98, X44:$X$98)-K44*$AZ$3)/Z44, 0)</f>
        <v>1122.1300815808049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</v>
      </c>
      <c r="S45">
        <f t="shared" si="32"/>
        <v>1046.0286721784394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386.59109519574838</v>
      </c>
      <c r="AC45">
        <f t="shared" si="33"/>
        <v>326.69665878096367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-2874.9306544261767</v>
      </c>
      <c r="AI45">
        <f t="shared" si="38"/>
        <v>-2882.7386779409767</v>
      </c>
      <c r="AJ45">
        <f t="shared" si="39"/>
        <v>59.894436414784707</v>
      </c>
      <c r="AK45">
        <f t="shared" si="61"/>
        <v>27.06137666370239</v>
      </c>
      <c r="AL45">
        <f t="shared" si="40"/>
        <v>-2795.7828648624895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-63.003512628419877</v>
      </c>
      <c r="AR45">
        <f t="shared" si="45"/>
        <v>-63.174623854132513</v>
      </c>
      <c r="AS45">
        <f t="shared" si="46"/>
        <v>1.312574226867453</v>
      </c>
      <c r="AT45">
        <f t="shared" si="47"/>
        <v>0.5930444909163568</v>
      </c>
      <c r="AU45">
        <f t="shared" si="48"/>
        <v>-61.269005136348703</v>
      </c>
      <c r="AW45">
        <v>42</v>
      </c>
      <c r="AX45">
        <f>IF(Z45&gt;0, (R45*SUMPRODUCT(K45:$K$98, X45:$X$98)-K45*$AZ$3)/Z45, 0)</f>
        <v>1046.0286721784394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</v>
      </c>
      <c r="S46">
        <f t="shared" si="32"/>
        <v>971.07815707156374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326.69665878096367</v>
      </c>
      <c r="AC46">
        <f t="shared" si="33"/>
        <v>272.29391729677172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-2879.4021851372263</v>
      </c>
      <c r="AI46">
        <f t="shared" si="38"/>
        <v>-2886.4122778705937</v>
      </c>
      <c r="AJ46">
        <f t="shared" si="39"/>
        <v>54.402741484191949</v>
      </c>
      <c r="AK46">
        <f t="shared" si="61"/>
        <v>22.868766114667459</v>
      </c>
      <c r="AL46">
        <f t="shared" si="40"/>
        <v>-2809.1407702717343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-56.340629734064372</v>
      </c>
      <c r="AR46">
        <f t="shared" si="45"/>
        <v>-56.477794677930419</v>
      </c>
      <c r="AS46">
        <f t="shared" si="46"/>
        <v>1.0644864862227668</v>
      </c>
      <c r="AT46">
        <f t="shared" si="47"/>
        <v>0.44746812056753121</v>
      </c>
      <c r="AU46">
        <f t="shared" si="48"/>
        <v>-54.965840071140121</v>
      </c>
      <c r="AW46">
        <v>43</v>
      </c>
      <c r="AX46">
        <f>IF(Z46&gt;0, (R46*SUMPRODUCT(K46:$K$98, X46:$X$98)-K46*$AZ$3)/Z46, 0)</f>
        <v>971.07815707156374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</v>
      </c>
      <c r="S47">
        <f t="shared" si="32"/>
        <v>898.17291465769915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272.29391729677172</v>
      </c>
      <c r="AC47">
        <f t="shared" si="33"/>
        <v>223.63254751291061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-2861.3598554040755</v>
      </c>
      <c r="AI47">
        <f t="shared" si="38"/>
        <v>-2867.5845072462585</v>
      </c>
      <c r="AJ47">
        <f t="shared" si="39"/>
        <v>48.661369783861119</v>
      </c>
      <c r="AK47">
        <f t="shared" si="61"/>
        <v>19.060574210774021</v>
      </c>
      <c r="AL47">
        <f t="shared" si="40"/>
        <v>-2799.8625632516232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-49.988928065572082</v>
      </c>
      <c r="AR47">
        <f t="shared" si="45"/>
        <v>-50.097674846437286</v>
      </c>
      <c r="AS47">
        <f t="shared" si="46"/>
        <v>0.85013064997870369</v>
      </c>
      <c r="AT47">
        <f t="shared" si="47"/>
        <v>0.33299470226065847</v>
      </c>
      <c r="AU47">
        <f t="shared" si="48"/>
        <v>-48.914549494197921</v>
      </c>
      <c r="AW47">
        <v>44</v>
      </c>
      <c r="AX47">
        <f>IF(Z47&gt;0, (R47*SUMPRODUCT(K47:$K$98, X47:$X$98)-K47*$AZ$3)/Z47, 0)</f>
        <v>898.17291465769915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</v>
      </c>
      <c r="S48">
        <f t="shared" si="32"/>
        <v>826.75731537415402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223.63254751291061</v>
      </c>
      <c r="AC48">
        <f t="shared" si="33"/>
        <v>180.50010154573442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-2817.3256274758128</v>
      </c>
      <c r="AI48">
        <f t="shared" si="38"/>
        <v>-2822.7837013927046</v>
      </c>
      <c r="AJ48">
        <f t="shared" si="39"/>
        <v>43.132445967176182</v>
      </c>
      <c r="AK48">
        <f t="shared" si="61"/>
        <v>15.654278325903745</v>
      </c>
      <c r="AL48">
        <f t="shared" si="40"/>
        <v>-2763.9969770996249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-43.946102816661288</v>
      </c>
      <c r="AR48">
        <f t="shared" si="45"/>
        <v>-44.031240677614754</v>
      </c>
      <c r="AS48">
        <f t="shared" si="46"/>
        <v>0.67280220884722186</v>
      </c>
      <c r="AT48">
        <f t="shared" si="47"/>
        <v>0.24418353282334754</v>
      </c>
      <c r="AU48">
        <f t="shared" si="48"/>
        <v>-43.114254935944189</v>
      </c>
      <c r="AW48">
        <v>45</v>
      </c>
      <c r="AX48">
        <f>IF(Z48&gt;0, (R48*SUMPRODUCT(K48:$K$98, X48:$X$98)-K48*$AZ$3)/Z48, 0)</f>
        <v>826.75731537415402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</v>
      </c>
      <c r="S49">
        <f t="shared" si="32"/>
        <v>756.25631168659595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180.50010154573442</v>
      </c>
      <c r="AC49">
        <f t="shared" si="33"/>
        <v>142.67585774549801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-2747.9010443561069</v>
      </c>
      <c r="AI49">
        <f t="shared" si="38"/>
        <v>-2752.617562272741</v>
      </c>
      <c r="AJ49">
        <f t="shared" si="39"/>
        <v>37.824243800236417</v>
      </c>
      <c r="AK49">
        <f t="shared" si="61"/>
        <v>12.63500710820141</v>
      </c>
      <c r="AL49">
        <f t="shared" si="40"/>
        <v>-2702.1583113643032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-38.270698436610424</v>
      </c>
      <c r="AR49">
        <f t="shared" si="45"/>
        <v>-38.336386549808353</v>
      </c>
      <c r="AS49">
        <f t="shared" si="46"/>
        <v>0.52678761160079335</v>
      </c>
      <c r="AT49">
        <f t="shared" si="47"/>
        <v>0.17597087339646605</v>
      </c>
      <c r="AU49">
        <f t="shared" si="48"/>
        <v>-37.633628064811099</v>
      </c>
      <c r="AW49">
        <v>46</v>
      </c>
      <c r="AX49">
        <f>IF(Z49&gt;0, (R49*SUMPRODUCT(K49:$K$98, X49:$X$98)-K49*$AZ$3)/Z49, 0)</f>
        <v>756.25631168659595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</v>
      </c>
      <c r="S50">
        <f t="shared" si="32"/>
        <v>685.57620312447648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142.67585774549801</v>
      </c>
      <c r="AC50">
        <f t="shared" si="33"/>
        <v>109.87110485926688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-2651.3143090402536</v>
      </c>
      <c r="AI50">
        <f t="shared" si="38"/>
        <v>-2655.3208332004615</v>
      </c>
      <c r="AJ50">
        <f t="shared" si="39"/>
        <v>32.804752886231128</v>
      </c>
      <c r="AK50">
        <f t="shared" si="61"/>
        <v>9.9873100421848608</v>
      </c>
      <c r="AL50">
        <f t="shared" si="40"/>
        <v>-2612.5287702720452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-32.969206296030833</v>
      </c>
      <c r="AR50">
        <f t="shared" si="45"/>
        <v>-33.019027594515713</v>
      </c>
      <c r="AS50">
        <f t="shared" si="46"/>
        <v>0.4079284985973522</v>
      </c>
      <c r="AT50">
        <f t="shared" si="47"/>
        <v>0.12419262552179508</v>
      </c>
      <c r="AU50">
        <f t="shared" si="48"/>
        <v>-32.486906470396562</v>
      </c>
      <c r="AW50">
        <v>47</v>
      </c>
      <c r="AX50">
        <f>IF(Z50&gt;0, (R50*SUMPRODUCT(K50:$K$98, X50:$X$98)-K50*$AZ$3)/Z50, 0)</f>
        <v>685.57620312447648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</v>
      </c>
      <c r="S51">
        <f t="shared" si="32"/>
        <v>612.93982706506699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109.87110485926688</v>
      </c>
      <c r="AC51">
        <f t="shared" si="33"/>
        <v>81.782207090360416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-2523.2197308709988</v>
      </c>
      <c r="AI51">
        <f t="shared" si="38"/>
        <v>-2526.5553848568866</v>
      </c>
      <c r="AJ51">
        <f t="shared" si="39"/>
        <v>28.088897768906463</v>
      </c>
      <c r="AK51">
        <f t="shared" si="61"/>
        <v>7.6909773401486818</v>
      </c>
      <c r="AL51">
        <f t="shared" si="40"/>
        <v>-2490.7755097478316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-28.014593538992031</v>
      </c>
      <c r="AR51">
        <f t="shared" si="45"/>
        <v>-28.051628359803733</v>
      </c>
      <c r="AS51">
        <f t="shared" si="46"/>
        <v>0.31186307095124938</v>
      </c>
      <c r="AT51">
        <f t="shared" si="47"/>
        <v>8.5390741624982516E-2</v>
      </c>
      <c r="AU51">
        <f t="shared" si="48"/>
        <v>-27.654374547227505</v>
      </c>
      <c r="AW51">
        <v>48</v>
      </c>
      <c r="AX51">
        <f>IF(Z51&gt;0, (R51*SUMPRODUCT(K51:$K$98, X51:$X$98)-K51*$AZ$3)/Z51, 0)</f>
        <v>612.93982706506699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</v>
      </c>
      <c r="S52">
        <f t="shared" si="32"/>
        <v>536.22521680967418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81.782207090360416</v>
      </c>
      <c r="AC52">
        <f t="shared" si="33"/>
        <v>58.125031879158058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-2369.522036862516</v>
      </c>
      <c r="AI52">
        <f t="shared" si="38"/>
        <v>-2372.2319537993294</v>
      </c>
      <c r="AJ52">
        <f t="shared" si="39"/>
        <v>23.657175211202357</v>
      </c>
      <c r="AK52">
        <f t="shared" si="61"/>
        <v>5.7247544963252297</v>
      </c>
      <c r="AL52">
        <f t="shared" si="40"/>
        <v>-2342.850024091802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-23.489403217441069</v>
      </c>
      <c r="AR52">
        <f t="shared" si="45"/>
        <v>-23.516267002889911</v>
      </c>
      <c r="AS52">
        <f t="shared" si="46"/>
        <v>0.23451688521005559</v>
      </c>
      <c r="AT52">
        <f t="shared" si="47"/>
        <v>5.6750291659281298E-2</v>
      </c>
      <c r="AU52">
        <f t="shared" si="48"/>
        <v>-23.224999826020579</v>
      </c>
      <c r="AW52">
        <v>49</v>
      </c>
      <c r="AX52">
        <f>IF(Z52&gt;0, (R52*SUMPRODUCT(K52:$K$98, X52:$X$98)-K52*$AZ$3)/Z52, 0)</f>
        <v>536.22521680967418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</v>
      </c>
      <c r="S53">
        <f t="shared" si="32"/>
        <v>450.36740252501642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58.125031879158058</v>
      </c>
      <c r="AC53">
        <f t="shared" si="33"/>
        <v>38.526180740100585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-2176.8818035727227</v>
      </c>
      <c r="AI53">
        <f t="shared" si="38"/>
        <v>-2179.0204008892747</v>
      </c>
      <c r="AJ53">
        <f t="shared" si="39"/>
        <v>19.598851139057473</v>
      </c>
      <c r="AK53">
        <f t="shared" si="61"/>
        <v>4.0687522315410645</v>
      </c>
      <c r="AL53">
        <f t="shared" si="40"/>
        <v>-2155.3527975186762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-19.267619333195057</v>
      </c>
      <c r="AR53">
        <f t="shared" si="45"/>
        <v>-19.28654809585672</v>
      </c>
      <c r="AS53">
        <f t="shared" si="46"/>
        <v>0.17346977796201721</v>
      </c>
      <c r="AT53">
        <f t="shared" si="47"/>
        <v>3.6012597941586962E-2</v>
      </c>
      <c r="AU53">
        <f t="shared" si="48"/>
        <v>-19.077065719953115</v>
      </c>
      <c r="AW53">
        <v>50</v>
      </c>
      <c r="AX53">
        <f>IF(Z53&gt;0, (R53*SUMPRODUCT(K53:$K$98, X53:$X$98)-K53*$AZ$3)/Z53, 0)</f>
        <v>450.36740252501642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</v>
      </c>
      <c r="S54">
        <f t="shared" si="32"/>
        <v>348.51244692977377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38.526180740100585</v>
      </c>
      <c r="AC54">
        <f t="shared" si="33"/>
        <v>22.732268619748019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-1946.1892044455894</v>
      </c>
      <c r="AI54">
        <f t="shared" si="38"/>
        <v>-1947.8198684878646</v>
      </c>
      <c r="AJ54">
        <f t="shared" si="39"/>
        <v>15.793912120352566</v>
      </c>
      <c r="AK54">
        <f t="shared" si="61"/>
        <v>2.6968326518070413</v>
      </c>
      <c r="AL54">
        <f t="shared" si="40"/>
        <v>-1929.329123715705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-15.380138445902178</v>
      </c>
      <c r="AR54">
        <f t="shared" si="45"/>
        <v>-15.393025085429136</v>
      </c>
      <c r="AS54">
        <f t="shared" si="46"/>
        <v>0.12481446020693211</v>
      </c>
      <c r="AT54">
        <f t="shared" si="47"/>
        <v>2.1312244182362286E-2</v>
      </c>
      <c r="AU54">
        <f t="shared" si="48"/>
        <v>-15.246898381039841</v>
      </c>
      <c r="AW54">
        <v>51</v>
      </c>
      <c r="AX54">
        <f>IF(Z54&gt;0, (R54*SUMPRODUCT(K54:$K$98, X54:$X$98)-K54*$AZ$3)/Z54, 0)</f>
        <v>348.51244692977377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</v>
      </c>
      <c r="S55">
        <f t="shared" si="32"/>
        <v>219.04225396463909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22.732268619748019</v>
      </c>
      <c r="AC55">
        <f t="shared" si="33"/>
        <v>10.453654471026631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-1684.9921978153659</v>
      </c>
      <c r="AI55">
        <f t="shared" si="38"/>
        <v>-1686.1853071677644</v>
      </c>
      <c r="AJ55">
        <f t="shared" si="39"/>
        <v>12.278614148721388</v>
      </c>
      <c r="AK55">
        <f t="shared" si="61"/>
        <v>1.5912588033823616</v>
      </c>
      <c r="AL55">
        <f t="shared" si="40"/>
        <v>-1672.3154342156608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-11.889266370745354</v>
      </c>
      <c r="AR55">
        <f t="shared" si="45"/>
        <v>-11.897684923020247</v>
      </c>
      <c r="AS55">
        <f t="shared" si="46"/>
        <v>8.6637620320748551E-2</v>
      </c>
      <c r="AT55">
        <f t="shared" si="47"/>
        <v>1.1227885685604495E-2</v>
      </c>
      <c r="AU55">
        <f t="shared" si="48"/>
        <v>-11.799819417013895</v>
      </c>
      <c r="AW55">
        <v>52</v>
      </c>
      <c r="AX55">
        <f>IF(Z55&gt;0, (R55*SUMPRODUCT(K55:$K$98, X55:$X$98)-K55*$AZ$3)/Z55, 0)</f>
        <v>219.04225396463909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</v>
      </c>
      <c r="S56">
        <f t="shared" si="32"/>
        <v>40.079687290898164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10.453654471026631</v>
      </c>
      <c r="AC56">
        <f t="shared" si="33"/>
        <v>1.3336062227641321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-1397.3262395762986</v>
      </c>
      <c r="AI56">
        <f t="shared" si="38"/>
        <v>-1398.1580862752789</v>
      </c>
      <c r="AJ56">
        <f t="shared" si="39"/>
        <v>9.1200482482624992</v>
      </c>
      <c r="AK56">
        <f t="shared" si="61"/>
        <v>0.73175581297186421</v>
      </c>
      <c r="AL56">
        <f t="shared" si="40"/>
        <v>-1388.3062822140446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-8.8031267458717721</v>
      </c>
      <c r="AR56">
        <f t="shared" si="45"/>
        <v>-8.8083673630711452</v>
      </c>
      <c r="AS56">
        <f t="shared" si="46"/>
        <v>5.7456117536492296E-2</v>
      </c>
      <c r="AT56">
        <f t="shared" si="47"/>
        <v>4.610046663528657E-3</v>
      </c>
      <c r="AU56">
        <f t="shared" si="48"/>
        <v>-8.746301198871123</v>
      </c>
      <c r="AW56">
        <v>53</v>
      </c>
      <c r="AX56">
        <f>IF(Z56&gt;0, (R56*SUMPRODUCT(K56:$K$98, X56:$X$98)-K56*$AZ$3)/Z56, 0)</f>
        <v>40.079687290898164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</v>
      </c>
      <c r="S57">
        <f t="shared" si="32"/>
        <v>-227.93844781077522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1.3336062227641321</v>
      </c>
      <c r="AC57">
        <f t="shared" si="33"/>
        <v>-4.9970043423193697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-1101.8525215622315</v>
      </c>
      <c r="AI57">
        <f t="shared" si="38"/>
        <v>-1102.4005866638315</v>
      </c>
      <c r="AJ57">
        <f t="shared" si="39"/>
        <v>6.3306105650835018</v>
      </c>
      <c r="AK57">
        <f t="shared" si="61"/>
        <v>9.3352435593489255E-2</v>
      </c>
      <c r="AL57">
        <f t="shared" si="40"/>
        <v>-1095.9766236631544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-6.1979003234930703</v>
      </c>
      <c r="AR57">
        <f t="shared" si="45"/>
        <v>-6.2009831796866433</v>
      </c>
      <c r="AS57">
        <f t="shared" si="46"/>
        <v>3.5609568886414394E-2</v>
      </c>
      <c r="AT57">
        <f t="shared" si="47"/>
        <v>5.2510574640553199E-4</v>
      </c>
      <c r="AU57">
        <f t="shared" si="48"/>
        <v>-6.1648485050538229</v>
      </c>
      <c r="AW57">
        <v>54</v>
      </c>
      <c r="AX57">
        <f>IF(Z57&gt;0, (R57*SUMPRODUCT(K57:$K$98, X57:$X$98)-K57*$AZ$3)/Z57, 0)</f>
        <v>-227.93844781077522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</v>
      </c>
      <c r="S58">
        <f t="shared" si="32"/>
        <v>-664.44469819409767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-4.9970043423193697</v>
      </c>
      <c r="AC58">
        <f t="shared" si="33"/>
        <v>-8.9873009329657751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-817.73449954954776</v>
      </c>
      <c r="AI58">
        <f t="shared" si="38"/>
        <v>-818.07265037524451</v>
      </c>
      <c r="AJ58">
        <f t="shared" si="39"/>
        <v>3.9902965906464054</v>
      </c>
      <c r="AK58">
        <f t="shared" si="61"/>
        <v>-0.34979030396235594</v>
      </c>
      <c r="AL58">
        <f t="shared" si="40"/>
        <v>-814.43214408856045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-4.1069121742935613</v>
      </c>
      <c r="AR58">
        <f t="shared" si="45"/>
        <v>-4.1086104709210929</v>
      </c>
      <c r="AS58">
        <f t="shared" si="46"/>
        <v>2.0040487048296356E-2</v>
      </c>
      <c r="AT58">
        <f t="shared" si="47"/>
        <v>-1.7567536389673894E-3</v>
      </c>
      <c r="AU58">
        <f t="shared" si="48"/>
        <v>-4.0903267375117647</v>
      </c>
      <c r="AW58">
        <v>55</v>
      </c>
      <c r="AX58">
        <f>IF(Z58&gt;0, (R58*SUMPRODUCT(K58:$K$98, X58:$X$98)-K58*$AZ$3)/Z58, 0)</f>
        <v>-664.44469819409767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</v>
      </c>
      <c r="S59">
        <f t="shared" si="32"/>
        <v>-1440.2607328469699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-8.9873009329657751</v>
      </c>
      <c r="AC59">
        <f t="shared" si="33"/>
        <v>-11.123138345789098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-566.77694301180202</v>
      </c>
      <c r="AI59">
        <f t="shared" si="38"/>
        <v>-566.97001809348887</v>
      </c>
      <c r="AJ59">
        <f t="shared" si="39"/>
        <v>2.1358374128233226</v>
      </c>
      <c r="AK59">
        <f t="shared" si="61"/>
        <v>-0.6291110653076043</v>
      </c>
      <c r="AL59">
        <f t="shared" si="40"/>
        <v>-565.46329174597315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-2.5415417410696892</v>
      </c>
      <c r="AR59">
        <f t="shared" si="45"/>
        <v>-2.5424075285462582</v>
      </c>
      <c r="AS59">
        <f t="shared" si="46"/>
        <v>9.5775242866852715E-3</v>
      </c>
      <c r="AT59">
        <f t="shared" si="47"/>
        <v>-2.8210604753108339E-3</v>
      </c>
      <c r="AU59">
        <f t="shared" si="48"/>
        <v>-2.5356510647348838</v>
      </c>
      <c r="AW59">
        <v>56</v>
      </c>
      <c r="AX59">
        <f>IF(Z59&gt;0, (R59*SUMPRODUCT(K59:$K$98, X59:$X$98)-K59*$AZ$3)/Z59, 0)</f>
        <v>-1440.2607328469699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</v>
      </c>
      <c r="S60">
        <f t="shared" si="32"/>
        <v>-2968.8959324507832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-11.123138345789098</v>
      </c>
      <c r="AC60">
        <f t="shared" si="33"/>
        <v>-11.904791906974644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-363.5935174509757</v>
      </c>
      <c r="AI60">
        <f t="shared" si="38"/>
        <v>-363.69376340248289</v>
      </c>
      <c r="AJ60">
        <f t="shared" si="39"/>
        <v>0.78165356118554641</v>
      </c>
      <c r="AK60">
        <f t="shared" si="61"/>
        <v>-0.77861968420523697</v>
      </c>
      <c r="AL60">
        <f t="shared" si="40"/>
        <v>-363.6907295255026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-1.4557378738196554</v>
      </c>
      <c r="AR60">
        <f t="shared" si="45"/>
        <v>-1.4561392336385244</v>
      </c>
      <c r="AS60">
        <f t="shared" si="46"/>
        <v>3.129546151430582E-3</v>
      </c>
      <c r="AT60">
        <f t="shared" si="47"/>
        <v>-3.1173992637310742E-3</v>
      </c>
      <c r="AU60">
        <f t="shared" si="48"/>
        <v>-1.4561270867508251</v>
      </c>
      <c r="AW60">
        <v>57</v>
      </c>
      <c r="AX60">
        <f>IF(Z60&gt;0, (R60*SUMPRODUCT(K60:$K$98, X60:$X$98)-K60*$AZ$3)/Z60, 0)</f>
        <v>-2968.8959324507832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</v>
      </c>
      <c r="S61">
        <f t="shared" si="32"/>
        <v>-6377.1591205754567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-11.904791906974644</v>
      </c>
      <c r="AC61">
        <f t="shared" si="33"/>
        <v>-11.789201048754888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-212.10793552595575</v>
      </c>
      <c r="AI61">
        <f t="shared" si="38"/>
        <v>-212.15415203406639</v>
      </c>
      <c r="AJ61">
        <f t="shared" si="39"/>
        <v>-0.11559085821975579</v>
      </c>
      <c r="AK61">
        <f t="shared" si="61"/>
        <v>-0.83333543348822514</v>
      </c>
      <c r="AL61">
        <f t="shared" si="40"/>
        <v>-213.10307832577436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-0.75823869499618224</v>
      </c>
      <c r="AR61">
        <f t="shared" si="45"/>
        <v>-0.75840390873375496</v>
      </c>
      <c r="AS61">
        <f t="shared" si="46"/>
        <v>-4.1321160980000739E-4</v>
      </c>
      <c r="AT61">
        <f t="shared" si="47"/>
        <v>-2.9789888342242987E-3</v>
      </c>
      <c r="AU61">
        <f t="shared" si="48"/>
        <v>-0.76179610917777929</v>
      </c>
      <c r="AW61">
        <v>58</v>
      </c>
      <c r="AX61">
        <f>IF(Z61&gt;0, (R61*SUMPRODUCT(K61:$K$98, X61:$X$98)-K61*$AZ$3)/Z61, 0)</f>
        <v>-6377.1591205754567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</v>
      </c>
      <c r="S62">
        <f t="shared" si="32"/>
        <v>-15245.517707990053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-11.789201048754888</v>
      </c>
      <c r="AC62">
        <f t="shared" si="33"/>
        <v>-11.144467661573023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-109.9174100503551</v>
      </c>
      <c r="AI62">
        <f t="shared" si="38"/>
        <v>-109.93568504087204</v>
      </c>
      <c r="AJ62">
        <f t="shared" si="39"/>
        <v>-0.64473338718186568</v>
      </c>
      <c r="AK62">
        <f t="shared" si="61"/>
        <v>-0.82524407341284223</v>
      </c>
      <c r="AL62">
        <f t="shared" si="40"/>
        <v>-111.40566250146676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-0.35083062001326598</v>
      </c>
      <c r="AR62">
        <f t="shared" si="45"/>
        <v>-0.35088894950129573</v>
      </c>
      <c r="AS62">
        <f t="shared" si="46"/>
        <v>-2.0578379154370936E-3</v>
      </c>
      <c r="AT62">
        <f t="shared" si="47"/>
        <v>-2.6339857335163372E-3</v>
      </c>
      <c r="AU62">
        <f t="shared" si="48"/>
        <v>-0.35558077315024922</v>
      </c>
      <c r="AW62">
        <v>59</v>
      </c>
      <c r="AX62">
        <f>IF(Z62&gt;0, (R62*SUMPRODUCT(K62:$K$98, X62:$X$98)-K62*$AZ$3)/Z62, 0)</f>
        <v>-15245.517707990053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</v>
      </c>
      <c r="S63">
        <f t="shared" si="32"/>
        <v>-43173.539191263946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-11.144467661573023</v>
      </c>
      <c r="AC63">
        <f t="shared" si="33"/>
        <v>-10.242644636784464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-48.64460528606282</v>
      </c>
      <c r="AI63">
        <f t="shared" si="38"/>
        <v>-48.65053637535307</v>
      </c>
      <c r="AJ63">
        <f t="shared" si="39"/>
        <v>-0.90182302478855902</v>
      </c>
      <c r="AK63">
        <f t="shared" si="61"/>
        <v>-0.78011273631011169</v>
      </c>
      <c r="AL63">
        <f t="shared" si="40"/>
        <v>-50.332472136451734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-0.13862694909646714</v>
      </c>
      <c r="AR63">
        <f t="shared" si="45"/>
        <v>-0.13864385146021932</v>
      </c>
      <c r="AS63">
        <f t="shared" si="46"/>
        <v>-2.5700069682177942E-3</v>
      </c>
      <c r="AT63">
        <f t="shared" si="47"/>
        <v>-2.2231581066390542E-3</v>
      </c>
      <c r="AU63">
        <f t="shared" si="48"/>
        <v>-0.14343701653507615</v>
      </c>
      <c r="AW63">
        <v>60</v>
      </c>
      <c r="AX63">
        <f>IF(Z63&gt;0, (R63*SUMPRODUCT(K63:$K$98, X63:$X$98)-K63*$AZ$3)/Z63, 0)</f>
        <v>-43173.539191263946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</v>
      </c>
      <c r="S64">
        <f t="shared" si="32"/>
        <v>-155868.42958237254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-10.242644636784464</v>
      </c>
      <c r="AC64">
        <f t="shared" si="33"/>
        <v>-9.2628308315935861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-17.544389423633497</v>
      </c>
      <c r="AI64">
        <f t="shared" si="38"/>
        <v>-17.545875104674938</v>
      </c>
      <c r="AJ64">
        <f t="shared" si="39"/>
        <v>-0.97981380519087757</v>
      </c>
      <c r="AK64">
        <f t="shared" si="61"/>
        <v>-0.71698512457491248</v>
      </c>
      <c r="AL64">
        <f t="shared" si="40"/>
        <v>-19.242674034440725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-4.4640928343883779E-2</v>
      </c>
      <c r="AR64">
        <f t="shared" si="45"/>
        <v>-4.4644708594043042E-2</v>
      </c>
      <c r="AS64">
        <f t="shared" si="46"/>
        <v>-2.4930931941668805E-3</v>
      </c>
      <c r="AT64">
        <f t="shared" si="47"/>
        <v>-1.824337159699829E-3</v>
      </c>
      <c r="AU64">
        <f t="shared" si="48"/>
        <v>-4.8962138947909746E-2</v>
      </c>
      <c r="AW64">
        <v>61</v>
      </c>
      <c r="AX64">
        <f>IF(Z64&gt;0, (R64*SUMPRODUCT(K64:$K$98, X64:$X$98)-K64*$AZ$3)/Z64, 0)</f>
        <v>-155868.42958237254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</v>
      </c>
      <c r="S65">
        <f t="shared" si="32"/>
        <v>-563182.0066892074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-9.2628308315935861</v>
      </c>
      <c r="AC65">
        <f t="shared" si="33"/>
        <v>-8.3088639436094844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-4.4079543448153746</v>
      </c>
      <c r="AI65">
        <f t="shared" si="38"/>
        <v>-4.4083231804601981</v>
      </c>
      <c r="AJ65">
        <f t="shared" si="39"/>
        <v>-0.95396688798410167</v>
      </c>
      <c r="AK65">
        <f t="shared" si="61"/>
        <v>-0.64839815821155111</v>
      </c>
      <c r="AL65">
        <f t="shared" si="40"/>
        <v>-6.0106882266558506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-1.001414842347511E-2</v>
      </c>
      <c r="AR65">
        <f t="shared" si="45"/>
        <v>-1.0014986357492163E-2</v>
      </c>
      <c r="AS65">
        <f t="shared" si="46"/>
        <v>-2.1672561147530623E-3</v>
      </c>
      <c r="AT65">
        <f t="shared" si="47"/>
        <v>-1.4730541393822747E-3</v>
      </c>
      <c r="AU65">
        <f t="shared" si="48"/>
        <v>-1.3655296611627498E-2</v>
      </c>
      <c r="AW65">
        <v>62</v>
      </c>
      <c r="AX65">
        <f>IF(Z65&gt;0, (R65*SUMPRODUCT(K65:$K$98, X65:$X$98)-K65*$AZ$3)/Z65, 0)</f>
        <v>-563182.0066892074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</v>
      </c>
      <c r="S66">
        <f t="shared" si="32"/>
        <v>-2047685.7480902814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-8.3088639436094844</v>
      </c>
      <c r="AC66">
        <f t="shared" si="33"/>
        <v>-7.4272639703115413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-1.0978741237542364</v>
      </c>
      <c r="AI66">
        <f t="shared" si="38"/>
        <v>-1.0979648025116733</v>
      </c>
      <c r="AJ66">
        <f t="shared" si="39"/>
        <v>-0.88159997329794315</v>
      </c>
      <c r="AK66">
        <f t="shared" si="61"/>
        <v>-0.58162047605266398</v>
      </c>
      <c r="AL66">
        <f t="shared" si="40"/>
        <v>-2.5611852518622804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-2.2269551096747572E-3</v>
      </c>
      <c r="AR66">
        <f t="shared" si="45"/>
        <v>-2.2271390447159826E-3</v>
      </c>
      <c r="AS66">
        <f t="shared" si="46"/>
        <v>-1.7882592573649847E-3</v>
      </c>
      <c r="AT66">
        <f t="shared" si="47"/>
        <v>-1.1797734029906787E-3</v>
      </c>
      <c r="AU66">
        <f t="shared" si="48"/>
        <v>-5.1951717050716462E-3</v>
      </c>
      <c r="AW66">
        <v>63</v>
      </c>
      <c r="AX66">
        <f>IF(Z66&gt;0, (R66*SUMPRODUCT(K66:$K$98, X66:$X$98)-K66*$AZ$3)/Z66, 0)</f>
        <v>-2047685.7480902814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-7519913.7571225502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-7.4272639703115413</v>
      </c>
      <c r="AC67">
        <f t="shared" ref="AC67:AC98" si="64">S67*Z67</f>
        <v>-6.6334068881699517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-0.2708766698211727</v>
      </c>
      <c r="AI67">
        <f t="shared" ref="AI67:AI98" si="69">SUM(AE67:AH67)</f>
        <v>-0.27089872262357978</v>
      </c>
      <c r="AJ67">
        <f t="shared" ref="AJ67:AJ98" si="70">AB67-AC67</f>
        <v>-0.79385708214158957</v>
      </c>
      <c r="AK67">
        <f t="shared" si="61"/>
        <v>-0.51990847792180794</v>
      </c>
      <c r="AL67">
        <f t="shared" ref="AL67:AL98" si="71">SUM(AI67:AK67)</f>
        <v>-1.5846642826869772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-4.9058299751611771E-4</v>
      </c>
      <c r="AR67">
        <f t="shared" ref="AR67:AR98" si="76">AI67*$K67</f>
        <v>-4.9062293720496448E-4</v>
      </c>
      <c r="AS67">
        <f t="shared" ref="AS67:AS98" si="77">AJ67*$K67</f>
        <v>-1.4377494644094995E-3</v>
      </c>
      <c r="AT67">
        <f t="shared" ref="AT67:AT98" si="78">AK67*$K67</f>
        <v>-9.4160290622779424E-4</v>
      </c>
      <c r="AU67">
        <f t="shared" ref="AU67:AU98" si="79">AL67*$K67</f>
        <v>-2.8699753078422581E-3</v>
      </c>
      <c r="AW67">
        <v>64</v>
      </c>
      <c r="AX67">
        <f>IF(Z67&gt;0, (R67*SUMPRODUCT(K67:$K$98, X67:$X$98)-K67*$AZ$3)/Z67, 0)</f>
        <v>-7519913.7571225502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</v>
      </c>
      <c r="S68">
        <f t="shared" si="63"/>
        <v>-27947414.017113324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-6.6334068881699517</v>
      </c>
      <c r="AC68">
        <f t="shared" si="64"/>
        <v>-5.923108152193123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-6.6135336461530678E-2</v>
      </c>
      <c r="AI68">
        <f t="shared" si="69"/>
        <v>-6.614063490179832E-2</v>
      </c>
      <c r="AJ68">
        <f t="shared" si="70"/>
        <v>-0.71029873597682869</v>
      </c>
      <c r="AK68">
        <f t="shared" si="61"/>
        <v>-0.46433848217189666</v>
      </c>
      <c r="AL68">
        <f t="shared" si="71"/>
        <v>-1.2407778530505236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-1.069440028887572E-4</v>
      </c>
      <c r="AR68">
        <f t="shared" si="76"/>
        <v>-1.0695257072014062E-4</v>
      </c>
      <c r="AS68">
        <f t="shared" si="77"/>
        <v>-1.1485870358635267E-3</v>
      </c>
      <c r="AT68">
        <f t="shared" si="78"/>
        <v>-7.5085753903493676E-4</v>
      </c>
      <c r="AU68">
        <f t="shared" si="79"/>
        <v>-2.006397145618604E-3</v>
      </c>
      <c r="AW68">
        <v>65</v>
      </c>
      <c r="AX68">
        <f>IF(Z68&gt;0, (R68*SUMPRODUCT(K68:$K$98, X68:$X$98)-K68*$AZ$3)/Z68, 0)</f>
        <v>-27947414.017113324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</v>
      </c>
      <c r="S69">
        <f t="shared" si="63"/>
        <v>-105135435.41393709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-5.923108152193123</v>
      </c>
      <c r="AC69">
        <f t="shared" si="64"/>
        <v>-5.2885817756832054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-1.5951567243347547E-2</v>
      </c>
      <c r="AI69">
        <f t="shared" si="69"/>
        <v>-1.5952824807401678E-2</v>
      </c>
      <c r="AJ69">
        <f t="shared" si="70"/>
        <v>-0.63452637650991761</v>
      </c>
      <c r="AK69">
        <f t="shared" si="61"/>
        <v>-0.41461757065351867</v>
      </c>
      <c r="AL69">
        <f t="shared" si="71"/>
        <v>-1.065096771970838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-2.3030756549286785E-5</v>
      </c>
      <c r="AR69">
        <f t="shared" si="76"/>
        <v>-2.3032572211104457E-5</v>
      </c>
      <c r="AS69">
        <f t="shared" si="77"/>
        <v>-9.1612455870726257E-4</v>
      </c>
      <c r="AT69">
        <f t="shared" si="78"/>
        <v>-5.9862182725400881E-4</v>
      </c>
      <c r="AU69">
        <f t="shared" si="79"/>
        <v>-1.5377789581723759E-3</v>
      </c>
      <c r="AW69">
        <v>66</v>
      </c>
      <c r="AX69">
        <f>IF(Z69&gt;0, (R69*SUMPRODUCT(K69:$K$98, X69:$X$98)-K69*$AZ$3)/Z69, 0)</f>
        <v>-105135435.41393709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</v>
      </c>
      <c r="S70">
        <f t="shared" si="63"/>
        <v>-400821244.00331026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-5.2885817756832054</v>
      </c>
      <c r="AC70">
        <f t="shared" si="64"/>
        <v>-4.7219679131247494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-3.8018803900907541E-3</v>
      </c>
      <c r="AI70">
        <f t="shared" si="69"/>
        <v>-3.8021749084068222E-3</v>
      </c>
      <c r="AJ70">
        <f t="shared" si="70"/>
        <v>-0.56661386255845603</v>
      </c>
      <c r="AK70">
        <f t="shared" si="61"/>
        <v>-0.37020072429782441</v>
      </c>
      <c r="AL70">
        <f t="shared" si="71"/>
        <v>-0.94061676176468723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-4.9010064316835042E-6</v>
      </c>
      <c r="AR70">
        <f t="shared" si="76"/>
        <v>-4.9013860954322801E-6</v>
      </c>
      <c r="AS70">
        <f t="shared" si="77"/>
        <v>-7.3042229101103764E-4</v>
      </c>
      <c r="AT70">
        <f t="shared" si="78"/>
        <v>-4.772259894147325E-4</v>
      </c>
      <c r="AU70">
        <f t="shared" si="79"/>
        <v>-1.2125496665212024E-3</v>
      </c>
      <c r="AW70">
        <v>67</v>
      </c>
      <c r="AX70">
        <f>IF(Z70&gt;0, (R70*SUMPRODUCT(K70:$K$98, X70:$X$98)-K70*$AZ$3)/Z70, 0)</f>
        <v>-400821244.00331026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</v>
      </c>
      <c r="S71">
        <f t="shared" si="63"/>
        <v>-1549931148.3385801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-4.7219679131247494</v>
      </c>
      <c r="AC71">
        <f t="shared" si="64"/>
        <v>-4.2160470165284973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-8.9427741527714814E-4</v>
      </c>
      <c r="AI71">
        <f t="shared" si="69"/>
        <v>-8.9434541905623617E-4</v>
      </c>
      <c r="AJ71">
        <f t="shared" si="70"/>
        <v>-0.50592089659625206</v>
      </c>
      <c r="AK71">
        <f t="shared" si="61"/>
        <v>-0.33053775391873247</v>
      </c>
      <c r="AL71">
        <f t="shared" si="71"/>
        <v>-0.83735299593404067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-1.0292978441588395E-6</v>
      </c>
      <c r="AR71">
        <f t="shared" si="76"/>
        <v>-1.0293761153328781E-6</v>
      </c>
      <c r="AS71">
        <f t="shared" si="77"/>
        <v>-5.8230620530659875E-4</v>
      </c>
      <c r="AT71">
        <f t="shared" si="78"/>
        <v>-3.8044324021782128E-4</v>
      </c>
      <c r="AU71">
        <f t="shared" si="79"/>
        <v>-9.6377882163975275E-4</v>
      </c>
      <c r="AW71">
        <v>68</v>
      </c>
      <c r="AX71">
        <f>IF(Z71&gt;0, (R71*SUMPRODUCT(K71:$K$98, X71:$X$98)-K71*$AZ$3)/Z71, 0)</f>
        <v>-1549931148.3385801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</v>
      </c>
      <c r="S72">
        <f t="shared" si="63"/>
        <v>-6083213613.3841639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-4.2160470165284973</v>
      </c>
      <c r="AC72">
        <f t="shared" si="64"/>
        <v>-3.7643285836810887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-2.074143734005943E-4</v>
      </c>
      <c r="AI72">
        <f t="shared" si="69"/>
        <v>-2.0742984354854126E-4</v>
      </c>
      <c r="AJ72">
        <f t="shared" si="70"/>
        <v>-0.45171843284740865</v>
      </c>
      <c r="AK72">
        <f t="shared" si="61"/>
        <v>-0.29512329115699482</v>
      </c>
      <c r="AL72">
        <f t="shared" si="71"/>
        <v>-0.74704915384795201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-2.1315210524568017E-7</v>
      </c>
      <c r="AR72">
        <f t="shared" si="76"/>
        <v>-2.131680033464207E-7</v>
      </c>
      <c r="AS72">
        <f t="shared" si="77"/>
        <v>-4.6421438090861201E-4</v>
      </c>
      <c r="AT72">
        <f t="shared" si="78"/>
        <v>-3.0328732664853511E-4</v>
      </c>
      <c r="AU72">
        <f t="shared" si="79"/>
        <v>-7.6771487556049353E-4</v>
      </c>
      <c r="AW72">
        <v>69</v>
      </c>
      <c r="AX72">
        <f>IF(Z72&gt;0, (R72*SUMPRODUCT(K72:$K$98, X72:$X$98)-K72*$AZ$3)/Z72, 0)</f>
        <v>-6083213613.3841639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</v>
      </c>
      <c r="S73">
        <f t="shared" si="63"/>
        <v>-24265704393.028084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-3.7643285836810887</v>
      </c>
      <c r="AC73">
        <f t="shared" si="64"/>
        <v>-3.3610078484892174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-4.7410929558315346E-5</v>
      </c>
      <c r="AI73">
        <f t="shared" si="69"/>
        <v>-4.7414392272393262E-5</v>
      </c>
      <c r="AJ73">
        <f t="shared" si="70"/>
        <v>-0.40332073519187128</v>
      </c>
      <c r="AK73">
        <f t="shared" ref="AK73:AK98" si="92">G73*SUM(AB73:AB73, AE73:AF73)</f>
        <v>-0.26350300085767625</v>
      </c>
      <c r="AL73">
        <f t="shared" si="71"/>
        <v>-0.66687115044181988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-4.350220045593922E-8</v>
      </c>
      <c r="AR73">
        <f t="shared" si="76"/>
        <v>-4.3505377691301237E-8</v>
      </c>
      <c r="AS73">
        <f t="shared" si="77"/>
        <v>-3.7006951000133483E-4</v>
      </c>
      <c r="AT73">
        <f t="shared" si="78"/>
        <v>-2.4177885712940383E-4</v>
      </c>
      <c r="AU73">
        <f t="shared" si="79"/>
        <v>-6.1189187250842991E-4</v>
      </c>
      <c r="AW73">
        <v>70</v>
      </c>
      <c r="AX73">
        <f>IF(Z73&gt;0, (R73*SUMPRODUCT(K73:$K$98, X73:$X$98)-K73*$AZ$3)/Z73, 0)</f>
        <v>-24265704393.028084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</v>
      </c>
      <c r="S74">
        <f t="shared" si="63"/>
        <v>-98449376597.337814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-3.3610078484892174</v>
      </c>
      <c r="AC74">
        <f t="shared" si="64"/>
        <v>-3.0008999023985821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-1.0664182279017375E-5</v>
      </c>
      <c r="AI74">
        <f t="shared" si="69"/>
        <v>-1.0664944320384756E-5</v>
      </c>
      <c r="AJ74">
        <f t="shared" si="70"/>
        <v>-0.36010794609063534</v>
      </c>
      <c r="AK74">
        <f t="shared" si="92"/>
        <v>-0.23527054939424524</v>
      </c>
      <c r="AL74">
        <f t="shared" si="71"/>
        <v>-0.59538916042920098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-8.7365967751522964E-9</v>
      </c>
      <c r="AR74">
        <f t="shared" si="76"/>
        <v>-8.7372210750731522E-9</v>
      </c>
      <c r="AS74">
        <f t="shared" si="77"/>
        <v>-2.95017267916772E-4</v>
      </c>
      <c r="AT74">
        <f t="shared" si="78"/>
        <v>-1.9274463520474141E-4</v>
      </c>
      <c r="AU74">
        <f t="shared" si="79"/>
        <v>-4.8777064034258852E-4</v>
      </c>
      <c r="AW74">
        <v>71</v>
      </c>
      <c r="AX74">
        <f>IF(Z74&gt;0, (R74*SUMPRODUCT(K74:$K$98, X74:$X$98)-K74*$AZ$3)/Z74, 0)</f>
        <v>-98449376597.337814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</v>
      </c>
      <c r="S75">
        <f t="shared" si="63"/>
        <v>-406787087719.74457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-3.0008999023985821</v>
      </c>
      <c r="AC75">
        <f t="shared" si="64"/>
        <v>-2.6793749204272896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-2.3590161723872753E-6</v>
      </c>
      <c r="AI75">
        <f t="shared" si="69"/>
        <v>-2.3591808392978848E-6</v>
      </c>
      <c r="AJ75">
        <f t="shared" si="70"/>
        <v>-0.32152498197129242</v>
      </c>
      <c r="AK75">
        <f t="shared" si="92"/>
        <v>-0.21006299316790075</v>
      </c>
      <c r="AL75">
        <f t="shared" si="71"/>
        <v>-0.53159033432003244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-1.7255503168873114E-9</v>
      </c>
      <c r="AR75">
        <f t="shared" si="76"/>
        <v>-1.7256707658452747E-9</v>
      </c>
      <c r="AS75">
        <f t="shared" si="77"/>
        <v>-2.3518598177574044E-4</v>
      </c>
      <c r="AT75">
        <f t="shared" si="78"/>
        <v>-1.5365484504514942E-4</v>
      </c>
      <c r="AU75">
        <f t="shared" si="79"/>
        <v>-3.8884255249165564E-4</v>
      </c>
      <c r="AW75">
        <v>72</v>
      </c>
      <c r="AX75">
        <f>IF(Z75&gt;0, (R75*SUMPRODUCT(K75:$K$98, X75:$X$98)-K75*$AZ$3)/Z75, 0)</f>
        <v>-406787087719.74457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</v>
      </c>
      <c r="S76">
        <f t="shared" si="63"/>
        <v>-1714279192629.4312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-2.6793749204272896</v>
      </c>
      <c r="AC76">
        <f t="shared" si="64"/>
        <v>-2.3922990375922244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-5.1252965792612155E-7</v>
      </c>
      <c r="AI76">
        <f t="shared" si="69"/>
        <v>-5.1256454575314348E-7</v>
      </c>
      <c r="AJ76">
        <f t="shared" si="70"/>
        <v>-0.28707588283506524</v>
      </c>
      <c r="AK76">
        <f t="shared" si="92"/>
        <v>-0.18755624442991028</v>
      </c>
      <c r="AL76">
        <f t="shared" si="71"/>
        <v>-0.47463263982952131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-3.3473235125991639E-10</v>
      </c>
      <c r="AR76">
        <f t="shared" si="76"/>
        <v>-3.347551364474442E-10</v>
      </c>
      <c r="AS76">
        <f t="shared" si="77"/>
        <v>-1.8748882872500825E-4</v>
      </c>
      <c r="AT76">
        <f t="shared" si="78"/>
        <v>-1.2249270207218533E-4</v>
      </c>
      <c r="AU76">
        <f t="shared" si="79"/>
        <v>-3.0998186555233003E-4</v>
      </c>
      <c r="AW76">
        <v>73</v>
      </c>
      <c r="AX76">
        <f>IF(Z76&gt;0, (R76*SUMPRODUCT(K76:$K$98, X76:$X$98)-K76*$AZ$3)/Z76, 0)</f>
        <v>-1714279192629.4312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</v>
      </c>
      <c r="S77">
        <f t="shared" si="63"/>
        <v>-7373796005337.3291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-2.3922990375922244</v>
      </c>
      <c r="AC77">
        <f t="shared" si="64"/>
        <v>-2.1359812838549788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-1.091886079257338E-7</v>
      </c>
      <c r="AI77">
        <f t="shared" si="69"/>
        <v>-1.0919584972250411E-7</v>
      </c>
      <c r="AJ77">
        <f t="shared" si="70"/>
        <v>-0.25631775373724563</v>
      </c>
      <c r="AK77">
        <f t="shared" si="92"/>
        <v>-0.16746093263145573</v>
      </c>
      <c r="AL77">
        <f t="shared" si="71"/>
        <v>-0.42377879556455106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-6.3670460849991493E-11</v>
      </c>
      <c r="AR77">
        <f t="shared" si="76"/>
        <v>-6.367468371304019E-11</v>
      </c>
      <c r="AS77">
        <f t="shared" si="77"/>
        <v>-1.4946494707199906E-4</v>
      </c>
      <c r="AT77">
        <f t="shared" si="78"/>
        <v>-9.7650432197709603E-5</v>
      </c>
      <c r="AU77">
        <f t="shared" si="79"/>
        <v>-2.4711544294439238E-4</v>
      </c>
      <c r="AW77">
        <v>74</v>
      </c>
      <c r="AX77">
        <f>IF(Z77&gt;0, (R77*SUMPRODUCT(K77:$K$98, X77:$X$98)-K77*$AZ$3)/Z77, 0)</f>
        <v>-7373796005337.3291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</v>
      </c>
      <c r="S78">
        <f t="shared" si="63"/>
        <v>-32418690880618.117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-2.1359812838549788</v>
      </c>
      <c r="AC78">
        <f t="shared" si="64"/>
        <v>-1.9071261463543836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-2.2794717063587686E-8</v>
      </c>
      <c r="AI78">
        <f t="shared" si="69"/>
        <v>-2.2796187763124396E-8</v>
      </c>
      <c r="AJ78">
        <f t="shared" si="70"/>
        <v>-0.22885513750059516</v>
      </c>
      <c r="AK78">
        <f t="shared" si="92"/>
        <v>-0.14951868986984854</v>
      </c>
      <c r="AL78">
        <f t="shared" si="71"/>
        <v>-0.3783738501666315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-1.1867981140576281E-11</v>
      </c>
      <c r="AR78">
        <f t="shared" si="76"/>
        <v>-1.1868746854593105E-11</v>
      </c>
      <c r="AS78">
        <f t="shared" si="77"/>
        <v>-1.1915254083673953E-4</v>
      </c>
      <c r="AT78">
        <f t="shared" si="78"/>
        <v>-7.7846326698812208E-5</v>
      </c>
      <c r="AU78">
        <f t="shared" si="79"/>
        <v>-1.9699887940429861E-4</v>
      </c>
      <c r="AW78">
        <v>75</v>
      </c>
      <c r="AX78">
        <f>IF(Z78&gt;0, (R78*SUMPRODUCT(K78:$K$98, X78:$X$98)-K78*$AZ$3)/Z78, 0)</f>
        <v>-32418690880618.117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</v>
      </c>
      <c r="S79">
        <f t="shared" si="63"/>
        <v>-145771659213046.38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-1.9071261463543836</v>
      </c>
      <c r="AC79">
        <f t="shared" si="64"/>
        <v>-1.7027912021124421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-4.6558479039479221E-9</v>
      </c>
      <c r="AI79">
        <f t="shared" si="69"/>
        <v>-4.6561399345132777E-9</v>
      </c>
      <c r="AJ79">
        <f t="shared" si="70"/>
        <v>-0.20433494424194154</v>
      </c>
      <c r="AK79">
        <f t="shared" si="92"/>
        <v>-0.13349883024480685</v>
      </c>
      <c r="AL79">
        <f t="shared" si="71"/>
        <v>-0.33783377914288837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-2.1643296215187661E-12</v>
      </c>
      <c r="AR79">
        <f t="shared" si="76"/>
        <v>-2.1644653756104E-12</v>
      </c>
      <c r="AS79">
        <f t="shared" si="77"/>
        <v>-9.4987676070606931E-5</v>
      </c>
      <c r="AT79">
        <f t="shared" si="78"/>
        <v>-6.2058615035928946E-5</v>
      </c>
      <c r="AU79">
        <f t="shared" si="79"/>
        <v>-1.5704629327100127E-4</v>
      </c>
      <c r="AW79">
        <v>76</v>
      </c>
      <c r="AX79">
        <f>IF(Z79&gt;0, (R79*SUMPRODUCT(K79:$K$98, X79:$X$98)-K79*$AZ$3)/Z79, 0)</f>
        <v>-145771659213046.38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</v>
      </c>
      <c r="S80">
        <f t="shared" si="63"/>
        <v>-670476314583623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-1.7027912021124421</v>
      </c>
      <c r="AC80">
        <f t="shared" si="64"/>
        <v>-1.5203492876022773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-9.2968443987504151E-10</v>
      </c>
      <c r="AI80">
        <f t="shared" si="69"/>
        <v>-9.2974112902477485E-10</v>
      </c>
      <c r="AJ80">
        <f t="shared" si="70"/>
        <v>-0.18244191451016478</v>
      </c>
      <c r="AK80">
        <f t="shared" si="92"/>
        <v>-0.11919538414787095</v>
      </c>
      <c r="AL80">
        <f t="shared" si="71"/>
        <v>-0.30163729958777685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-3.8587101590876231E-13</v>
      </c>
      <c r="AR80">
        <f t="shared" si="76"/>
        <v>-3.8589454507506906E-13</v>
      </c>
      <c r="AS80">
        <f t="shared" si="77"/>
        <v>-7.5723593809786857E-5</v>
      </c>
      <c r="AT80">
        <f t="shared" si="78"/>
        <v>-4.9472747956237917E-5</v>
      </c>
      <c r="AU80">
        <f t="shared" si="79"/>
        <v>-1.2519634215191932E-4</v>
      </c>
      <c r="AW80">
        <v>77</v>
      </c>
      <c r="AX80">
        <f>IF(Z80&gt;0, (R80*SUMPRODUCT(K80:$K$98, X80:$X$98)-K80*$AZ$3)/Z80, 0)</f>
        <v>-670476314583623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</v>
      </c>
      <c r="S81">
        <f t="shared" si="63"/>
        <v>-3157895471266697.5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-1.5203492876022773</v>
      </c>
      <c r="AC81">
        <f t="shared" si="64"/>
        <v>-1.3574547210737975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-1.8150297677367222E-10</v>
      </c>
      <c r="AI81">
        <f t="shared" si="69"/>
        <v>-1.8151372328771475E-10</v>
      </c>
      <c r="AJ81">
        <f t="shared" si="70"/>
        <v>-0.16289456652847978</v>
      </c>
      <c r="AK81">
        <f t="shared" si="92"/>
        <v>-0.10642445013215943</v>
      </c>
      <c r="AL81">
        <f t="shared" si="71"/>
        <v>-0.26931901684215293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-6.726239478435957E-14</v>
      </c>
      <c r="AR81">
        <f t="shared" si="76"/>
        <v>-6.7266377288023885E-14</v>
      </c>
      <c r="AS81">
        <f t="shared" si="77"/>
        <v>-6.0366385371895695E-5</v>
      </c>
      <c r="AT81">
        <f t="shared" si="78"/>
        <v>-3.9439371776386457E-5</v>
      </c>
      <c r="AU81">
        <f t="shared" si="79"/>
        <v>-9.9805757215548535E-5</v>
      </c>
      <c r="AW81">
        <v>78</v>
      </c>
      <c r="AX81">
        <f>IF(Z81&gt;0, (R81*SUMPRODUCT(K81:$K$98, X81:$X$98)-K81*$AZ$3)/Z81, 0)</f>
        <v>-3157895471266697.5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</v>
      </c>
      <c r="S82">
        <f t="shared" si="63"/>
        <v>-1.5245915970501432E+16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-1.3574547210737975</v>
      </c>
      <c r="AC82">
        <f t="shared" si="64"/>
        <v>-1.2120131438159492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-3.4606439449758142E-11</v>
      </c>
      <c r="AI82">
        <f t="shared" si="69"/>
        <v>-3.460842688879782E-11</v>
      </c>
      <c r="AJ82">
        <f t="shared" si="70"/>
        <v>-0.14544157725784834</v>
      </c>
      <c r="AK82">
        <f t="shared" si="92"/>
        <v>-9.5021830475165839E-2</v>
      </c>
      <c r="AL82">
        <f t="shared" si="71"/>
        <v>-0.24046340776762259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-1.145057957631245E-14</v>
      </c>
      <c r="AR82">
        <f t="shared" si="76"/>
        <v>-1.1451237180193079E-14</v>
      </c>
      <c r="AS82">
        <f t="shared" si="77"/>
        <v>-4.8123712828452413E-5</v>
      </c>
      <c r="AT82">
        <f t="shared" si="78"/>
        <v>-3.1440825714601569E-5</v>
      </c>
      <c r="AU82">
        <f t="shared" si="79"/>
        <v>-7.9564538554505217E-5</v>
      </c>
      <c r="AW82">
        <v>79</v>
      </c>
      <c r="AX82">
        <f>IF(Z82&gt;0, (R82*SUMPRODUCT(K82:$K$98, X82:$X$98)-K82*$AZ$3)/Z82, 0)</f>
        <v>-1.5245915970501432E+16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</v>
      </c>
      <c r="S83">
        <f t="shared" si="63"/>
        <v>-7.551670463767608E+16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-1.2120131438159492</v>
      </c>
      <c r="AC83">
        <f t="shared" si="64"/>
        <v>-1.0821545926928218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-6.4372583121017871E-12</v>
      </c>
      <c r="AI83">
        <f t="shared" si="69"/>
        <v>-6.4376165621730409E-12</v>
      </c>
      <c r="AJ83">
        <f t="shared" si="70"/>
        <v>-0.12985855112312739</v>
      </c>
      <c r="AK83">
        <f t="shared" si="92"/>
        <v>-8.4840920067116452E-2</v>
      </c>
      <c r="AL83">
        <f t="shared" si="71"/>
        <v>-0.21469947119668148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-1.9017501750704679E-15</v>
      </c>
      <c r="AR83">
        <f t="shared" si="76"/>
        <v>-1.9018560123854697E-15</v>
      </c>
      <c r="AS83">
        <f t="shared" si="77"/>
        <v>-3.8363929231880087E-5</v>
      </c>
      <c r="AT83">
        <f t="shared" si="78"/>
        <v>-2.5064433764830264E-5</v>
      </c>
      <c r="AU83">
        <f t="shared" si="79"/>
        <v>-6.3428362998612211E-5</v>
      </c>
      <c r="AW83">
        <v>80</v>
      </c>
      <c r="AX83">
        <f>IF(Z83&gt;0, (R83*SUMPRODUCT(K83:$K$98, X83:$X$98)-K83*$AZ$3)/Z83, 0)</f>
        <v>-7.551670463767608E+16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</v>
      </c>
      <c r="S84">
        <f t="shared" si="63"/>
        <v>-3.840689423822176E+17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-1.0821545926928218</v>
      </c>
      <c r="AC84">
        <f t="shared" si="64"/>
        <v>-0.96620945776144962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-1.1670984024488058E-12</v>
      </c>
      <c r="AI84">
        <f t="shared" si="69"/>
        <v>-1.1671612954187351E-12</v>
      </c>
      <c r="AJ84">
        <f t="shared" si="70"/>
        <v>-0.11594513493137215</v>
      </c>
      <c r="AK84">
        <f t="shared" si="92"/>
        <v>-7.575082148849753E-2</v>
      </c>
      <c r="AL84">
        <f t="shared" si="71"/>
        <v>-0.19169595642103684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-3.0785200052382849E-16</v>
      </c>
      <c r="AR84">
        <f t="shared" si="76"/>
        <v>-3.0786859015035094E-16</v>
      </c>
      <c r="AS84">
        <f t="shared" si="77"/>
        <v>-3.0583489502457647E-5</v>
      </c>
      <c r="AT84">
        <f t="shared" si="78"/>
        <v>-1.9981213141605941E-5</v>
      </c>
      <c r="AU84">
        <f t="shared" si="79"/>
        <v>-5.0564702644371457E-5</v>
      </c>
      <c r="AW84">
        <v>81</v>
      </c>
      <c r="AX84">
        <f>IF(Z84&gt;0, (R84*SUMPRODUCT(K84:$K$98, X84:$X$98)-K84*$AZ$3)/Z84, 0)</f>
        <v>-3.840689423822176E+17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</v>
      </c>
      <c r="S85">
        <f t="shared" si="63"/>
        <v>-2.0073680413077732E+18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-0.96620945776144962</v>
      </c>
      <c r="AC85">
        <f t="shared" si="64"/>
        <v>-0.86268701585843721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-2.0608013469547778E-13</v>
      </c>
      <c r="AI85">
        <f t="shared" si="69"/>
        <v>-2.0609087870203394E-13</v>
      </c>
      <c r="AJ85">
        <f t="shared" si="70"/>
        <v>-0.10352244190301241</v>
      </c>
      <c r="AK85">
        <f t="shared" si="92"/>
        <v>-6.7634662043301486E-2</v>
      </c>
      <c r="AL85">
        <f t="shared" si="71"/>
        <v>-0.17115710394651998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-4.8534729377565519E-17</v>
      </c>
      <c r="AR85">
        <f t="shared" si="76"/>
        <v>-4.8537259740093692E-17</v>
      </c>
      <c r="AS85">
        <f t="shared" si="77"/>
        <v>-2.4380970585505505E-5</v>
      </c>
      <c r="AT85">
        <f t="shared" si="78"/>
        <v>-1.5928900782530273E-5</v>
      </c>
      <c r="AU85">
        <f t="shared" si="79"/>
        <v>-4.0309871368084312E-5</v>
      </c>
      <c r="AW85">
        <v>82</v>
      </c>
      <c r="AX85">
        <f>IF(Z85&gt;0, (R85*SUMPRODUCT(K85:$K$98, X85:$X$98)-K85*$AZ$3)/Z85, 0)</f>
        <v>-2.0073680413077732E+18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</v>
      </c>
      <c r="S86">
        <f t="shared" si="63"/>
        <v>-1.0792370609903274E+19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-0.86268701585843721</v>
      </c>
      <c r="AC86">
        <f t="shared" si="64"/>
        <v>-0.77025626415931914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-3.5409221729985798E-14</v>
      </c>
      <c r="AI86">
        <f t="shared" si="69"/>
        <v>-3.541100599104391E-14</v>
      </c>
      <c r="AJ86">
        <f t="shared" si="70"/>
        <v>-9.2430751699118074E-2</v>
      </c>
      <c r="AK86">
        <f t="shared" si="92"/>
        <v>-6.0388091110090608E-2</v>
      </c>
      <c r="AL86">
        <f t="shared" si="71"/>
        <v>-0.1528188428092441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-7.445859578027197E-18</v>
      </c>
      <c r="AR86">
        <f t="shared" si="76"/>
        <v>-7.446234772867416E-18</v>
      </c>
      <c r="AS86">
        <f t="shared" si="77"/>
        <v>-1.9436360479516474E-5</v>
      </c>
      <c r="AT86">
        <f t="shared" si="78"/>
        <v>-1.2698422179950791E-5</v>
      </c>
      <c r="AU86">
        <f t="shared" si="79"/>
        <v>-3.2134782659474713E-5</v>
      </c>
      <c r="AW86">
        <v>83</v>
      </c>
      <c r="AX86">
        <f>IF(Z86&gt;0, (R86*SUMPRODUCT(K86:$K$98, X86:$X$98)-K86*$AZ$3)/Z86, 0)</f>
        <v>-1.0792370609903274E+19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</v>
      </c>
      <c r="S87">
        <f t="shared" si="63"/>
        <v>-5.9738374717350724E+19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-0.77025626415931914</v>
      </c>
      <c r="AC87">
        <f t="shared" si="64"/>
        <v>-0.68772880728510621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-5.9144392435951721E-15</v>
      </c>
      <c r="AI87">
        <f t="shared" si="69"/>
        <v>-5.9147270522318061E-15</v>
      </c>
      <c r="AJ87">
        <f t="shared" si="70"/>
        <v>-8.2527456874212923E-2</v>
      </c>
      <c r="AK87">
        <f t="shared" si="92"/>
        <v>-5.3917938491152347E-2</v>
      </c>
      <c r="AL87">
        <f t="shared" si="71"/>
        <v>-0.13644539536537117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-1.1104372255864417E-18</v>
      </c>
      <c r="AR87">
        <f t="shared" si="76"/>
        <v>-1.1104912617191672E-18</v>
      </c>
      <c r="AS87">
        <f t="shared" si="77"/>
        <v>-1.5494547576145215E-5</v>
      </c>
      <c r="AT87">
        <f t="shared" si="78"/>
        <v>-1.0123104416414855E-5</v>
      </c>
      <c r="AU87">
        <f t="shared" si="79"/>
        <v>-2.561765199256118E-5</v>
      </c>
      <c r="AW87">
        <v>84</v>
      </c>
      <c r="AX87">
        <f>IF(Z87&gt;0, (R87*SUMPRODUCT(K87:$K$98, X87:$X$98)-K87*$AZ$3)/Z87, 0)</f>
        <v>-5.9738374717350724E+19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</v>
      </c>
      <c r="S88">
        <f t="shared" si="63"/>
        <v>-3.4068847421003071E+20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-0.68772880728510621</v>
      </c>
      <c r="AC88">
        <f t="shared" si="64"/>
        <v>-0.61404357793313058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-9.5948611314372672E-16</v>
      </c>
      <c r="AI88">
        <f t="shared" si="69"/>
        <v>-9.5953117216570838E-16</v>
      </c>
      <c r="AJ88">
        <f t="shared" si="70"/>
        <v>-7.3685229351975634E-2</v>
      </c>
      <c r="AK88">
        <f t="shared" si="92"/>
        <v>-4.8141016509957439E-2</v>
      </c>
      <c r="AL88">
        <f t="shared" si="71"/>
        <v>-0.12182624586193402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-1.6084260871479973E-19</v>
      </c>
      <c r="AR88">
        <f t="shared" si="76"/>
        <v>-1.6085016214422659E-19</v>
      </c>
      <c r="AS88">
        <f t="shared" si="77"/>
        <v>-1.2352158463125937E-5</v>
      </c>
      <c r="AT88">
        <f t="shared" si="78"/>
        <v>-8.0700768625756158E-6</v>
      </c>
      <c r="AU88">
        <f t="shared" si="79"/>
        <v>-2.042223532570171E-5</v>
      </c>
      <c r="AW88">
        <v>85</v>
      </c>
      <c r="AX88">
        <f>IF(Z88&gt;0, (R88*SUMPRODUCT(K88:$K$98, X88:$X$98)-K88*$AZ$3)/Z88, 0)</f>
        <v>-3.4068847421003071E+20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</v>
      </c>
      <c r="S89">
        <f t="shared" si="63"/>
        <v>-2.0138123480917643E+21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-0.61404357793313058</v>
      </c>
      <c r="AC89">
        <f t="shared" si="64"/>
        <v>-0.54825319458315225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-1.5120908543155493E-16</v>
      </c>
      <c r="AI89">
        <f t="shared" si="69"/>
        <v>-1.5121589159195887E-16</v>
      </c>
      <c r="AJ89">
        <f t="shared" si="70"/>
        <v>-6.5790383349978332E-2</v>
      </c>
      <c r="AK89">
        <f t="shared" si="92"/>
        <v>-4.2983050455319145E-2</v>
      </c>
      <c r="AL89">
        <f t="shared" si="71"/>
        <v>-0.10877343380529764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-2.2631965833646459E-20</v>
      </c>
      <c r="AR89">
        <f t="shared" si="76"/>
        <v>-2.2632984534270703E-20</v>
      </c>
      <c r="AS89">
        <f t="shared" si="77"/>
        <v>-9.8470651013440297E-6</v>
      </c>
      <c r="AT89">
        <f t="shared" si="78"/>
        <v>-6.4334158662114277E-6</v>
      </c>
      <c r="AU89">
        <f t="shared" si="79"/>
        <v>-1.6280480967555483E-5</v>
      </c>
      <c r="AW89">
        <v>86</v>
      </c>
      <c r="AX89">
        <f>IF(Z89&gt;0, (R89*SUMPRODUCT(K89:$K$98, X89:$X$98)-K89*$AZ$3)/Z89, 0)</f>
        <v>-2.0138123480917643E+21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</v>
      </c>
      <c r="S90">
        <f t="shared" si="63"/>
        <v>-1.2351703904295095E+22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-0.54825319458315225</v>
      </c>
      <c r="AC90">
        <f t="shared" si="64"/>
        <v>-0.4895117808778145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-2.2989283837290548E-17</v>
      </c>
      <c r="AI90">
        <f t="shared" si="69"/>
        <v>-2.2990274615131141E-17</v>
      </c>
      <c r="AJ90">
        <f t="shared" si="70"/>
        <v>-5.8741413705337753E-2</v>
      </c>
      <c r="AK90">
        <f t="shared" si="92"/>
        <v>-3.8377723620820661E-2</v>
      </c>
      <c r="AL90">
        <f t="shared" si="71"/>
        <v>-9.7119137326158428E-2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-3.0722164614258102E-21</v>
      </c>
      <c r="AR90">
        <f t="shared" si="76"/>
        <v>-3.0723488658979558E-21</v>
      </c>
      <c r="AS90">
        <f t="shared" si="77"/>
        <v>-7.8500200106377741E-6</v>
      </c>
      <c r="AT90">
        <f t="shared" si="78"/>
        <v>-5.1286797402833447E-6</v>
      </c>
      <c r="AU90">
        <f t="shared" si="79"/>
        <v>-1.297869975092112E-5</v>
      </c>
      <c r="AW90">
        <v>87</v>
      </c>
      <c r="AX90">
        <f>IF(Z90&gt;0, (R90*SUMPRODUCT(K90:$K$98, X90:$X$98)-K90*$AZ$3)/Z90, 0)</f>
        <v>-1.2351703904295095E+22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</v>
      </c>
      <c r="S91">
        <f t="shared" si="63"/>
        <v>-7.8701487989799638E+22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-0.4895117808778145</v>
      </c>
      <c r="AC91">
        <f t="shared" si="64"/>
        <v>-0.43706409006947722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-3.368136123456544E-18</v>
      </c>
      <c r="AI91">
        <f t="shared" si="69"/>
        <v>-3.3682749594878675E-18</v>
      </c>
      <c r="AJ91">
        <f t="shared" si="70"/>
        <v>-5.2447690808337277E-2</v>
      </c>
      <c r="AK91">
        <f t="shared" si="92"/>
        <v>-3.4265824661447015E-2</v>
      </c>
      <c r="AL91">
        <f t="shared" si="71"/>
        <v>-8.6713515469784286E-2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-4.0188146992602277E-22</v>
      </c>
      <c r="AR91">
        <f t="shared" si="76"/>
        <v>-4.0189803565445589E-22</v>
      </c>
      <c r="AS91">
        <f t="shared" si="77"/>
        <v>-6.2579878911334283E-6</v>
      </c>
      <c r="AT91">
        <f t="shared" si="78"/>
        <v>-4.088552088873839E-6</v>
      </c>
      <c r="AU91">
        <f t="shared" si="79"/>
        <v>-1.0346539980007266E-5</v>
      </c>
      <c r="AW91">
        <v>88</v>
      </c>
      <c r="AX91">
        <f>IF(Z91&gt;0, (R91*SUMPRODUCT(K91:$K$98, X91:$X$98)-K91*$AZ$3)/Z91, 0)</f>
        <v>-7.8701487989799638E+22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</v>
      </c>
      <c r="S92">
        <f t="shared" si="63"/>
        <v>-5.2155791671023776E+23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-0.43706409006947722</v>
      </c>
      <c r="AC92">
        <f t="shared" si="64"/>
        <v>-0.39023579470489034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-4.7496950269041969E-19</v>
      </c>
      <c r="AI92">
        <f t="shared" si="69"/>
        <v>-4.7498820798575712E-19</v>
      </c>
      <c r="AJ92">
        <f t="shared" si="70"/>
        <v>-4.682829536458688E-2</v>
      </c>
      <c r="AK92">
        <f t="shared" si="92"/>
        <v>-3.0594486304863409E-2</v>
      </c>
      <c r="AL92">
        <f t="shared" si="71"/>
        <v>-7.7422781669450297E-2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-5.0600644570871451E-23</v>
      </c>
      <c r="AR92">
        <f t="shared" si="76"/>
        <v>-5.0602637330397276E-23</v>
      </c>
      <c r="AS92">
        <f t="shared" si="77"/>
        <v>-4.9888296325999927E-6</v>
      </c>
      <c r="AT92">
        <f t="shared" si="78"/>
        <v>-3.2593686932986599E-6</v>
      </c>
      <c r="AU92">
        <f t="shared" si="79"/>
        <v>-8.2481983258986535E-6</v>
      </c>
      <c r="AW92">
        <v>89</v>
      </c>
      <c r="AX92">
        <f>IF(Z92&gt;0, (R92*SUMPRODUCT(K92:$K$98, X92:$X$98)-K92*$AZ$3)/Z92, 0)</f>
        <v>-5.2155791671023776E+23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</v>
      </c>
      <c r="S93">
        <f t="shared" si="63"/>
        <v>-3.5992775837493283E+24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-0.39023579470489034</v>
      </c>
      <c r="AC93">
        <f t="shared" si="64"/>
        <v>-0.34842481670079489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-6.4392559826266092E-20</v>
      </c>
      <c r="AI93">
        <f t="shared" si="69"/>
        <v>-6.4394979928693553E-20</v>
      </c>
      <c r="AJ93">
        <f t="shared" si="70"/>
        <v>-4.1810978004095445E-2</v>
      </c>
      <c r="AK93">
        <f t="shared" si="92"/>
        <v>-2.7316505629342326E-2</v>
      </c>
      <c r="AL93">
        <f t="shared" si="71"/>
        <v>-6.9127483633437764E-2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-6.1250267767590233E-24</v>
      </c>
      <c r="AR93">
        <f t="shared" si="76"/>
        <v>-6.1252569771456935E-24</v>
      </c>
      <c r="AS93">
        <f t="shared" si="77"/>
        <v>-3.9770644392538218E-6</v>
      </c>
      <c r="AT93">
        <f t="shared" si="78"/>
        <v>-2.598348766979161E-6</v>
      </c>
      <c r="AU93">
        <f t="shared" si="79"/>
        <v>-6.5754132062329819E-6</v>
      </c>
      <c r="AW93">
        <v>90</v>
      </c>
      <c r="AX93">
        <f>IF(Z93&gt;0, (R93*SUMPRODUCT(K93:$K$98, X93:$X$98)-K93*$AZ$3)/Z93, 0)</f>
        <v>-3.5992775837493283E+24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</v>
      </c>
      <c r="S94">
        <f t="shared" si="63"/>
        <v>-2.5904135870471041E+25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-0.34842481670079489</v>
      </c>
      <c r="AC94">
        <f t="shared" si="64"/>
        <v>-0.31109358633999545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-8.3826638484626395E-21</v>
      </c>
      <c r="AI94">
        <f t="shared" si="69"/>
        <v>-8.3829640839037056E-21</v>
      </c>
      <c r="AJ94">
        <f t="shared" si="70"/>
        <v>-3.7331230360799439E-2</v>
      </c>
      <c r="AK94">
        <f t="shared" si="92"/>
        <v>-2.4389737169055646E-2</v>
      </c>
      <c r="AL94">
        <f t="shared" si="71"/>
        <v>-6.1720967529855085E-2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-7.11928419311008E-25</v>
      </c>
      <c r="AR94">
        <f t="shared" si="76"/>
        <v>-7.1195391790511166E-25</v>
      </c>
      <c r="AS94">
        <f t="shared" si="77"/>
        <v>-3.1704914215990235E-6</v>
      </c>
      <c r="AT94">
        <f t="shared" si="78"/>
        <v>-2.0713877287780296E-6</v>
      </c>
      <c r="AU94">
        <f t="shared" si="79"/>
        <v>-5.241879150377053E-6</v>
      </c>
      <c r="AW94">
        <v>91</v>
      </c>
      <c r="AX94">
        <f>IF(Z94&gt;0, (R94*SUMPRODUCT(K94:$K$98, X94:$X$98)-K94*$AZ$3)/Z94, 0)</f>
        <v>-2.5904135870471041E+25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</v>
      </c>
      <c r="S95">
        <f t="shared" si="63"/>
        <v>-1.9478837730251091E+26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-0.31109358633999545</v>
      </c>
      <c r="AC95">
        <f t="shared" si="64"/>
        <v>-0.27776213066071015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-1.0463354758487767E-21</v>
      </c>
      <c r="AI95">
        <f t="shared" si="69"/>
        <v>-1.0463711250664697E-21</v>
      </c>
      <c r="AJ95">
        <f t="shared" si="70"/>
        <v>-3.3331455679285305E-2</v>
      </c>
      <c r="AK95">
        <f t="shared" si="92"/>
        <v>-2.1776551043799684E-2</v>
      </c>
      <c r="AL95">
        <f t="shared" si="71"/>
        <v>-5.5108006723084989E-2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-7.9342742233112562E-26</v>
      </c>
      <c r="AR95">
        <f t="shared" si="76"/>
        <v>-7.9345445483413736E-26</v>
      </c>
      <c r="AS95">
        <f t="shared" si="77"/>
        <v>-2.5274963501267789E-6</v>
      </c>
      <c r="AT95">
        <f t="shared" si="78"/>
        <v>-1.6512976154161586E-6</v>
      </c>
      <c r="AU95">
        <f t="shared" si="79"/>
        <v>-4.1787939655429377E-6</v>
      </c>
      <c r="AW95">
        <v>92</v>
      </c>
      <c r="AX95">
        <f>IF(Z95&gt;0, (R95*SUMPRODUCT(K95:$K$98, X95:$X$98)-K95*$AZ$3)/Z95, 0)</f>
        <v>-1.9478837730251091E+26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</v>
      </c>
      <c r="S96">
        <f t="shared" si="63"/>
        <v>-1.5334549166811741E+27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-0.27776213066071015</v>
      </c>
      <c r="AC96">
        <f t="shared" si="64"/>
        <v>-0.24800190237563405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-1.2499814734683778E-22</v>
      </c>
      <c r="AI96">
        <f t="shared" si="69"/>
        <v>-1.2500219053551711E-22</v>
      </c>
      <c r="AJ96">
        <f t="shared" si="70"/>
        <v>-2.9760228285076101E-2</v>
      </c>
      <c r="AK96">
        <f t="shared" si="92"/>
        <v>-1.9443349146249712E-2</v>
      </c>
      <c r="AL96">
        <f t="shared" si="71"/>
        <v>-4.9203577431325814E-2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-8.462950675300896E-27</v>
      </c>
      <c r="AR96">
        <f t="shared" si="76"/>
        <v>-8.4632244178090086E-27</v>
      </c>
      <c r="AS96">
        <f t="shared" si="77"/>
        <v>-2.0149046158536138E-6</v>
      </c>
      <c r="AT96">
        <f t="shared" si="78"/>
        <v>-1.3164043490243607E-6</v>
      </c>
      <c r="AU96">
        <f t="shared" si="79"/>
        <v>-3.3313089648779747E-6</v>
      </c>
      <c r="AW96">
        <v>93</v>
      </c>
      <c r="AX96">
        <f>IF(Z96&gt;0, (R96*SUMPRODUCT(K96:$K$98, X96:$X$98)-K96*$AZ$3)/Z96, 0)</f>
        <v>-1.5334549166811741E+27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</v>
      </c>
      <c r="S97">
        <f t="shared" si="63"/>
        <v>-1.2666313249379331E+28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-0.24800190237563405</v>
      </c>
      <c r="AC97">
        <f t="shared" si="64"/>
        <v>-0.22143026997824466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-1.426284468312166E-23</v>
      </c>
      <c r="AI97">
        <f t="shared" si="69"/>
        <v>-1.4263281728743417E-23</v>
      </c>
      <c r="AJ97">
        <f t="shared" si="70"/>
        <v>-2.6571632397389383E-2</v>
      </c>
      <c r="AK97">
        <f t="shared" si="92"/>
        <v>-1.7360133166294384E-2</v>
      </c>
      <c r="AL97">
        <f t="shared" si="71"/>
        <v>-4.3931765563683764E-2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-8.6219671483130599E-28</v>
      </c>
      <c r="AR97">
        <f t="shared" si="76"/>
        <v>-8.6222313447673321E-28</v>
      </c>
      <c r="AS97">
        <f t="shared" si="77"/>
        <v>-1.6062696236077921E-6</v>
      </c>
      <c r="AT97">
        <f t="shared" si="78"/>
        <v>-1.0494294874237568E-6</v>
      </c>
      <c r="AU97">
        <f t="shared" si="79"/>
        <v>-2.6556991110315487E-6</v>
      </c>
      <c r="AW97">
        <v>94</v>
      </c>
      <c r="AX97">
        <f>IF(Z97&gt;0, (R97*SUMPRODUCT(K97:$K$98, X97:$X$98)-K97*$AZ$3)/Z97, 0)</f>
        <v>-1.2666313249379331E+28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-0.22143026997824466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-1.7481824870318526E-24</v>
      </c>
      <c r="AI98">
        <f t="shared" si="69"/>
        <v>-1.7481824870318526E-24</v>
      </c>
      <c r="AJ98">
        <f t="shared" si="70"/>
        <v>-0.22143026997824466</v>
      </c>
      <c r="AK98">
        <f t="shared" si="92"/>
        <v>-1.5500118898477128E-2</v>
      </c>
      <c r="AL98">
        <f t="shared" si="71"/>
        <v>-0.2369303888767218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-9.4355876525669805E-29</v>
      </c>
      <c r="AR98">
        <f t="shared" si="76"/>
        <v>-9.4355876525669805E-29</v>
      </c>
      <c r="AS98">
        <f t="shared" si="77"/>
        <v>-1.1951410889938918E-5</v>
      </c>
      <c r="AT98">
        <f t="shared" si="78"/>
        <v>-8.3659876229572432E-7</v>
      </c>
      <c r="AU98">
        <f t="shared" si="79"/>
        <v>-1.2788009652234643E-5</v>
      </c>
      <c r="AW98">
        <v>95</v>
      </c>
    </row>
    <row r="100" spans="5:50" x14ac:dyDescent="0.25">
      <c r="AN100" s="6">
        <f t="shared" ref="AN100:AU100" si="93">SUM(AN3:AN98)</f>
        <v>7257.091483828025</v>
      </c>
      <c r="AO100" s="6">
        <f t="shared" si="93"/>
        <v>-725.7091483828026</v>
      </c>
      <c r="AP100" s="6">
        <f t="shared" si="93"/>
        <v>-1771.8266992552494</v>
      </c>
      <c r="AQ100" s="6">
        <f t="shared" si="93"/>
        <v>-3662.9988197755119</v>
      </c>
      <c r="AR100" s="6">
        <f t="shared" si="93"/>
        <v>1096.5568164144565</v>
      </c>
      <c r="AS100" s="6">
        <f t="shared" si="93"/>
        <v>-916.18594661746181</v>
      </c>
      <c r="AT100" s="6">
        <f t="shared" si="93"/>
        <v>332.93119424383644</v>
      </c>
      <c r="AU100" s="6">
        <f t="shared" si="93"/>
        <v>513.30206404083367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15250.468479418651</v>
      </c>
      <c r="K3">
        <v>1</v>
      </c>
      <c r="L3" s="2">
        <v>0</v>
      </c>
      <c r="O3">
        <f>$C$3</f>
        <v>15250.468479418651</v>
      </c>
      <c r="P3">
        <f>O3*C5</f>
        <v>1525.0468479418651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15250.468479418651</v>
      </c>
      <c r="AF3">
        <f t="shared" ref="AF3:AF34" si="4">-$Z3*P3</f>
        <v>-1525.0468479418651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12202.989044476786</v>
      </c>
      <c r="AJ3">
        <f t="shared" ref="AJ3:AJ34" si="8">AB3-AC3</f>
        <v>0</v>
      </c>
      <c r="AL3">
        <f t="shared" ref="AL3:AL34" si="9">SUM(AI3:AK3)</f>
        <v>12202.989044476786</v>
      </c>
      <c r="AN3">
        <f t="shared" ref="AN3:AN34" si="10">AE3*$K3</f>
        <v>15250.468479418651</v>
      </c>
      <c r="AO3">
        <f t="shared" ref="AO3:AO34" si="11">AF3*$K3</f>
        <v>-1525.0468479418651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12202.989044476786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12202.989044476786</v>
      </c>
      <c r="AW3">
        <v>0</v>
      </c>
      <c r="AX3">
        <f>IF(Z3&gt;0, (R3*SUMPRODUCT(K3:$K$98, X3:$X$98)-K3*$AZ$3)/Z3, 0)</f>
        <v>0</v>
      </c>
      <c r="AZ3">
        <f>C6*SUMPRODUCT(X4:X89, K4:K89)/1</f>
        <v>8099.7903786777015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</v>
      </c>
      <c r="S4">
        <f t="shared" si="1"/>
        <v>549.54162144490624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543.3108762262591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-133.80770000000001</v>
      </c>
      <c r="AI4">
        <f t="shared" si="7"/>
        <v>-133.80770000000001</v>
      </c>
      <c r="AJ4">
        <f t="shared" si="8"/>
        <v>-543.3108762262591</v>
      </c>
      <c r="AK4">
        <f>G4*SUM(AB4, AE4:AF4)</f>
        <v>0</v>
      </c>
      <c r="AL4">
        <f t="shared" si="9"/>
        <v>-677.11857622625917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-124.83226047205896</v>
      </c>
      <c r="AR4">
        <f t="shared" si="14"/>
        <v>-124.83226047205896</v>
      </c>
      <c r="AS4">
        <f t="shared" si="15"/>
        <v>-506.86712960748116</v>
      </c>
      <c r="AT4">
        <f t="shared" si="16"/>
        <v>0</v>
      </c>
      <c r="AU4">
        <f t="shared" si="17"/>
        <v>-631.69939007954019</v>
      </c>
      <c r="AW4">
        <v>1</v>
      </c>
      <c r="AX4">
        <f>IF(Z4&gt;0, (R4*SUMPRODUCT(K4:$K$98, X4:$X$98)-K4*$AZ$3)/Z4, 0)</f>
        <v>549.54162144490624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</v>
      </c>
      <c r="S5">
        <f t="shared" si="1"/>
        <v>1073.0097943470123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543.3108762262591</v>
      </c>
      <c r="AC5">
        <f t="shared" si="2"/>
        <v>1048.7624239330089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-137.28332070535711</v>
      </c>
      <c r="AI5">
        <f t="shared" si="7"/>
        <v>-161.71838246943076</v>
      </c>
      <c r="AJ5">
        <f t="shared" si="8"/>
        <v>-505.45154770674981</v>
      </c>
      <c r="AK5">
        <f>G5*SUM(AB5, AE5:AF5)</f>
        <v>22.275745925276624</v>
      </c>
      <c r="AL5">
        <f t="shared" si="9"/>
        <v>-644.89418425090389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-117.39206822783491</v>
      </c>
      <c r="AR5">
        <f t="shared" si="14"/>
        <v>-138.28668545461329</v>
      </c>
      <c r="AS5">
        <f t="shared" si="15"/>
        <v>-432.21567098893826</v>
      </c>
      <c r="AT5">
        <f t="shared" si="16"/>
        <v>19.048168940336144</v>
      </c>
      <c r="AU5">
        <f t="shared" si="17"/>
        <v>-551.45418750321539</v>
      </c>
      <c r="AW5">
        <v>2</v>
      </c>
      <c r="AX5">
        <f>IF(Z5&gt;0, (R5*SUMPRODUCT(K5:$K$98, X5:$X$98)-K5*$AZ$3)/Z5, 0)</f>
        <v>1073.0097943470123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</v>
      </c>
      <c r="S6">
        <f t="shared" si="1"/>
        <v>1665.5981057821887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1048.7624239330089</v>
      </c>
      <c r="AC6">
        <f t="shared" si="2"/>
        <v>1609.3065152257695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-142.50684405203049</v>
      </c>
      <c r="AI6">
        <f t="shared" si="7"/>
        <v>-166.66192848745041</v>
      </c>
      <c r="AJ6">
        <f t="shared" si="8"/>
        <v>-560.54409129276064</v>
      </c>
      <c r="AK6">
        <f>G6*SUM(AB6, AE6:AF6)</f>
        <v>61.352601800081025</v>
      </c>
      <c r="AL6">
        <f t="shared" si="9"/>
        <v>-665.85341798012996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-109.93120877047721</v>
      </c>
      <c r="AR6">
        <f t="shared" si="14"/>
        <v>-128.56468316676055</v>
      </c>
      <c r="AS6">
        <f t="shared" si="15"/>
        <v>-432.4093339858361</v>
      </c>
      <c r="AT6">
        <f t="shared" si="16"/>
        <v>47.328012362930188</v>
      </c>
      <c r="AU6">
        <f t="shared" si="17"/>
        <v>-513.64600478966645</v>
      </c>
      <c r="AW6">
        <v>3</v>
      </c>
      <c r="AX6">
        <f>IF(Z6&gt;0, (R6*SUMPRODUCT(K6:$K$98, X6:$X$98)-K6*$AZ$3)/Z6, 0)</f>
        <v>1665.5981057821887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</v>
      </c>
      <c r="S7">
        <f t="shared" si="1"/>
        <v>2159.820646809038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1609.3065152257695</v>
      </c>
      <c r="AC7">
        <f t="shared" si="2"/>
        <v>2062.7476291683543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-148.62874665992004</v>
      </c>
      <c r="AI7">
        <f t="shared" si="7"/>
        <v>-172.50512306432077</v>
      </c>
      <c r="AJ7">
        <f t="shared" si="8"/>
        <v>-453.44111394258471</v>
      </c>
      <c r="AK7">
        <f>G7*SUM(AB7, AE7:AF7)</f>
        <v>79.016949897585278</v>
      </c>
      <c r="AL7">
        <f t="shared" si="9"/>
        <v>-546.92928710932017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-104.3159911215254</v>
      </c>
      <c r="AR7">
        <f t="shared" si="14"/>
        <v>-121.07377132884055</v>
      </c>
      <c r="AS7">
        <f t="shared" si="15"/>
        <v>-318.25040767113404</v>
      </c>
      <c r="AT7">
        <f t="shared" si="16"/>
        <v>55.45852756752943</v>
      </c>
      <c r="AU7">
        <f t="shared" si="17"/>
        <v>-383.86565143244513</v>
      </c>
      <c r="AW7">
        <v>4</v>
      </c>
      <c r="AX7">
        <f>IF(Z7&gt;0, (R7*SUMPRODUCT(K7:$K$98, X7:$X$98)-K7*$AZ$3)/Z7, 0)</f>
        <v>2159.820646809038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</v>
      </c>
      <c r="S8">
        <f t="shared" si="1"/>
        <v>2475.5230965003871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2062.7476291683543</v>
      </c>
      <c r="AC8">
        <f t="shared" si="2"/>
        <v>2336.7873350676255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-154.75139097242678</v>
      </c>
      <c r="AI8">
        <f t="shared" si="7"/>
        <v>-178.35031576504039</v>
      </c>
      <c r="AJ8">
        <f t="shared" si="8"/>
        <v>-274.03970589927121</v>
      </c>
      <c r="AK8">
        <f t="shared" ref="AK8:AK39" si="30">G8*SUM(AB8:AB8, AE8:AF8)</f>
        <v>43.936524501285945</v>
      </c>
      <c r="AL8">
        <f t="shared" si="9"/>
        <v>-408.45349716302565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-101.38449204189691</v>
      </c>
      <c r="AR8">
        <f t="shared" si="14"/>
        <v>-116.84519315611409</v>
      </c>
      <c r="AS8">
        <f t="shared" si="15"/>
        <v>-179.53555187661482</v>
      </c>
      <c r="AT8">
        <f t="shared" si="16"/>
        <v>28.784763682304618</v>
      </c>
      <c r="AU8">
        <f t="shared" si="17"/>
        <v>-267.59598135042427</v>
      </c>
      <c r="AW8">
        <v>5</v>
      </c>
      <c r="AX8">
        <f>IF(Z8&gt;0, (R8*SUMPRODUCT(K8:$K$98, X8:$X$98)-K8*$AZ$3)/Z8, 0)</f>
        <v>2475.5230965003871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</v>
      </c>
      <c r="S9">
        <f t="shared" si="1"/>
        <v>2697.306533456469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2336.7873350676255</v>
      </c>
      <c r="AC9">
        <f t="shared" si="2"/>
        <v>2516.3339081734848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-161.12515166243884</v>
      </c>
      <c r="AI9">
        <f t="shared" si="7"/>
        <v>-184.44780591921071</v>
      </c>
      <c r="AJ9">
        <f t="shared" si="8"/>
        <v>-179.54657310585935</v>
      </c>
      <c r="AK9">
        <f t="shared" si="30"/>
        <v>13.78704527689899</v>
      </c>
      <c r="AL9">
        <f t="shared" si="9"/>
        <v>-350.2073337481711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-99.971801345849798</v>
      </c>
      <c r="AR9">
        <f t="shared" si="14"/>
        <v>-114.44258839653143</v>
      </c>
      <c r="AS9">
        <f t="shared" si="15"/>
        <v>-111.40156675521344</v>
      </c>
      <c r="AT9">
        <f t="shared" si="16"/>
        <v>8.5543177917746078</v>
      </c>
      <c r="AU9">
        <f t="shared" si="17"/>
        <v>-217.28983735997028</v>
      </c>
      <c r="AW9">
        <v>6</v>
      </c>
      <c r="AX9">
        <f>IF(Z9&gt;0, (R9*SUMPRODUCT(K9:$K$98, X9:$X$98)-K9*$AZ$3)/Z9, 0)</f>
        <v>2697.306533456469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</v>
      </c>
      <c r="S10">
        <f t="shared" si="1"/>
        <v>2900.8766262392146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2516.3339081734848</v>
      </c>
      <c r="AC10">
        <f t="shared" si="2"/>
        <v>2674.2930283132528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-168.57726445535147</v>
      </c>
      <c r="AI10">
        <f t="shared" si="7"/>
        <v>-191.62454785344178</v>
      </c>
      <c r="AJ10">
        <f t="shared" si="8"/>
        <v>-157.95912013976795</v>
      </c>
      <c r="AK10">
        <f t="shared" si="30"/>
        <v>10.316969023511289</v>
      </c>
      <c r="AL10">
        <f t="shared" si="9"/>
        <v>-339.26669896969844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-99.227344085101393</v>
      </c>
      <c r="AR10">
        <f t="shared" si="14"/>
        <v>-112.79335328188044</v>
      </c>
      <c r="AS10">
        <f t="shared" si="15"/>
        <v>-92.977330105151424</v>
      </c>
      <c r="AT10">
        <f t="shared" si="16"/>
        <v>6.0727372609752246</v>
      </c>
      <c r="AU10">
        <f t="shared" si="17"/>
        <v>-199.69794612605665</v>
      </c>
      <c r="AW10">
        <v>7</v>
      </c>
      <c r="AX10">
        <f>IF(Z10&gt;0, (R10*SUMPRODUCT(K10:$K$98, X10:$X$98)-K10*$AZ$3)/Z10, 0)</f>
        <v>2900.8766262392146</v>
      </c>
    </row>
    <row r="11" spans="1:52" x14ac:dyDescent="0.25">
      <c r="A11" t="s">
        <v>33</v>
      </c>
      <c r="C11" s="25">
        <f>AU91</f>
        <v>2491.7521781798478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</v>
      </c>
      <c r="S11">
        <f t="shared" si="1"/>
        <v>3087.5023214022995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2674.2930283132528</v>
      </c>
      <c r="AC11">
        <f t="shared" si="2"/>
        <v>2812.4524984502759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-175.73184834509502</v>
      </c>
      <c r="AI11">
        <f t="shared" si="7"/>
        <v>-198.50472594711817</v>
      </c>
      <c r="AJ11">
        <f t="shared" si="8"/>
        <v>-138.15947013702316</v>
      </c>
      <c r="AK11">
        <f t="shared" si="30"/>
        <v>6.4183032679518064</v>
      </c>
      <c r="AL11">
        <f t="shared" si="9"/>
        <v>-330.24589281618955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-98.28834052068494</v>
      </c>
      <c r="AR11">
        <f t="shared" si="14"/>
        <v>-111.02540764575173</v>
      </c>
      <c r="AS11">
        <f t="shared" si="15"/>
        <v>-77.273784887975097</v>
      </c>
      <c r="AT11">
        <f t="shared" si="16"/>
        <v>3.5898124506529161</v>
      </c>
      <c r="AU11">
        <f t="shared" si="17"/>
        <v>-184.70938008307391</v>
      </c>
      <c r="AW11">
        <v>8</v>
      </c>
      <c r="AX11">
        <f>IF(Z11&gt;0, (R11*SUMPRODUCT(K11:$K$98, X11:$X$98)-K11*$AZ$3)/Z11, 0)</f>
        <v>3087.5023214022995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</v>
      </c>
      <c r="S12">
        <f t="shared" si="1"/>
        <v>3266.0367205594171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2812.4524984502759</v>
      </c>
      <c r="AC12">
        <f t="shared" si="2"/>
        <v>2939.3221793595139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-183.98991201664012</v>
      </c>
      <c r="AI12">
        <f t="shared" si="7"/>
        <v>-206.48906336463887</v>
      </c>
      <c r="AJ12">
        <f t="shared" si="8"/>
        <v>-126.86968090923801</v>
      </c>
      <c r="AK12">
        <f t="shared" si="30"/>
        <v>6.4686407464356348</v>
      </c>
      <c r="AL12">
        <f t="shared" si="9"/>
        <v>-326.89010352744123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-97.792594178946615</v>
      </c>
      <c r="AR12">
        <f t="shared" si="14"/>
        <v>-109.75113230220279</v>
      </c>
      <c r="AS12">
        <f t="shared" si="15"/>
        <v>-67.432584117152459</v>
      </c>
      <c r="AT12">
        <f t="shared" si="16"/>
        <v>3.4381513229288738</v>
      </c>
      <c r="AU12">
        <f t="shared" si="17"/>
        <v>-173.74556509642636</v>
      </c>
      <c r="AW12">
        <v>9</v>
      </c>
      <c r="AX12">
        <f>IF(Z12&gt;0, (R12*SUMPRODUCT(K12:$K$98, X12:$X$98)-K12*$AZ$3)/Z12, 0)</f>
        <v>3266.0367205594171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</v>
      </c>
      <c r="S13">
        <f t="shared" si="1"/>
        <v>3435.5445147494929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2939.3221793595139</v>
      </c>
      <c r="AC13">
        <f t="shared" si="2"/>
        <v>3054.330425505761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-192.81601711684692</v>
      </c>
      <c r="AI13">
        <f t="shared" si="7"/>
        <v>-215.04197294708649</v>
      </c>
      <c r="AJ13">
        <f t="shared" si="8"/>
        <v>-115.00824614624707</v>
      </c>
      <c r="AK13">
        <f t="shared" si="30"/>
        <v>5.8786443587190282</v>
      </c>
      <c r="AL13">
        <f t="shared" si="9"/>
        <v>-324.17157473461452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-97.418025539361352</v>
      </c>
      <c r="AR13">
        <f t="shared" si="14"/>
        <v>-108.64742839231455</v>
      </c>
      <c r="AS13">
        <f t="shared" si="15"/>
        <v>-58.106564111438317</v>
      </c>
      <c r="AT13">
        <f t="shared" si="16"/>
        <v>2.9701159418071783</v>
      </c>
      <c r="AU13">
        <f t="shared" si="17"/>
        <v>-163.78387656194568</v>
      </c>
      <c r="AW13">
        <v>10</v>
      </c>
      <c r="AX13">
        <f>IF(Z13&gt;0, (R13*SUMPRODUCT(K13:$K$98, X13:$X$98)-K13*$AZ$3)/Z13, 0)</f>
        <v>3435.5445147494929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</v>
      </c>
      <c r="S14">
        <f t="shared" si="1"/>
        <v>3596.8192050334719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3054.330425505761</v>
      </c>
      <c r="AC14">
        <f t="shared" si="2"/>
        <v>3158.4548752988881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-202.34038997586492</v>
      </c>
      <c r="AI14">
        <f t="shared" si="7"/>
        <v>-224.29350115030812</v>
      </c>
      <c r="AJ14">
        <f t="shared" si="8"/>
        <v>-104.12444979312704</v>
      </c>
      <c r="AK14">
        <f t="shared" si="30"/>
        <v>5.4977947659103696</v>
      </c>
      <c r="AL14">
        <f t="shared" si="9"/>
        <v>-322.92015617752475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-97.195382144781448</v>
      </c>
      <c r="AR14">
        <f t="shared" si="14"/>
        <v>-107.74068666910993</v>
      </c>
      <c r="AS14">
        <f t="shared" si="15"/>
        <v>-50.016784535530704</v>
      </c>
      <c r="AT14">
        <f t="shared" si="16"/>
        <v>2.6408976640302804</v>
      </c>
      <c r="AU14">
        <f t="shared" si="17"/>
        <v>-155.11657354061035</v>
      </c>
      <c r="AW14">
        <v>11</v>
      </c>
      <c r="AX14">
        <f>IF(Z14&gt;0, (R14*SUMPRODUCT(K14:$K$98, X14:$X$98)-K14*$AZ$3)/Z14, 0)</f>
        <v>3596.8192050334719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</v>
      </c>
      <c r="S15">
        <f t="shared" si="1"/>
        <v>3760.2297804680456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3158.4548752988881</v>
      </c>
      <c r="AC15">
        <f t="shared" si="2"/>
        <v>3260.9476370681209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-212.28921943020666</v>
      </c>
      <c r="AI15">
        <f t="shared" si="7"/>
        <v>-233.96972718804787</v>
      </c>
      <c r="AJ15">
        <f t="shared" si="8"/>
        <v>-102.49276176923286</v>
      </c>
      <c r="AK15">
        <f t="shared" si="30"/>
        <v>12.949664988725441</v>
      </c>
      <c r="AL15">
        <f t="shared" si="9"/>
        <v>-323.51282396855527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-96.740688916420993</v>
      </c>
      <c r="AR15">
        <f t="shared" si="14"/>
        <v>-106.62054650966499</v>
      </c>
      <c r="AS15">
        <f t="shared" si="15"/>
        <v>-46.706188892281382</v>
      </c>
      <c r="AT15">
        <f t="shared" si="16"/>
        <v>5.9011923243611539</v>
      </c>
      <c r="AU15">
        <f t="shared" si="17"/>
        <v>-147.42554307758522</v>
      </c>
      <c r="AW15">
        <v>12</v>
      </c>
      <c r="AX15">
        <f>IF(Z15&gt;0, (R15*SUMPRODUCT(K15:$K$98, X15:$X$98)-K15*$AZ$3)/Z15, 0)</f>
        <v>3760.2297804680456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</v>
      </c>
      <c r="S16">
        <f t="shared" si="1"/>
        <v>3932.2532123763854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3260.9476370681209</v>
      </c>
      <c r="AC16">
        <f t="shared" si="2"/>
        <v>3363.5839452319165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-316.47522817494598</v>
      </c>
      <c r="AI16">
        <f t="shared" si="7"/>
        <v>-337.85981204816505</v>
      </c>
      <c r="AJ16">
        <f t="shared" si="8"/>
        <v>-102.63630816379555</v>
      </c>
      <c r="AK16">
        <f t="shared" si="30"/>
        <v>23.152728223183662</v>
      </c>
      <c r="AL16">
        <f t="shared" si="9"/>
        <v>-417.34339198877694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-136.4284309683886</v>
      </c>
      <c r="AR16">
        <f t="shared" si="14"/>
        <v>-145.64705209573452</v>
      </c>
      <c r="AS16">
        <f t="shared" si="15"/>
        <v>-44.245202267250185</v>
      </c>
      <c r="AT16">
        <f t="shared" si="16"/>
        <v>9.9808455857415979</v>
      </c>
      <c r="AU16">
        <f t="shared" si="17"/>
        <v>-179.91140877724311</v>
      </c>
      <c r="AW16">
        <v>13</v>
      </c>
      <c r="AX16">
        <f>IF(Z16&gt;0, (R16*SUMPRODUCT(K16:$K$98, X16:$X$98)-K16*$AZ$3)/Z16, 0)</f>
        <v>3932.2532123763854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</v>
      </c>
      <c r="S17">
        <f t="shared" si="1"/>
        <v>4079.0035707586526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3363.5839452319165</v>
      </c>
      <c r="AC17">
        <f t="shared" si="2"/>
        <v>3436.5665838837194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-432.8031917784291</v>
      </c>
      <c r="AI17">
        <f t="shared" si="7"/>
        <v>-453.86572901497135</v>
      </c>
      <c r="AJ17">
        <f t="shared" si="8"/>
        <v>-72.982638651802972</v>
      </c>
      <c r="AK17">
        <f t="shared" si="30"/>
        <v>46.417458444200449</v>
      </c>
      <c r="AL17">
        <f t="shared" si="9"/>
        <v>-480.4309092225738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-175.38628606669107</v>
      </c>
      <c r="AR17">
        <f t="shared" si="14"/>
        <v>-183.9215285307755</v>
      </c>
      <c r="AS17">
        <f t="shared" si="15"/>
        <v>-29.574998945571593</v>
      </c>
      <c r="AT17">
        <f t="shared" si="16"/>
        <v>18.809902052087942</v>
      </c>
      <c r="AU17">
        <f t="shared" si="17"/>
        <v>-194.68662542425912</v>
      </c>
      <c r="AW17">
        <v>14</v>
      </c>
      <c r="AX17">
        <f>IF(Z17&gt;0, (R17*SUMPRODUCT(K17:$K$98, X17:$X$98)-K17*$AZ$3)/Z17, 0)</f>
        <v>4079.0035707586526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</v>
      </c>
      <c r="S18">
        <f t="shared" si="1"/>
        <v>4200.6621039588817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3436.5665838837194</v>
      </c>
      <c r="AC18">
        <f t="shared" si="2"/>
        <v>3480.490721406597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-551.88245417515725</v>
      </c>
      <c r="AI18">
        <f t="shared" si="7"/>
        <v>-572.59639542579032</v>
      </c>
      <c r="AJ18">
        <f t="shared" si="8"/>
        <v>-43.924137522877572</v>
      </c>
      <c r="AK18">
        <f t="shared" si="30"/>
        <v>74.22983821188835</v>
      </c>
      <c r="AL18">
        <f t="shared" si="9"/>
        <v>-542.29069473677953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-208.69837079626504</v>
      </c>
      <c r="AR18">
        <f t="shared" si="14"/>
        <v>-216.53149859199786</v>
      </c>
      <c r="AS18">
        <f t="shared" si="15"/>
        <v>-16.610232614400601</v>
      </c>
      <c r="AT18">
        <f t="shared" si="16"/>
        <v>28.070554122698521</v>
      </c>
      <c r="AU18">
        <f t="shared" si="17"/>
        <v>-205.07117708369995</v>
      </c>
      <c r="AW18">
        <v>15</v>
      </c>
      <c r="AX18">
        <f>IF(Z18&gt;0, (R18*SUMPRODUCT(K18:$K$98, X18:$X$98)-K18*$AZ$3)/Z18, 0)</f>
        <v>4200.6621039588817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</v>
      </c>
      <c r="S19">
        <f t="shared" si="1"/>
        <v>4275.8064928688291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3480.490721406597</v>
      </c>
      <c r="AC19">
        <f t="shared" si="2"/>
        <v>3478.3152638898064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-678.45432331990469</v>
      </c>
      <c r="AI19">
        <f t="shared" si="7"/>
        <v>-698.79151157720139</v>
      </c>
      <c r="AJ19">
        <f t="shared" si="8"/>
        <v>2.1754575167906296</v>
      </c>
      <c r="AK19">
        <f t="shared" si="30"/>
        <v>77.614943087367109</v>
      </c>
      <c r="AL19">
        <f t="shared" si="9"/>
        <v>-619.00111097304364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-239.26368111076039</v>
      </c>
      <c r="AR19">
        <f t="shared" si="14"/>
        <v>-246.43579330553956</v>
      </c>
      <c r="AS19">
        <f t="shared" si="15"/>
        <v>0.76719678197403129</v>
      </c>
      <c r="AT19">
        <f t="shared" si="16"/>
        <v>27.371683478136362</v>
      </c>
      <c r="AU19">
        <f t="shared" si="17"/>
        <v>-218.29691304542916</v>
      </c>
      <c r="AW19">
        <v>16</v>
      </c>
      <c r="AX19">
        <f>IF(Z19&gt;0, (R19*SUMPRODUCT(K19:$K$98, X19:$X$98)-K19*$AZ$3)/Z19, 0)</f>
        <v>4275.8064928688291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</v>
      </c>
      <c r="S20">
        <f t="shared" si="1"/>
        <v>4247.2468204281104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3478.3152638898064</v>
      </c>
      <c r="AC20">
        <f t="shared" si="2"/>
        <v>3386.1695002094025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-809.04182093882503</v>
      </c>
      <c r="AI20">
        <f t="shared" si="7"/>
        <v>-828.97337685831405</v>
      </c>
      <c r="AJ20">
        <f t="shared" si="8"/>
        <v>92.145763680403888</v>
      </c>
      <c r="AK20">
        <f t="shared" si="30"/>
        <v>14.956755634726168</v>
      </c>
      <c r="AL20">
        <f t="shared" si="9"/>
        <v>-721.870857543184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-270.62189515829351</v>
      </c>
      <c r="AR20">
        <f t="shared" si="14"/>
        <v>-277.28893670891006</v>
      </c>
      <c r="AS20">
        <f t="shared" si="15"/>
        <v>30.822462513819435</v>
      </c>
      <c r="AT20">
        <f t="shared" si="16"/>
        <v>5.0029868055425757</v>
      </c>
      <c r="AU20">
        <f t="shared" si="17"/>
        <v>-241.46348738954805</v>
      </c>
      <c r="AW20">
        <v>17</v>
      </c>
      <c r="AX20">
        <f>IF(Z20&gt;0, (R20*SUMPRODUCT(K20:$K$98, X20:$X$98)-K20*$AZ$3)/Z20, 0)</f>
        <v>4247.2468204281104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</v>
      </c>
      <c r="S21">
        <f t="shared" si="1"/>
        <v>4166.0796372108152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3386.1695002094025</v>
      </c>
      <c r="AC21">
        <f t="shared" si="2"/>
        <v>3248.4904177817298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-954.205779602554</v>
      </c>
      <c r="AI21">
        <f t="shared" si="7"/>
        <v>-973.69946851794759</v>
      </c>
      <c r="AJ21">
        <f t="shared" si="8"/>
        <v>137.67908242767271</v>
      </c>
      <c r="AK21">
        <f t="shared" si="30"/>
        <v>5.4178712003350444</v>
      </c>
      <c r="AL21">
        <f t="shared" si="9"/>
        <v>-830.60251488993981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-303.51728214850698</v>
      </c>
      <c r="AR21">
        <f t="shared" si="14"/>
        <v>-309.71790637980553</v>
      </c>
      <c r="AS21">
        <f t="shared" si="15"/>
        <v>43.793468663072893</v>
      </c>
      <c r="AT21">
        <f t="shared" si="16"/>
        <v>1.7233363881334851</v>
      </c>
      <c r="AU21">
        <f t="shared" si="17"/>
        <v>-264.20110132859918</v>
      </c>
      <c r="AW21">
        <v>18</v>
      </c>
      <c r="AX21">
        <f>IF(Z21&gt;0, (R21*SUMPRODUCT(K21:$K$98, X21:$X$98)-K21*$AZ$3)/Z21, 0)</f>
        <v>4166.0796372108152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</v>
      </c>
      <c r="S22">
        <f t="shared" si="1"/>
        <v>4095.2704352406354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3248.4904177817298</v>
      </c>
      <c r="AC22">
        <f t="shared" si="2"/>
        <v>3115.7716305534605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-1112.8132945349068</v>
      </c>
      <c r="AI22">
        <f t="shared" si="7"/>
        <v>-1131.8338432375128</v>
      </c>
      <c r="AJ22">
        <f t="shared" si="8"/>
        <v>132.71878722826932</v>
      </c>
      <c r="AK22">
        <f t="shared" si="30"/>
        <v>68.218298773416336</v>
      </c>
      <c r="AL22">
        <f t="shared" si="9"/>
        <v>-930.89675723582718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-330.50209482543852</v>
      </c>
      <c r="AR22">
        <f t="shared" si="14"/>
        <v>-336.15113875923504</v>
      </c>
      <c r="AS22">
        <f t="shared" si="15"/>
        <v>39.41706790982154</v>
      </c>
      <c r="AT22">
        <f t="shared" si="16"/>
        <v>20.260623018046182</v>
      </c>
      <c r="AU22">
        <f t="shared" si="17"/>
        <v>-276.47344783136731</v>
      </c>
      <c r="AW22">
        <v>19</v>
      </c>
      <c r="AX22">
        <f>IF(Z22&gt;0, (R22*SUMPRODUCT(K22:$K$98, X22:$X$98)-K22*$AZ$3)/Z22, 0)</f>
        <v>4095.2704352406354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</v>
      </c>
      <c r="S23">
        <f t="shared" si="1"/>
        <v>4109.8695241922514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3115.7716305534605</v>
      </c>
      <c r="AC23">
        <f t="shared" si="2"/>
        <v>3043.0137433541354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-1279.7585132067043</v>
      </c>
      <c r="AI23">
        <f t="shared" si="7"/>
        <v>-1298.2689167939825</v>
      </c>
      <c r="AJ23">
        <f t="shared" si="8"/>
        <v>72.757887199325069</v>
      </c>
      <c r="AK23">
        <f t="shared" si="30"/>
        <v>218.10401413874226</v>
      </c>
      <c r="AL23">
        <f t="shared" si="9"/>
        <v>-1007.4070154559151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-339.36098808140184</v>
      </c>
      <c r="AR23">
        <f t="shared" si="14"/>
        <v>-344.26949916871951</v>
      </c>
      <c r="AS23">
        <f t="shared" si="15"/>
        <v>19.293630974807243</v>
      </c>
      <c r="AT23">
        <f t="shared" si="16"/>
        <v>57.835906523630747</v>
      </c>
      <c r="AU23">
        <f t="shared" si="17"/>
        <v>-267.13996167028148</v>
      </c>
      <c r="AW23">
        <v>20</v>
      </c>
      <c r="AX23">
        <f>IF(Z23&gt;0, (R23*SUMPRODUCT(K23:$K$98, X23:$X$98)-K23*$AZ$3)/Z23, 0)</f>
        <v>4109.8695241922514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</v>
      </c>
      <c r="S24">
        <f t="shared" si="1"/>
        <v>4083.6908303756286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3043.0137433541354</v>
      </c>
      <c r="AC24">
        <f t="shared" si="2"/>
        <v>2933.781512081765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-1459.7774433178663</v>
      </c>
      <c r="AI24">
        <f t="shared" si="7"/>
        <v>-1477.7377985084422</v>
      </c>
      <c r="AJ24">
        <f t="shared" si="8"/>
        <v>109.23223127237043</v>
      </c>
      <c r="AK24">
        <f t="shared" si="30"/>
        <v>213.01096203478949</v>
      </c>
      <c r="AL24">
        <f t="shared" si="9"/>
        <v>-1155.4946052012824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-345.62290353931274</v>
      </c>
      <c r="AR24">
        <f t="shared" si="14"/>
        <v>-349.87527100668188</v>
      </c>
      <c r="AS24">
        <f t="shared" si="15"/>
        <v>25.862271749196797</v>
      </c>
      <c r="AT24">
        <f t="shared" si="16"/>
        <v>50.433350317316275</v>
      </c>
      <c r="AU24">
        <f t="shared" si="17"/>
        <v>-273.57964894016885</v>
      </c>
      <c r="AW24">
        <v>21</v>
      </c>
      <c r="AX24">
        <f>IF(Z24&gt;0, (R24*SUMPRODUCT(K24:$K$98, X24:$X$98)-K24*$AZ$3)/Z24, 0)</f>
        <v>4083.6908303756286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</v>
      </c>
      <c r="S25">
        <f t="shared" si="1"/>
        <v>4021.2970549174993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2933.781512081765</v>
      </c>
      <c r="AC25">
        <f t="shared" si="2"/>
        <v>2793.6307128362287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-1652.1200550125545</v>
      </c>
      <c r="AI25">
        <f t="shared" si="7"/>
        <v>-1669.4877766374716</v>
      </c>
      <c r="AJ25">
        <f t="shared" si="8"/>
        <v>140.15079924553629</v>
      </c>
      <c r="AK25">
        <f t="shared" si="30"/>
        <v>205.36470584572356</v>
      </c>
      <c r="AL25">
        <f t="shared" si="9"/>
        <v>-1323.9722715462117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-349.25243779868259</v>
      </c>
      <c r="AR25">
        <f t="shared" si="14"/>
        <v>-352.92391378985388</v>
      </c>
      <c r="AS25">
        <f t="shared" si="15"/>
        <v>29.627391875928385</v>
      </c>
      <c r="AT25">
        <f t="shared" si="16"/>
        <v>43.413385084707585</v>
      </c>
      <c r="AU25">
        <f t="shared" si="17"/>
        <v>-279.8831368292179</v>
      </c>
      <c r="AW25">
        <v>22</v>
      </c>
      <c r="AX25">
        <f>IF(Z25&gt;0, (R25*SUMPRODUCT(K25:$K$98, X25:$X$98)-K25*$AZ$3)/Z25, 0)</f>
        <v>4021.2970549174993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</v>
      </c>
      <c r="S26">
        <f t="shared" si="1"/>
        <v>3925.6045603430275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2793.6307128362287</v>
      </c>
      <c r="AC26">
        <f t="shared" si="2"/>
        <v>2627.8355110141338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-1835.2652065354698</v>
      </c>
      <c r="AI26">
        <f t="shared" si="7"/>
        <v>-1852.0004346425037</v>
      </c>
      <c r="AJ26">
        <f t="shared" si="8"/>
        <v>165.7952018220949</v>
      </c>
      <c r="AK26">
        <f t="shared" si="30"/>
        <v>195.55414989853602</v>
      </c>
      <c r="AL26">
        <f t="shared" si="9"/>
        <v>-1490.6510829218728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-346.40061278758884</v>
      </c>
      <c r="AR26">
        <f t="shared" si="14"/>
        <v>-349.55933516230226</v>
      </c>
      <c r="AS26">
        <f t="shared" si="15"/>
        <v>31.293329870745122</v>
      </c>
      <c r="AT26">
        <f t="shared" si="16"/>
        <v>36.910238976243392</v>
      </c>
      <c r="AU26">
        <f t="shared" si="17"/>
        <v>-281.3557663153137</v>
      </c>
      <c r="AW26">
        <v>23</v>
      </c>
      <c r="AX26">
        <f>IF(Z26&gt;0, (R26*SUMPRODUCT(K26:$K$98, X26:$X$98)-K26*$AZ$3)/Z26, 0)</f>
        <v>3925.6045603430275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</v>
      </c>
      <c r="S27">
        <f t="shared" si="1"/>
        <v>3805.33732194501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2627.8355110141338</v>
      </c>
      <c r="AC27">
        <f t="shared" si="2"/>
        <v>2445.2360017770679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-2013.4416682767528</v>
      </c>
      <c r="AI27">
        <f t="shared" si="7"/>
        <v>-2029.5061836856473</v>
      </c>
      <c r="AJ27">
        <f t="shared" si="8"/>
        <v>182.59950923706583</v>
      </c>
      <c r="AK27">
        <f t="shared" si="30"/>
        <v>183.94848577098938</v>
      </c>
      <c r="AL27">
        <f t="shared" si="9"/>
        <v>-1662.958188677592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-339.31327415020962</v>
      </c>
      <c r="AR27">
        <f t="shared" si="14"/>
        <v>-342.02053078789197</v>
      </c>
      <c r="AS27">
        <f t="shared" si="15"/>
        <v>30.772402455780458</v>
      </c>
      <c r="AT27">
        <f t="shared" si="16"/>
        <v>30.999737397581455</v>
      </c>
      <c r="AU27">
        <f t="shared" si="17"/>
        <v>-280.24839093453005</v>
      </c>
      <c r="AW27">
        <v>24</v>
      </c>
      <c r="AX27">
        <f>IF(Z27&gt;0, (R27*SUMPRODUCT(K27:$K$98, X27:$X$98)-K27*$AZ$3)/Z27, 0)</f>
        <v>3805.33732194501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</v>
      </c>
      <c r="S28">
        <f t="shared" si="1"/>
        <v>3666.6299623266073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2445.2360017770679</v>
      </c>
      <c r="AC28">
        <f t="shared" si="2"/>
        <v>2252.1737129398261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-2191.94670896553</v>
      </c>
      <c r="AI28">
        <f t="shared" si="7"/>
        <v>-2207.3025925430943</v>
      </c>
      <c r="AJ28">
        <f t="shared" si="8"/>
        <v>193.06228883724179</v>
      </c>
      <c r="AK28">
        <f t="shared" si="30"/>
        <v>171.16652012439476</v>
      </c>
      <c r="AL28">
        <f t="shared" si="9"/>
        <v>-1843.0737835814577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-329.81755386289751</v>
      </c>
      <c r="AR28">
        <f t="shared" si="14"/>
        <v>-332.12812096666892</v>
      </c>
      <c r="AS28">
        <f t="shared" si="15"/>
        <v>29.049671502972942</v>
      </c>
      <c r="AT28">
        <f t="shared" si="16"/>
        <v>25.755061808640022</v>
      </c>
      <c r="AU28">
        <f t="shared" si="17"/>
        <v>-277.32338765505597</v>
      </c>
      <c r="AW28">
        <v>25</v>
      </c>
      <c r="AX28">
        <f>IF(Z28&gt;0, (R28*SUMPRODUCT(K28:$K$98, X28:$X$98)-K28*$AZ$3)/Z28, 0)</f>
        <v>3666.6299623266073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</v>
      </c>
      <c r="S29">
        <f t="shared" si="1"/>
        <v>3514.2407107920544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2252.1737129398261</v>
      </c>
      <c r="AC29">
        <f t="shared" si="2"/>
        <v>2052.9373959635059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-2391.6331066725488</v>
      </c>
      <c r="AI29">
        <f t="shared" si="7"/>
        <v>-2406.2375231376691</v>
      </c>
      <c r="AJ29">
        <f t="shared" si="8"/>
        <v>199.23631697632027</v>
      </c>
      <c r="AK29">
        <f t="shared" si="30"/>
        <v>157.65215990578784</v>
      </c>
      <c r="AL29">
        <f t="shared" si="9"/>
        <v>-2049.349046255561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-321.30709010930269</v>
      </c>
      <c r="AR29">
        <f t="shared" si="14"/>
        <v>-323.26913961600184</v>
      </c>
      <c r="AS29">
        <f t="shared" si="15"/>
        <v>26.766664616388802</v>
      </c>
      <c r="AT29">
        <f t="shared" si="16"/>
        <v>21.179986431635637</v>
      </c>
      <c r="AU29">
        <f t="shared" si="17"/>
        <v>-275.32248856797742</v>
      </c>
      <c r="AW29">
        <v>26</v>
      </c>
      <c r="AX29">
        <f>IF(Z29&gt;0, (R29*SUMPRODUCT(K29:$K$98, X29:$X$98)-K29*$AZ$3)/Z29, 0)</f>
        <v>3514.2407107920544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</v>
      </c>
      <c r="S30">
        <f t="shared" si="1"/>
        <v>3344.6897174725182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2052.9373959635059</v>
      </c>
      <c r="AC30">
        <f t="shared" si="2"/>
        <v>1848.2206959315045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-2575.1288739669376</v>
      </c>
      <c r="AI30">
        <f t="shared" si="7"/>
        <v>-2588.9434640489148</v>
      </c>
      <c r="AJ30">
        <f t="shared" si="8"/>
        <v>204.71670003200143</v>
      </c>
      <c r="AK30">
        <f t="shared" si="30"/>
        <v>143.70561771744542</v>
      </c>
      <c r="AL30">
        <f t="shared" si="9"/>
        <v>-2240.521146299468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-308.89202670549275</v>
      </c>
      <c r="AR30">
        <f t="shared" si="14"/>
        <v>-310.54911531634508</v>
      </c>
      <c r="AS30">
        <f t="shared" si="15"/>
        <v>24.556190959069344</v>
      </c>
      <c r="AT30">
        <f t="shared" si="16"/>
        <v>17.237785632578948</v>
      </c>
      <c r="AU30">
        <f t="shared" si="17"/>
        <v>-268.75513872469679</v>
      </c>
      <c r="AW30">
        <v>27</v>
      </c>
      <c r="AX30">
        <f>IF(Z30&gt;0, (R30*SUMPRODUCT(K30:$K$98, X30:$X$98)-K30*$AZ$3)/Z30, 0)</f>
        <v>3344.6897174725182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</v>
      </c>
      <c r="S31">
        <f t="shared" si="1"/>
        <v>3161.2437005405868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1848.2206959315045</v>
      </c>
      <c r="AC31">
        <f t="shared" si="2"/>
        <v>1643.4272317950313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-2719.0465806052598</v>
      </c>
      <c r="AI31">
        <f t="shared" si="7"/>
        <v>-2732.0432631412659</v>
      </c>
      <c r="AJ31">
        <f t="shared" si="8"/>
        <v>204.79346413647318</v>
      </c>
      <c r="AK31">
        <f t="shared" si="30"/>
        <v>129.37544871520532</v>
      </c>
      <c r="AL31">
        <f t="shared" si="9"/>
        <v>-2397.8743502895873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-291.21004718048795</v>
      </c>
      <c r="AR31">
        <f t="shared" si="14"/>
        <v>-292.60199263721404</v>
      </c>
      <c r="AS31">
        <f t="shared" si="15"/>
        <v>21.93339193922986</v>
      </c>
      <c r="AT31">
        <f t="shared" si="16"/>
        <v>13.856118094146511</v>
      </c>
      <c r="AU31">
        <f t="shared" si="17"/>
        <v>-256.81248260383768</v>
      </c>
      <c r="AW31">
        <v>28</v>
      </c>
      <c r="AX31">
        <f>IF(Z31&gt;0, (R31*SUMPRODUCT(K31:$K$98, X31:$X$98)-K31*$AZ$3)/Z31, 0)</f>
        <v>3161.2437005405868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</v>
      </c>
      <c r="S32">
        <f t="shared" si="1"/>
        <v>2972.6225540472415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1643.4272317950313</v>
      </c>
      <c r="AC32">
        <f t="shared" si="2"/>
        <v>1445.1623297654544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-2851.1269565116263</v>
      </c>
      <c r="AI32">
        <f t="shared" si="7"/>
        <v>-2863.2808904831445</v>
      </c>
      <c r="AJ32">
        <f t="shared" si="8"/>
        <v>198.26490202957689</v>
      </c>
      <c r="AK32">
        <f t="shared" si="30"/>
        <v>115.0399062256522</v>
      </c>
      <c r="AL32">
        <f t="shared" si="9"/>
        <v>-2549.9760822279159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-272.63916351284189</v>
      </c>
      <c r="AR32">
        <f t="shared" si="14"/>
        <v>-273.80138408103409</v>
      </c>
      <c r="AS32">
        <f t="shared" si="15"/>
        <v>18.959091568982881</v>
      </c>
      <c r="AT32">
        <f t="shared" si="16"/>
        <v>11.000697016428946</v>
      </c>
      <c r="AU32">
        <f t="shared" si="17"/>
        <v>-243.8415954956223</v>
      </c>
      <c r="AW32">
        <v>29</v>
      </c>
      <c r="AX32">
        <f>IF(Z32&gt;0, (R32*SUMPRODUCT(K32:$K$98, X32:$X$98)-K32*$AZ$3)/Z32, 0)</f>
        <v>2972.6225540472415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</v>
      </c>
      <c r="S33">
        <f t="shared" si="1"/>
        <v>2779.4104344021716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1445.1623297654544</v>
      </c>
      <c r="AC33">
        <f t="shared" si="2"/>
        <v>1255.5099029944968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-2957.7720370874113</v>
      </c>
      <c r="AI33">
        <f t="shared" si="7"/>
        <v>-2969.0649887099426</v>
      </c>
      <c r="AJ33">
        <f t="shared" si="8"/>
        <v>189.65242677095762</v>
      </c>
      <c r="AK33">
        <f t="shared" si="30"/>
        <v>101.16136308358182</v>
      </c>
      <c r="AL33">
        <f t="shared" si="9"/>
        <v>-2678.2511988554033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-252.53312936594642</v>
      </c>
      <c r="AR33">
        <f t="shared" si="14"/>
        <v>-253.49731605013196</v>
      </c>
      <c r="AS33">
        <f t="shared" si="15"/>
        <v>16.192431405727202</v>
      </c>
      <c r="AT33">
        <f t="shared" si="16"/>
        <v>8.6371076844644143</v>
      </c>
      <c r="AU33">
        <f t="shared" si="17"/>
        <v>-228.66777695994037</v>
      </c>
      <c r="AW33">
        <v>30</v>
      </c>
      <c r="AX33">
        <f>IF(Z33&gt;0, (R33*SUMPRODUCT(K33:$K$98, X33:$X$98)-K33*$AZ$3)/Z33, 0)</f>
        <v>2779.4104344021716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</v>
      </c>
      <c r="S34">
        <f t="shared" si="1"/>
        <v>2584.7488633705357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1255.5099029944968</v>
      </c>
      <c r="AC34">
        <f t="shared" si="2"/>
        <v>1077.0720742909471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-3049.8089812691537</v>
      </c>
      <c r="AI34">
        <f t="shared" si="7"/>
        <v>-3060.2265511301425</v>
      </c>
      <c r="AJ34">
        <f t="shared" si="8"/>
        <v>178.43782870354971</v>
      </c>
      <c r="AK34">
        <f t="shared" si="30"/>
        <v>87.885693209614786</v>
      </c>
      <c r="AL34">
        <f t="shared" si="9"/>
        <v>-2793.9030292169782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-232.49214163295673</v>
      </c>
      <c r="AR34">
        <f t="shared" si="14"/>
        <v>-233.28629075589109</v>
      </c>
      <c r="AS34">
        <f t="shared" si="15"/>
        <v>13.602620097983689</v>
      </c>
      <c r="AT34">
        <f t="shared" si="16"/>
        <v>6.6996763268424191</v>
      </c>
      <c r="AU34">
        <f t="shared" si="17"/>
        <v>-212.98399433106499</v>
      </c>
      <c r="AW34">
        <v>31</v>
      </c>
      <c r="AX34">
        <f>IF(Z34&gt;0, (R34*SUMPRODUCT(K34:$K$98, X34:$X$98)-K34*$AZ$3)/Z34, 0)</f>
        <v>2584.7488633705357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2389.1736627751443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1077.0720742909471</v>
      </c>
      <c r="AC35">
        <f t="shared" ref="AC35:AC66" si="33">S35*Z35</f>
        <v>910.73645110655866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-3134.2693217802948</v>
      </c>
      <c r="AI35">
        <f t="shared" ref="AI35:AI66" si="38">SUM(AE35:AH35)</f>
        <v>-3143.7991486122287</v>
      </c>
      <c r="AJ35">
        <f t="shared" ref="AJ35:AJ66" si="39">AB35-AC35</f>
        <v>166.3356231843884</v>
      </c>
      <c r="AK35">
        <f t="shared" si="30"/>
        <v>75.395045200366297</v>
      </c>
      <c r="AL35">
        <f t="shared" ref="AL35:AL66" si="40">SUM(AI35:AK35)</f>
        <v>-2902.0684802274736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-213.33097989278934</v>
      </c>
      <c r="AR35">
        <f t="shared" ref="AR35:AR66" si="45">AI35*$K35</f>
        <v>-213.97961824755276</v>
      </c>
      <c r="AS35">
        <f t="shared" ref="AS35:AS66" si="46">AJ35*$K35</f>
        <v>11.32147171859749</v>
      </c>
      <c r="AT35">
        <f t="shared" ref="AT35:AT66" si="47">AK35*$K35</f>
        <v>5.1316901071281791</v>
      </c>
      <c r="AU35">
        <f t="shared" ref="AU35:AU66" si="48">AL35*$K35</f>
        <v>-197.52645642182708</v>
      </c>
      <c r="AW35">
        <v>32</v>
      </c>
      <c r="AX35">
        <f>IF(Z35&gt;0, (R35*SUMPRODUCT(K35:$K$98, X35:$X$98)-K35*$AZ$3)/Z35, 0)</f>
        <v>2389.1736627751443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</v>
      </c>
      <c r="S36">
        <f t="shared" si="32"/>
        <v>2189.0537383691558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910.73645110655866</v>
      </c>
      <c r="AC36">
        <f t="shared" si="33"/>
        <v>756.47379125713394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-3181.0004660721665</v>
      </c>
      <c r="AI36">
        <f t="shared" si="38"/>
        <v>-3189.6397445192629</v>
      </c>
      <c r="AJ36">
        <f t="shared" si="39"/>
        <v>154.26265984942472</v>
      </c>
      <c r="AK36">
        <f t="shared" si="30"/>
        <v>63.751551577459111</v>
      </c>
      <c r="AL36">
        <f t="shared" si="40"/>
        <v>-2971.6255330923791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-193.31400855618722</v>
      </c>
      <c r="AR36">
        <f t="shared" si="45"/>
        <v>-193.83903002834799</v>
      </c>
      <c r="AS36">
        <f t="shared" si="46"/>
        <v>9.3747654123592152</v>
      </c>
      <c r="AT36">
        <f t="shared" si="47"/>
        <v>3.8742741846663877</v>
      </c>
      <c r="AU36">
        <f t="shared" si="48"/>
        <v>-180.58999043132238</v>
      </c>
      <c r="AW36">
        <v>33</v>
      </c>
      <c r="AX36">
        <f>IF(Z36&gt;0, (R36*SUMPRODUCT(K36:$K$98, X36:$X$98)-K36*$AZ$3)/Z36, 0)</f>
        <v>2189.0537383691558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</v>
      </c>
      <c r="S37">
        <f t="shared" si="32"/>
        <v>1985.1331198150854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756.47379125713394</v>
      </c>
      <c r="AC37">
        <f t="shared" si="33"/>
        <v>615.89935416823664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-3185.9480432438136</v>
      </c>
      <c r="AI37">
        <f t="shared" si="38"/>
        <v>-3193.704441895628</v>
      </c>
      <c r="AJ37">
        <f t="shared" si="39"/>
        <v>140.5744370888973</v>
      </c>
      <c r="AK37">
        <f t="shared" si="30"/>
        <v>52.953165387999384</v>
      </c>
      <c r="AL37">
        <f t="shared" si="40"/>
        <v>-3000.1768394187311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-172.87024999236235</v>
      </c>
      <c r="AR37">
        <f t="shared" si="45"/>
        <v>-173.29111390972062</v>
      </c>
      <c r="AS37">
        <f t="shared" si="46"/>
        <v>7.6276002471624658</v>
      </c>
      <c r="AT37">
        <f t="shared" si="47"/>
        <v>2.8732505408939666</v>
      </c>
      <c r="AU37">
        <f t="shared" si="48"/>
        <v>-162.7902631216642</v>
      </c>
      <c r="AW37">
        <v>34</v>
      </c>
      <c r="AX37">
        <f>IF(Z37&gt;0, (R37*SUMPRODUCT(K37:$K$98, X37:$X$98)-K37*$AZ$3)/Z37, 0)</f>
        <v>1985.1331198150854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</v>
      </c>
      <c r="S38">
        <f t="shared" si="32"/>
        <v>1779.0544615968581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615.89935416823664</v>
      </c>
      <c r="AC38">
        <f t="shared" si="33"/>
        <v>490.11800727166894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-3165.9848976278245</v>
      </c>
      <c r="AI38">
        <f t="shared" si="38"/>
        <v>-3172.8722360687138</v>
      </c>
      <c r="AJ38">
        <f t="shared" si="39"/>
        <v>125.7813468965677</v>
      </c>
      <c r="AK38">
        <f t="shared" si="30"/>
        <v>43.112954791776566</v>
      </c>
      <c r="AL38">
        <f t="shared" si="40"/>
        <v>-3003.9779343803693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-153.38129041750534</v>
      </c>
      <c r="AR38">
        <f t="shared" si="45"/>
        <v>-153.71495873613731</v>
      </c>
      <c r="AS38">
        <f t="shared" si="46"/>
        <v>6.09368203616597</v>
      </c>
      <c r="AT38">
        <f t="shared" si="47"/>
        <v>2.0886772532076727</v>
      </c>
      <c r="AU38">
        <f t="shared" si="48"/>
        <v>-145.53259944676364</v>
      </c>
      <c r="AW38">
        <v>35</v>
      </c>
      <c r="AX38">
        <f>IF(Z38&gt;0, (R38*SUMPRODUCT(K38:$K$98, X38:$X$98)-K38*$AZ$3)/Z38, 0)</f>
        <v>1779.0544615968581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</v>
      </c>
      <c r="S39">
        <f t="shared" si="32"/>
        <v>1568.0204140669064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490.11800727166894</v>
      </c>
      <c r="AC39">
        <f t="shared" si="33"/>
        <v>378.780380332552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-3117.2627138954003</v>
      </c>
      <c r="AI39">
        <f t="shared" si="38"/>
        <v>-3123.301863273407</v>
      </c>
      <c r="AJ39">
        <f t="shared" si="39"/>
        <v>111.33762693911694</v>
      </c>
      <c r="AK39">
        <f t="shared" si="30"/>
        <v>34.308260509016826</v>
      </c>
      <c r="AL39">
        <f t="shared" si="40"/>
        <v>-2977.6559758252733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-134.84005798240224</v>
      </c>
      <c r="AR39">
        <f t="shared" si="45"/>
        <v>-135.101286928126</v>
      </c>
      <c r="AS39">
        <f t="shared" si="46"/>
        <v>4.8160111771052199</v>
      </c>
      <c r="AT39">
        <f t="shared" si="47"/>
        <v>1.4840352773893346</v>
      </c>
      <c r="AU39">
        <f t="shared" si="48"/>
        <v>-128.80124047363145</v>
      </c>
      <c r="AW39">
        <v>36</v>
      </c>
      <c r="AX39">
        <f>IF(Z39&gt;0, (R39*SUMPRODUCT(K39:$K$98, X39:$X$98)-K39*$AZ$3)/Z39, 0)</f>
        <v>1568.0204140669064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</v>
      </c>
      <c r="S40">
        <f t="shared" si="32"/>
        <v>1348.43071070429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378.780380332552</v>
      </c>
      <c r="AC40">
        <f t="shared" si="33"/>
        <v>281.47930759871053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-3040.4470763005756</v>
      </c>
      <c r="AI40">
        <f t="shared" si="38"/>
        <v>-3045.665722415727</v>
      </c>
      <c r="AJ40">
        <f t="shared" si="39"/>
        <v>97.301072733841465</v>
      </c>
      <c r="AK40">
        <f t="shared" ref="AK40:AK71" si="61">G40*SUM(AB40:AB40, AE40:AF40)</f>
        <v>26.514626623278641</v>
      </c>
      <c r="AL40">
        <f t="shared" si="40"/>
        <v>-2921.8500230586069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-117.42618492812308</v>
      </c>
      <c r="AR40">
        <f t="shared" si="45"/>
        <v>-117.62773611070041</v>
      </c>
      <c r="AS40">
        <f t="shared" si="46"/>
        <v>3.757899241071772</v>
      </c>
      <c r="AT40">
        <f t="shared" si="47"/>
        <v>1.0240307990999724</v>
      </c>
      <c r="AU40">
        <f t="shared" si="48"/>
        <v>-112.84580607052867</v>
      </c>
      <c r="AW40">
        <v>37</v>
      </c>
      <c r="AX40">
        <f>IF(Z40&gt;0, (R40*SUMPRODUCT(K40:$K$98, X40:$X$98)-K40*$AZ$3)/Z40, 0)</f>
        <v>1348.43071070429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</v>
      </c>
      <c r="S41">
        <f t="shared" si="32"/>
        <v>1114.184328525045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281.47930759871053</v>
      </c>
      <c r="AC41">
        <f t="shared" si="33"/>
        <v>197.57007378537378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-2933.577559436545</v>
      </c>
      <c r="AI41">
        <f t="shared" si="38"/>
        <v>-2938.0106247006856</v>
      </c>
      <c r="AJ41">
        <f t="shared" si="39"/>
        <v>83.909233813336755</v>
      </c>
      <c r="AK41">
        <f t="shared" si="61"/>
        <v>19.703551531909739</v>
      </c>
      <c r="AL41">
        <f t="shared" si="40"/>
        <v>-2834.3978393554389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-101.15958876119338</v>
      </c>
      <c r="AR41">
        <f t="shared" si="45"/>
        <v>-101.31245571288841</v>
      </c>
      <c r="AS41">
        <f t="shared" si="46"/>
        <v>2.8934716788106019</v>
      </c>
      <c r="AT41">
        <f t="shared" si="47"/>
        <v>0.67944451091513236</v>
      </c>
      <c r="AU41">
        <f t="shared" si="48"/>
        <v>-97.739539523162662</v>
      </c>
      <c r="AW41">
        <v>38</v>
      </c>
      <c r="AX41">
        <f>IF(Z41&gt;0, (R41*SUMPRODUCT(K41:$K$98, X41:$X$98)-K41*$AZ$3)/Z41, 0)</f>
        <v>1114.184328525045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</v>
      </c>
      <c r="S42">
        <f t="shared" si="32"/>
        <v>855.75791917592039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197.57007378537378</v>
      </c>
      <c r="AC42">
        <f t="shared" si="33"/>
        <v>126.33633423381096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-2791.845823323054</v>
      </c>
      <c r="AI42">
        <f t="shared" si="38"/>
        <v>-2795.5365964787225</v>
      </c>
      <c r="AJ42">
        <f t="shared" si="39"/>
        <v>71.23373955156282</v>
      </c>
      <c r="AK42">
        <f t="shared" si="61"/>
        <v>13.829905164976166</v>
      </c>
      <c r="AL42">
        <f t="shared" si="40"/>
        <v>-2710.4729517621836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-85.957324427843375</v>
      </c>
      <c r="AR42">
        <f t="shared" si="45"/>
        <v>-86.070958562966837</v>
      </c>
      <c r="AS42">
        <f t="shared" si="46"/>
        <v>2.1931947708896327</v>
      </c>
      <c r="AT42">
        <f t="shared" si="47"/>
        <v>0.42580490481999123</v>
      </c>
      <c r="AU42">
        <f t="shared" si="48"/>
        <v>-83.45195888725722</v>
      </c>
      <c r="AW42">
        <v>39</v>
      </c>
      <c r="AX42">
        <f>IF(Z42&gt;0, (R42*SUMPRODUCT(K42:$K$98, X42:$X$98)-K42*$AZ$3)/Z42, 0)</f>
        <v>855.75791917592039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</v>
      </c>
      <c r="S43">
        <f t="shared" si="32"/>
        <v>559.44912446975957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126.33633423381096</v>
      </c>
      <c r="AC43">
        <f t="shared" si="33"/>
        <v>67.098518028852141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-2621.7852218534204</v>
      </c>
      <c r="AI43">
        <f t="shared" si="38"/>
        <v>-2624.783640972069</v>
      </c>
      <c r="AJ43">
        <f t="shared" si="39"/>
        <v>59.237816204958818</v>
      </c>
      <c r="AK43">
        <f t="shared" si="61"/>
        <v>8.8435433963667673</v>
      </c>
      <c r="AL43">
        <f t="shared" si="40"/>
        <v>-2556.7022813707431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-72.072659207700099</v>
      </c>
      <c r="AR43">
        <f t="shared" si="45"/>
        <v>-72.15508550162339</v>
      </c>
      <c r="AS43">
        <f t="shared" si="46"/>
        <v>1.6284426748466385</v>
      </c>
      <c r="AT43">
        <f t="shared" si="47"/>
        <v>0.24310827755153294</v>
      </c>
      <c r="AU43">
        <f t="shared" si="48"/>
        <v>-70.283534549225209</v>
      </c>
      <c r="AW43">
        <v>40</v>
      </c>
      <c r="AX43">
        <f>IF(Z43&gt;0, (R43*SUMPRODUCT(K43:$K$98, X43:$X$98)-K43*$AZ$3)/Z43, 0)</f>
        <v>559.44912446975957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</v>
      </c>
      <c r="S44">
        <f t="shared" si="32"/>
        <v>199.49663056019239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67.098518028852141</v>
      </c>
      <c r="AC44">
        <f t="shared" si="33"/>
        <v>18.882562591584588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-2408.6361947853593</v>
      </c>
      <c r="AI44">
        <f t="shared" si="38"/>
        <v>-2411.0024706641252</v>
      </c>
      <c r="AJ44">
        <f t="shared" si="39"/>
        <v>48.215955437267553</v>
      </c>
      <c r="AK44">
        <f t="shared" si="61"/>
        <v>4.6968962620196502</v>
      </c>
      <c r="AL44">
        <f t="shared" si="40"/>
        <v>-2358.0896189648383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-59.118937551975094</v>
      </c>
      <c r="AR44">
        <f t="shared" si="45"/>
        <v>-59.177016773822864</v>
      </c>
      <c r="AS44">
        <f t="shared" si="46"/>
        <v>1.1834398505992096</v>
      </c>
      <c r="AT44">
        <f t="shared" si="47"/>
        <v>0.11528329492166808</v>
      </c>
      <c r="AU44">
        <f t="shared" si="48"/>
        <v>-57.878293628301989</v>
      </c>
      <c r="AW44">
        <v>41</v>
      </c>
      <c r="AX44">
        <f>IF(Z44&gt;0, (R44*SUMPRODUCT(K44:$K$98, X44:$X$98)-K44*$AZ$3)/Z44, 0)</f>
        <v>199.49663056019239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</v>
      </c>
      <c r="S45">
        <f t="shared" si="32"/>
        <v>-262.37447822265767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18.882562591584588</v>
      </c>
      <c r="AC45">
        <f t="shared" si="33"/>
        <v>-18.935746593932834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-2153.3836848811579</v>
      </c>
      <c r="AI45">
        <f t="shared" si="38"/>
        <v>-2155.1879520799157</v>
      </c>
      <c r="AJ45">
        <f t="shared" si="39"/>
        <v>37.818309185517421</v>
      </c>
      <c r="AK45">
        <f t="shared" si="61"/>
        <v>1.3217793814109213</v>
      </c>
      <c r="AL45">
        <f t="shared" si="40"/>
        <v>-2116.0478635129871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-47.190959536838854</v>
      </c>
      <c r="AR45">
        <f t="shared" si="45"/>
        <v>-47.230499680552228</v>
      </c>
      <c r="AS45">
        <f t="shared" si="46"/>
        <v>0.82878044960385577</v>
      </c>
      <c r="AT45">
        <f t="shared" si="47"/>
        <v>2.8966522660467321E-2</v>
      </c>
      <c r="AU45">
        <f t="shared" si="48"/>
        <v>-46.372752708287898</v>
      </c>
      <c r="AW45">
        <v>42</v>
      </c>
      <c r="AX45">
        <f>IF(Z45&gt;0, (R45*SUMPRODUCT(K45:$K$98, X45:$X$98)-K45*$AZ$3)/Z45, 0)</f>
        <v>-262.37447822265767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</v>
      </c>
      <c r="S46">
        <f t="shared" si="32"/>
        <v>-892.1147512189516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-18.935746593932834</v>
      </c>
      <c r="AC46">
        <f t="shared" si="33"/>
        <v>-47.108287946434459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-1864.3792184436074</v>
      </c>
      <c r="AI46">
        <f t="shared" si="38"/>
        <v>-1865.6993481657667</v>
      </c>
      <c r="AJ46">
        <f t="shared" si="39"/>
        <v>28.172541352501625</v>
      </c>
      <c r="AK46">
        <f t="shared" si="61"/>
        <v>-1.3255022615752985</v>
      </c>
      <c r="AL46">
        <f t="shared" si="40"/>
        <v>-1838.8523090748404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-36.479898422112782</v>
      </c>
      <c r="AR46">
        <f t="shared" si="45"/>
        <v>-36.505729110253895</v>
      </c>
      <c r="AS46">
        <f t="shared" si="46"/>
        <v>0.55124592500552883</v>
      </c>
      <c r="AT46">
        <f t="shared" si="47"/>
        <v>-2.5935811439109457E-2</v>
      </c>
      <c r="AU46">
        <f t="shared" si="48"/>
        <v>-35.980418996687476</v>
      </c>
      <c r="AW46">
        <v>43</v>
      </c>
      <c r="AX46">
        <f>IF(Z46&gt;0, (R46*SUMPRODUCT(K46:$K$98, X46:$X$98)-K46*$AZ$3)/Z46, 0)</f>
        <v>-892.1147512189516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</v>
      </c>
      <c r="S47">
        <f t="shared" si="32"/>
        <v>-1809.1859133385972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-47.108287946434459</v>
      </c>
      <c r="AC47">
        <f t="shared" si="33"/>
        <v>-66.607455846817587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-1546.0878725905322</v>
      </c>
      <c r="AI47">
        <f t="shared" si="38"/>
        <v>-1547.0082790473223</v>
      </c>
      <c r="AJ47">
        <f t="shared" si="39"/>
        <v>19.499167900383128</v>
      </c>
      <c r="AK47">
        <f t="shared" si="61"/>
        <v>-3.2975801562504126</v>
      </c>
      <c r="AL47">
        <f t="shared" si="40"/>
        <v>-1530.8066913031896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-27.010680009371676</v>
      </c>
      <c r="AR47">
        <f t="shared" si="45"/>
        <v>-27.026759822636922</v>
      </c>
      <c r="AS47">
        <f t="shared" si="46"/>
        <v>0.34065708291455471</v>
      </c>
      <c r="AT47">
        <f t="shared" si="47"/>
        <v>-5.760984481205042E-2</v>
      </c>
      <c r="AU47">
        <f t="shared" si="48"/>
        <v>-26.743712584534418</v>
      </c>
      <c r="AW47">
        <v>44</v>
      </c>
      <c r="AX47">
        <f>IF(Z47&gt;0, (R47*SUMPRODUCT(K47:$K$98, X47:$X$98)-K47*$AZ$3)/Z47, 0)</f>
        <v>-1809.1859133385972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</v>
      </c>
      <c r="S48">
        <f t="shared" si="32"/>
        <v>-3234.4610186475543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-66.607455846817587</v>
      </c>
      <c r="AC48">
        <f t="shared" si="33"/>
        <v>-78.456769318930654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-1219.157540108331</v>
      </c>
      <c r="AI48">
        <f t="shared" si="38"/>
        <v>-1219.763953115526</v>
      </c>
      <c r="AJ48">
        <f t="shared" si="39"/>
        <v>11.849313472113067</v>
      </c>
      <c r="AK48">
        <f t="shared" si="61"/>
        <v>-4.6625219092772312</v>
      </c>
      <c r="AL48">
        <f t="shared" si="40"/>
        <v>-1212.5771615526903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-19.017050100563338</v>
      </c>
      <c r="AR48">
        <f t="shared" si="45"/>
        <v>-19.026509244406583</v>
      </c>
      <c r="AS48">
        <f t="shared" si="46"/>
        <v>0.18483172235183923</v>
      </c>
      <c r="AT48">
        <f t="shared" si="47"/>
        <v>-7.2728429121490398E-2</v>
      </c>
      <c r="AU48">
        <f t="shared" si="48"/>
        <v>-18.914405951176235</v>
      </c>
      <c r="AW48">
        <v>45</v>
      </c>
      <c r="AX48">
        <f>IF(Z48&gt;0, (R48*SUMPRODUCT(K48:$K$98, X48:$X$98)-K48*$AZ$3)/Z48, 0)</f>
        <v>-3234.4610186475543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</v>
      </c>
      <c r="S49">
        <f t="shared" si="32"/>
        <v>-5608.4912335041026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-78.456769318930654</v>
      </c>
      <c r="AC49">
        <f t="shared" si="33"/>
        <v>-83.936885011227375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-904.79184956535676</v>
      </c>
      <c r="AI49">
        <f t="shared" si="38"/>
        <v>-905.16600048008854</v>
      </c>
      <c r="AJ49">
        <f t="shared" si="39"/>
        <v>5.4801156922967209</v>
      </c>
      <c r="AK49">
        <f t="shared" si="61"/>
        <v>-5.4919738523251462</v>
      </c>
      <c r="AL49">
        <f t="shared" si="40"/>
        <v>-905.17785864011694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-12.601260185019733</v>
      </c>
      <c r="AR49">
        <f t="shared" si="45"/>
        <v>-12.606471077477774</v>
      </c>
      <c r="AS49">
        <f t="shared" si="46"/>
        <v>7.6322928545182814E-2</v>
      </c>
      <c r="AT49">
        <f t="shared" si="47"/>
        <v>-7.648808007689209E-2</v>
      </c>
      <c r="AU49">
        <f t="shared" si="48"/>
        <v>-12.606636229009483</v>
      </c>
      <c r="AW49">
        <v>46</v>
      </c>
      <c r="AX49">
        <f>IF(Z49&gt;0, (R49*SUMPRODUCT(K49:$K$98, X49:$X$98)-K49*$AZ$3)/Z49, 0)</f>
        <v>-5608.4912335041026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</v>
      </c>
      <c r="S50">
        <f t="shared" si="32"/>
        <v>-9882.9201610306936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-83.936885011227375</v>
      </c>
      <c r="AC50">
        <f t="shared" si="33"/>
        <v>-84.451596617437602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-627.116941796064</v>
      </c>
      <c r="AI50">
        <f t="shared" si="38"/>
        <v>-627.33057196619939</v>
      </c>
      <c r="AJ50">
        <f t="shared" si="39"/>
        <v>0.51471160621022705</v>
      </c>
      <c r="AK50">
        <f t="shared" si="61"/>
        <v>-5.8755819507859171</v>
      </c>
      <c r="AL50">
        <f t="shared" si="40"/>
        <v>-632.69144231077507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-7.7982258668134721</v>
      </c>
      <c r="AR50">
        <f t="shared" si="45"/>
        <v>-7.8008823670730738</v>
      </c>
      <c r="AS50">
        <f t="shared" si="46"/>
        <v>6.4004607338498387E-3</v>
      </c>
      <c r="AT50">
        <f t="shared" si="47"/>
        <v>-7.3063111674156148E-2</v>
      </c>
      <c r="AU50">
        <f t="shared" si="48"/>
        <v>-7.8675450180133799</v>
      </c>
      <c r="AW50">
        <v>47</v>
      </c>
      <c r="AX50">
        <f>IF(Z50&gt;0, (R50*SUMPRODUCT(K50:$K$98, X50:$X$98)-K50*$AZ$3)/Z50, 0)</f>
        <v>-9882.9201610306936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</v>
      </c>
      <c r="S51">
        <f t="shared" si="32"/>
        <v>-18359.968970647209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-84.451596617437602</v>
      </c>
      <c r="AC51">
        <f t="shared" si="33"/>
        <v>-81.458261253171187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-402.30227699291163</v>
      </c>
      <c r="AI51">
        <f t="shared" si="38"/>
        <v>-402.4131952920975</v>
      </c>
      <c r="AJ51">
        <f t="shared" si="39"/>
        <v>-2.9933353642664144</v>
      </c>
      <c r="AK51">
        <f t="shared" si="61"/>
        <v>-5.9116117632206331</v>
      </c>
      <c r="AL51">
        <f t="shared" si="40"/>
        <v>-411.31814241958449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-4.4666481606328272</v>
      </c>
      <c r="AR51">
        <f t="shared" si="45"/>
        <v>-4.4678796550721387</v>
      </c>
      <c r="AS51">
        <f t="shared" si="46"/>
        <v>-3.3234154176048449E-2</v>
      </c>
      <c r="AT51">
        <f t="shared" si="47"/>
        <v>-6.5634949933505021E-2</v>
      </c>
      <c r="AU51">
        <f t="shared" si="48"/>
        <v>-4.5667487591816913</v>
      </c>
      <c r="AW51">
        <v>48</v>
      </c>
      <c r="AX51">
        <f>IF(Z51&gt;0, (R51*SUMPRODUCT(K51:$K$98, X51:$X$98)-K51*$AZ$3)/Z51, 0)</f>
        <v>-18359.968970647209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</v>
      </c>
      <c r="S52">
        <f t="shared" si="32"/>
        <v>-37296.818186723365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-81.458261253171187</v>
      </c>
      <c r="AC52">
        <f t="shared" si="33"/>
        <v>-76.28958688605411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-234.68929267107518</v>
      </c>
      <c r="AI52">
        <f t="shared" si="38"/>
        <v>-234.7404294641014</v>
      </c>
      <c r="AJ52">
        <f t="shared" si="39"/>
        <v>-5.1686743671170774</v>
      </c>
      <c r="AK52">
        <f t="shared" si="61"/>
        <v>-5.7020782877219833</v>
      </c>
      <c r="AL52">
        <f t="shared" si="40"/>
        <v>-245.61118211894046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-2.3265077684891686</v>
      </c>
      <c r="AR52">
        <f t="shared" si="45"/>
        <v>-2.327014694667509</v>
      </c>
      <c r="AS52">
        <f t="shared" si="46"/>
        <v>-5.1237791596833095E-2</v>
      </c>
      <c r="AT52">
        <f t="shared" si="47"/>
        <v>-5.6525499233197878E-2</v>
      </c>
      <c r="AU52">
        <f t="shared" si="48"/>
        <v>-2.43477798549754</v>
      </c>
      <c r="AW52">
        <v>49</v>
      </c>
      <c r="AX52">
        <f>IF(Z52&gt;0, (R52*SUMPRODUCT(K52:$K$98, X52:$X$98)-K52*$AZ$3)/Z52, 0)</f>
        <v>-37296.818186723365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</v>
      </c>
      <c r="S53">
        <f t="shared" si="32"/>
        <v>-86561.738699588066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-76.28958688605411</v>
      </c>
      <c r="AC53">
        <f t="shared" si="33"/>
        <v>-70.013128111909424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-121.61939699704281</v>
      </c>
      <c r="AI53">
        <f t="shared" si="38"/>
        <v>-121.63961757288952</v>
      </c>
      <c r="AJ53">
        <f t="shared" si="39"/>
        <v>-6.276458774144686</v>
      </c>
      <c r="AK53">
        <f t="shared" si="61"/>
        <v>-5.3402710820237882</v>
      </c>
      <c r="AL53">
        <f t="shared" si="40"/>
        <v>-133.256347429058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-1.0764554331915819</v>
      </c>
      <c r="AR53">
        <f t="shared" si="45"/>
        <v>-1.0766344058659241</v>
      </c>
      <c r="AS53">
        <f t="shared" si="46"/>
        <v>-5.5553047584961331E-2</v>
      </c>
      <c r="AT53">
        <f t="shared" si="47"/>
        <v>-4.7266833769124598E-2</v>
      </c>
      <c r="AU53">
        <f t="shared" si="48"/>
        <v>-1.17945428722001</v>
      </c>
      <c r="AW53">
        <v>50</v>
      </c>
      <c r="AX53">
        <f>IF(Z53&gt;0, (R53*SUMPRODUCT(K53:$K$98, X53:$X$98)-K53*$AZ$3)/Z53, 0)</f>
        <v>-86561.738699588066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</v>
      </c>
      <c r="S54">
        <f t="shared" si="32"/>
        <v>-241554.83312785908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-70.013128111909424</v>
      </c>
      <c r="AC54">
        <f t="shared" si="33"/>
        <v>-63.408363417749378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-53.823389391542598</v>
      </c>
      <c r="AI54">
        <f t="shared" si="38"/>
        <v>-53.829951914282951</v>
      </c>
      <c r="AJ54">
        <f t="shared" si="39"/>
        <v>-6.6047646941600462</v>
      </c>
      <c r="AK54">
        <f t="shared" si="61"/>
        <v>-4.9009189678336602</v>
      </c>
      <c r="AL54">
        <f t="shared" si="40"/>
        <v>-65.335635576276658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-0.42534979568209358</v>
      </c>
      <c r="AR54">
        <f t="shared" si="45"/>
        <v>-0.42540165729352913</v>
      </c>
      <c r="AS54">
        <f t="shared" si="46"/>
        <v>-5.2195436685574449E-2</v>
      </c>
      <c r="AT54">
        <f t="shared" si="47"/>
        <v>-3.8730464676944028E-2</v>
      </c>
      <c r="AU54">
        <f t="shared" si="48"/>
        <v>-0.51632755865604762</v>
      </c>
      <c r="AW54">
        <v>51</v>
      </c>
      <c r="AX54">
        <f>IF(Z54&gt;0, (R54*SUMPRODUCT(K54:$K$98, X54:$X$98)-K54*$AZ$3)/Z54, 0)</f>
        <v>-241554.83312785908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</v>
      </c>
      <c r="S55">
        <f t="shared" si="32"/>
        <v>-866495.01411802287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-63.408363417749378</v>
      </c>
      <c r="AC55">
        <f t="shared" si="33"/>
        <v>-56.975480956867493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-19.412193768085491</v>
      </c>
      <c r="AI55">
        <f t="shared" si="38"/>
        <v>-19.413837617156418</v>
      </c>
      <c r="AJ55">
        <f t="shared" si="39"/>
        <v>-6.4328824608818849</v>
      </c>
      <c r="AK55">
        <f t="shared" si="61"/>
        <v>-4.4385854392424573</v>
      </c>
      <c r="AL55">
        <f t="shared" si="40"/>
        <v>-30.285305517280761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-0.13697199479530234</v>
      </c>
      <c r="AR55">
        <f t="shared" si="45"/>
        <v>-0.13698359375671174</v>
      </c>
      <c r="AS55">
        <f t="shared" si="46"/>
        <v>-4.5390271366408545E-2</v>
      </c>
      <c r="AT55">
        <f t="shared" si="47"/>
        <v>-3.131855724013733E-2</v>
      </c>
      <c r="AU55">
        <f t="shared" si="48"/>
        <v>-0.21369242236325761</v>
      </c>
      <c r="AW55">
        <v>52</v>
      </c>
      <c r="AX55">
        <f>IF(Z55&gt;0, (R55*SUMPRODUCT(K55:$K$98, X55:$X$98)-K55*$AZ$3)/Z55, 0)</f>
        <v>-866495.01411802287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</v>
      </c>
      <c r="S56">
        <f t="shared" si="32"/>
        <v>-3123543.2622815198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-56.975480956867493</v>
      </c>
      <c r="AC56">
        <f t="shared" si="33"/>
        <v>-50.989031294016392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-4.8772323616554205</v>
      </c>
      <c r="AI56">
        <f t="shared" si="38"/>
        <v>-4.8776404641452258</v>
      </c>
      <c r="AJ56">
        <f t="shared" si="39"/>
        <v>-5.9864496628511006</v>
      </c>
      <c r="AK56">
        <f t="shared" si="61"/>
        <v>-3.9882836669807249</v>
      </c>
      <c r="AL56">
        <f t="shared" si="40"/>
        <v>-14.852373793977051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-3.0726464180432927E-2</v>
      </c>
      <c r="AR56">
        <f t="shared" si="45"/>
        <v>-3.0729035217776469E-2</v>
      </c>
      <c r="AS56">
        <f t="shared" si="46"/>
        <v>-3.7714510503888674E-2</v>
      </c>
      <c r="AT56">
        <f t="shared" si="47"/>
        <v>-2.5126105575436364E-2</v>
      </c>
      <c r="AU56">
        <f t="shared" si="48"/>
        <v>-9.35696512971015E-2</v>
      </c>
      <c r="AW56">
        <v>53</v>
      </c>
      <c r="AX56">
        <f>IF(Z56&gt;0, (R56*SUMPRODUCT(K56:$K$98, X56:$X$98)-K56*$AZ$3)/Z56, 0)</f>
        <v>-3123543.2622815198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</v>
      </c>
      <c r="S57">
        <f t="shared" si="32"/>
        <v>-11350356.81893025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-50.989031294016392</v>
      </c>
      <c r="AC57">
        <f t="shared" si="33"/>
        <v>-45.55241699244111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-1.2147555955737839</v>
      </c>
      <c r="AI57">
        <f t="shared" si="38"/>
        <v>-1.2148559281397973</v>
      </c>
      <c r="AJ57">
        <f t="shared" si="39"/>
        <v>-5.4366143015752826</v>
      </c>
      <c r="AK57">
        <f t="shared" si="61"/>
        <v>-3.5692321905811477</v>
      </c>
      <c r="AL57">
        <f t="shared" si="40"/>
        <v>-10.220702420296227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-6.8329780541746899E-3</v>
      </c>
      <c r="AR57">
        <f t="shared" si="45"/>
        <v>-6.8335424230273108E-3</v>
      </c>
      <c r="AS57">
        <f t="shared" si="46"/>
        <v>-3.0580856220818117E-2</v>
      </c>
      <c r="AT57">
        <f t="shared" si="47"/>
        <v>-2.0076865928717994E-2</v>
      </c>
      <c r="AU57">
        <f t="shared" si="48"/>
        <v>-5.7491264572563421E-2</v>
      </c>
      <c r="AW57">
        <v>54</v>
      </c>
      <c r="AX57">
        <f>IF(Z57&gt;0, (R57*SUMPRODUCT(K57:$K$98, X57:$X$98)-K57*$AZ$3)/Z57, 0)</f>
        <v>-11350356.81893025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</v>
      </c>
      <c r="S58">
        <f t="shared" si="32"/>
        <v>-41676976.650731258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-45.55241699244111</v>
      </c>
      <c r="AC58">
        <f t="shared" si="33"/>
        <v>-40.677695715356265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-0.29971464237672552</v>
      </c>
      <c r="AI58">
        <f t="shared" si="38"/>
        <v>-0.29973904295648462</v>
      </c>
      <c r="AJ58">
        <f t="shared" si="39"/>
        <v>-4.8747212770848449</v>
      </c>
      <c r="AK58">
        <f t="shared" si="61"/>
        <v>-3.1886691894708781</v>
      </c>
      <c r="AL58">
        <f t="shared" si="40"/>
        <v>-8.3631295095122073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-1.5052583867613046E-3</v>
      </c>
      <c r="AR58">
        <f t="shared" si="45"/>
        <v>-1.5053809339182701E-3</v>
      </c>
      <c r="AS58">
        <f t="shared" si="46"/>
        <v>-2.4482337690504351E-2</v>
      </c>
      <c r="AT58">
        <f t="shared" si="47"/>
        <v>-1.6014469636839935E-2</v>
      </c>
      <c r="AU58">
        <f t="shared" si="48"/>
        <v>-4.2002188261262556E-2</v>
      </c>
      <c r="AW58">
        <v>55</v>
      </c>
      <c r="AX58">
        <f>IF(Z58&gt;0, (R58*SUMPRODUCT(K58:$K$98, X58:$X$98)-K58*$AZ$3)/Z58, 0)</f>
        <v>-41676976.650731258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</v>
      </c>
      <c r="S59">
        <f t="shared" si="32"/>
        <v>-154885036.63938022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-40.677695715356265</v>
      </c>
      <c r="AC59">
        <f t="shared" si="33"/>
        <v>-36.32067038879746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-7.3176212366749732E-2</v>
      </c>
      <c r="AI59">
        <f t="shared" si="38"/>
        <v>-7.3182074887619547E-2</v>
      </c>
      <c r="AJ59">
        <f t="shared" si="39"/>
        <v>-4.357025326558805</v>
      </c>
      <c r="AK59">
        <f t="shared" si="61"/>
        <v>-2.8474387000749388</v>
      </c>
      <c r="AL59">
        <f t="shared" si="40"/>
        <v>-7.2776461015213636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-3.2813684550255559E-4</v>
      </c>
      <c r="AR59">
        <f t="shared" si="45"/>
        <v>-3.2816313422456914E-4</v>
      </c>
      <c r="AS59">
        <f t="shared" si="46"/>
        <v>-1.953777737588103E-2</v>
      </c>
      <c r="AT59">
        <f t="shared" si="47"/>
        <v>-1.2768487498664848E-2</v>
      </c>
      <c r="AU59">
        <f t="shared" si="48"/>
        <v>-3.263442800877045E-2</v>
      </c>
      <c r="AW59">
        <v>56</v>
      </c>
      <c r="AX59">
        <f>IF(Z59&gt;0, (R59*SUMPRODUCT(K59:$K$98, X59:$X$98)-K59*$AZ$3)/Z59, 0)</f>
        <v>-154885036.63938022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</v>
      </c>
      <c r="S60">
        <f t="shared" si="32"/>
        <v>-582657260.53121686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-36.32067038879746</v>
      </c>
      <c r="AC60">
        <f t="shared" si="33"/>
        <v>-32.429453360513001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-1.7649797137732317E-2</v>
      </c>
      <c r="AI60">
        <f t="shared" si="38"/>
        <v>-1.7651188584108999E-2</v>
      </c>
      <c r="AJ60">
        <f t="shared" si="39"/>
        <v>-3.8912170282844585</v>
      </c>
      <c r="AK60">
        <f t="shared" si="61"/>
        <v>-2.5424469272158223</v>
      </c>
      <c r="AL60">
        <f t="shared" si="40"/>
        <v>-6.4513151440843899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-7.0665391227980298E-5</v>
      </c>
      <c r="AR60">
        <f t="shared" si="45"/>
        <v>-7.0670962232667419E-5</v>
      </c>
      <c r="AS60">
        <f t="shared" si="46"/>
        <v>-1.5579463690766784E-2</v>
      </c>
      <c r="AT60">
        <f t="shared" si="47"/>
        <v>-1.0179324180672477E-2</v>
      </c>
      <c r="AU60">
        <f t="shared" si="48"/>
        <v>-2.582945883367193E-2</v>
      </c>
      <c r="AW60">
        <v>57</v>
      </c>
      <c r="AX60">
        <f>IF(Z60&gt;0, (R60*SUMPRODUCT(K60:$K$98, X60:$X$98)-K60*$AZ$3)/Z60, 0)</f>
        <v>-582657260.53121686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</v>
      </c>
      <c r="S61">
        <f t="shared" si="32"/>
        <v>-2221333990.3514485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-32.429453360513001</v>
      </c>
      <c r="AC61">
        <f t="shared" si="33"/>
        <v>-28.95493012846676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-4.206634784115577E-3</v>
      </c>
      <c r="AI61">
        <f t="shared" si="38"/>
        <v>-4.2069606573324619E-3</v>
      </c>
      <c r="AJ61">
        <f t="shared" si="39"/>
        <v>-3.4745232320462414</v>
      </c>
      <c r="AK61">
        <f t="shared" si="61"/>
        <v>-2.2700617352359105</v>
      </c>
      <c r="AL61">
        <f t="shared" si="40"/>
        <v>-5.7487919279394841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-1.5037783763837656E-5</v>
      </c>
      <c r="AR61">
        <f t="shared" si="45"/>
        <v>-1.5038948688111198E-5</v>
      </c>
      <c r="AS61">
        <f t="shared" si="46"/>
        <v>-1.2420647792681344E-2</v>
      </c>
      <c r="AT61">
        <f t="shared" si="47"/>
        <v>-8.1149658234989305E-3</v>
      </c>
      <c r="AU61">
        <f t="shared" si="48"/>
        <v>-2.0550652564868384E-2</v>
      </c>
      <c r="AW61">
        <v>58</v>
      </c>
      <c r="AX61">
        <f>IF(Z61&gt;0, (R61*SUMPRODUCT(K61:$K$98, X61:$X$98)-K61*$AZ$3)/Z61, 0)</f>
        <v>-2221333990.3514485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</v>
      </c>
      <c r="S62">
        <f t="shared" si="32"/>
        <v>-8589647044.2529659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-28.95493012846676</v>
      </c>
      <c r="AC62">
        <f t="shared" si="33"/>
        <v>-25.852629186395639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-9.8948364908029644E-4</v>
      </c>
      <c r="AI62">
        <f t="shared" si="38"/>
        <v>-9.895588926527425E-4</v>
      </c>
      <c r="AJ62">
        <f t="shared" si="39"/>
        <v>-3.1023009420711212</v>
      </c>
      <c r="AK62">
        <f t="shared" si="61"/>
        <v>-2.0268451089926733</v>
      </c>
      <c r="AL62">
        <f t="shared" si="40"/>
        <v>-5.1301356099564472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-3.1581999788823062E-6</v>
      </c>
      <c r="AR62">
        <f t="shared" si="45"/>
        <v>-3.15844013873652E-6</v>
      </c>
      <c r="AS62">
        <f t="shared" si="46"/>
        <v>-9.9018177600431398E-3</v>
      </c>
      <c r="AT62">
        <f t="shared" si="47"/>
        <v>-6.4692147125100311E-3</v>
      </c>
      <c r="AU62">
        <f t="shared" si="48"/>
        <v>-1.6374190912691908E-2</v>
      </c>
      <c r="AW62">
        <v>59</v>
      </c>
      <c r="AX62">
        <f>IF(Z62&gt;0, (R62*SUMPRODUCT(K62:$K$98, X62:$X$98)-K62*$AZ$3)/Z62, 0)</f>
        <v>-8589647044.2529659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</v>
      </c>
      <c r="S63">
        <f t="shared" si="32"/>
        <v>-33712885707.841286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-25.852629186395639</v>
      </c>
      <c r="AC63">
        <f t="shared" si="33"/>
        <v>-23.08270736258233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-2.2949604625821719E-4</v>
      </c>
      <c r="AI63">
        <f t="shared" si="38"/>
        <v>-2.2951316338337417E-4</v>
      </c>
      <c r="AJ63">
        <f t="shared" si="39"/>
        <v>-2.7699218238133092</v>
      </c>
      <c r="AK63">
        <f t="shared" si="61"/>
        <v>-1.8096840430476948</v>
      </c>
      <c r="AL63">
        <f t="shared" si="40"/>
        <v>-4.5798353800243872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-6.5401572353992313E-7</v>
      </c>
      <c r="AR63">
        <f t="shared" si="45"/>
        <v>-6.5406450376588772E-7</v>
      </c>
      <c r="AS63">
        <f t="shared" si="46"/>
        <v>-7.8936977577033999E-3</v>
      </c>
      <c r="AT63">
        <f t="shared" si="47"/>
        <v>-5.1572209547384026E-3</v>
      </c>
      <c r="AU63">
        <f t="shared" si="48"/>
        <v>-1.3051572776945568E-2</v>
      </c>
      <c r="AW63">
        <v>60</v>
      </c>
      <c r="AX63">
        <f>IF(Z63&gt;0, (R63*SUMPRODUCT(K63:$K$98, X63:$X$98)-K63*$AZ$3)/Z63, 0)</f>
        <v>-33712885707.841286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</v>
      </c>
      <c r="S64">
        <f t="shared" si="32"/>
        <v>-134479396644.46474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-23.08270736258233</v>
      </c>
      <c r="AC64">
        <f t="shared" si="33"/>
        <v>-20.609560711229047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-5.2458374531478048E-5</v>
      </c>
      <c r="AI64">
        <f t="shared" si="38"/>
        <v>-5.2462205891750603E-5</v>
      </c>
      <c r="AJ64">
        <f t="shared" si="39"/>
        <v>-2.4731466513532823</v>
      </c>
      <c r="AK64">
        <f t="shared" si="61"/>
        <v>-1.6157895153807633</v>
      </c>
      <c r="AL64">
        <f t="shared" si="40"/>
        <v>-4.0889886289399371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-1.3347803003858185E-7</v>
      </c>
      <c r="AR64">
        <f t="shared" si="45"/>
        <v>-1.334877787665231E-7</v>
      </c>
      <c r="AS64">
        <f t="shared" si="46"/>
        <v>-6.2928130344768124E-3</v>
      </c>
      <c r="AT64">
        <f t="shared" si="47"/>
        <v>-4.1113054568742546E-3</v>
      </c>
      <c r="AU64">
        <f t="shared" si="48"/>
        <v>-1.0404251979129833E-2</v>
      </c>
      <c r="AW64">
        <v>61</v>
      </c>
      <c r="AX64">
        <f>IF(Z64&gt;0, (R64*SUMPRODUCT(K64:$K$98, X64:$X$98)-K64*$AZ$3)/Z64, 0)</f>
        <v>-134479396644.46474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</v>
      </c>
      <c r="S65">
        <f t="shared" si="32"/>
        <v>-545601828298.48993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-20.609560711229047</v>
      </c>
      <c r="AC65">
        <f t="shared" si="33"/>
        <v>-18.401393607770462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-1.1799508536877607E-5</v>
      </c>
      <c r="AI65">
        <f t="shared" si="38"/>
        <v>-1.1800351706413217E-5</v>
      </c>
      <c r="AJ65">
        <f t="shared" si="39"/>
        <v>-2.2081671034585852</v>
      </c>
      <c r="AK65">
        <f t="shared" si="61"/>
        <v>-1.4426692497860334</v>
      </c>
      <c r="AL65">
        <f t="shared" si="40"/>
        <v>-3.6508481535963249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-2.6806545750941338E-8</v>
      </c>
      <c r="AR65">
        <f t="shared" si="45"/>
        <v>-2.6808461293665978E-8</v>
      </c>
      <c r="AS65">
        <f t="shared" si="46"/>
        <v>-5.0165930470397338E-3</v>
      </c>
      <c r="AT65">
        <f t="shared" si="47"/>
        <v>-3.2775076289829263E-3</v>
      </c>
      <c r="AU65">
        <f t="shared" si="48"/>
        <v>-8.2941274844839531E-3</v>
      </c>
      <c r="AW65">
        <v>62</v>
      </c>
      <c r="AX65">
        <f>IF(Z65&gt;0, (R65*SUMPRODUCT(K65:$K$98, X65:$X$98)-K65*$AZ$3)/Z65, 0)</f>
        <v>-545601828298.48993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</v>
      </c>
      <c r="S66">
        <f t="shared" si="32"/>
        <v>-2254394960595.0527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-18.401393607770462</v>
      </c>
      <c r="AC66">
        <f t="shared" si="33"/>
        <v>-16.429815744455031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-2.6101608858922093E-6</v>
      </c>
      <c r="AI66">
        <f t="shared" si="38"/>
        <v>-2.6103430835109899E-6</v>
      </c>
      <c r="AJ66">
        <f t="shared" si="39"/>
        <v>-1.9715778633154315</v>
      </c>
      <c r="AK66">
        <f t="shared" si="61"/>
        <v>-1.2880975525439324</v>
      </c>
      <c r="AL66">
        <f t="shared" si="40"/>
        <v>-3.2596780262024474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-5.2945150961696638E-9</v>
      </c>
      <c r="AR66">
        <f t="shared" si="45"/>
        <v>-5.2948846703397212E-9</v>
      </c>
      <c r="AS66">
        <f t="shared" si="46"/>
        <v>-3.9991974506312323E-3</v>
      </c>
      <c r="AT66">
        <f t="shared" si="47"/>
        <v>-2.6128090318662004E-3</v>
      </c>
      <c r="AU66">
        <f t="shared" si="48"/>
        <v>-6.6120117773821032E-3</v>
      </c>
      <c r="AW66">
        <v>63</v>
      </c>
      <c r="AX66">
        <f>IF(Z66&gt;0, (R66*SUMPRODUCT(K66:$K$98, X66:$X$98)-K66*$AZ$3)/Z66, 0)</f>
        <v>-2254394960595.0527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-9500454877691.4609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-16.429815744455031</v>
      </c>
      <c r="AC67">
        <f t="shared" ref="AC67:AC89" si="64">S67*Z67</f>
        <v>-14.669478347854923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-5.6709440216540188E-7</v>
      </c>
      <c r="AI67">
        <f t="shared" ref="AI67:AI89" si="69">SUM(AE67:AH67)</f>
        <v>-5.6713300420745331E-7</v>
      </c>
      <c r="AJ67">
        <f t="shared" ref="AJ67:AJ89" si="70">AB67-AC67</f>
        <v>-1.7603373966001072</v>
      </c>
      <c r="AK67">
        <f t="shared" si="61"/>
        <v>-1.1500871021118522</v>
      </c>
      <c r="AL67">
        <f t="shared" ref="AL67:AL89" si="71">SUM(AI67:AK67)</f>
        <v>-2.9104250658449633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-1.0270610306623312E-9</v>
      </c>
      <c r="AR67">
        <f t="shared" ref="AR67:AR89" si="76">AI67*$K67</f>
        <v>-1.0271309425728413E-9</v>
      </c>
      <c r="AS67">
        <f t="shared" ref="AS67:AS89" si="77">AJ67*$K67</f>
        <v>-3.1881357565194716E-3</v>
      </c>
      <c r="AT67">
        <f t="shared" ref="AT67:AT89" si="78">AK67*$K67</f>
        <v>-2.0829153663589409E-3</v>
      </c>
      <c r="AU67">
        <f t="shared" ref="AU67:AU89" si="79">AL67*$K67</f>
        <v>-5.2710521500093539E-3</v>
      </c>
      <c r="AW67">
        <v>64</v>
      </c>
      <c r="AX67">
        <f>IF(Z67&gt;0, (R67*SUMPRODUCT(K67:$K$98, X67:$X$98)-K67*$AZ$3)/Z67, 0)</f>
        <v>-9500454877691.4609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</v>
      </c>
      <c r="S68">
        <f t="shared" si="63"/>
        <v>-40865231592641.82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-14.669478347854923</v>
      </c>
      <c r="AC68">
        <f t="shared" si="64"/>
        <v>-13.097748525761789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-1.2081300540824887E-7</v>
      </c>
      <c r="AI68">
        <f t="shared" si="69"/>
        <v>-1.2082101817852771E-7</v>
      </c>
      <c r="AJ68">
        <f t="shared" si="70"/>
        <v>-1.5717298220931344</v>
      </c>
      <c r="AK68">
        <f t="shared" si="61"/>
        <v>-1.0268634843498448</v>
      </c>
      <c r="AL68">
        <f t="shared" si="71"/>
        <v>-2.5985934272639972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-1.9536040928580725E-10</v>
      </c>
      <c r="AR68">
        <f t="shared" si="76"/>
        <v>-1.9537336631866889E-10</v>
      </c>
      <c r="AS68">
        <f t="shared" si="77"/>
        <v>-2.541562311882184E-3</v>
      </c>
      <c r="AT68">
        <f t="shared" si="78"/>
        <v>-1.660487378038016E-3</v>
      </c>
      <c r="AU68">
        <f t="shared" si="79"/>
        <v>-4.2020498852935661E-3</v>
      </c>
      <c r="AW68">
        <v>65</v>
      </c>
      <c r="AX68">
        <f>IF(Z68&gt;0, (R68*SUMPRODUCT(K68:$K$98, X68:$X$98)-K68*$AZ$3)/Z68, 0)</f>
        <v>-40865231592641.82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</v>
      </c>
      <c r="S69">
        <f t="shared" si="63"/>
        <v>-179662864254532.44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-13.097748525761789</v>
      </c>
      <c r="AC69">
        <f t="shared" si="64"/>
        <v>-11.69441832674269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-2.5221479861304091E-8</v>
      </c>
      <c r="AI69">
        <f t="shared" si="69"/>
        <v>-2.5223107133914832E-8</v>
      </c>
      <c r="AJ69">
        <f t="shared" si="70"/>
        <v>-1.4033301990190985</v>
      </c>
      <c r="AK69">
        <f t="shared" si="61"/>
        <v>-0.91684239680332535</v>
      </c>
      <c r="AL69">
        <f t="shared" si="71"/>
        <v>-2.3201726210455309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-3.6414588838640934E-11</v>
      </c>
      <c r="AR69">
        <f t="shared" si="76"/>
        <v>-3.6416938282978628E-11</v>
      </c>
      <c r="AS69">
        <f t="shared" si="77"/>
        <v>-2.0261179154888172E-3</v>
      </c>
      <c r="AT69">
        <f t="shared" si="78"/>
        <v>-1.3237303716127349E-3</v>
      </c>
      <c r="AU69">
        <f t="shared" si="79"/>
        <v>-3.3498483235184901E-3</v>
      </c>
      <c r="AW69">
        <v>66</v>
      </c>
      <c r="AX69">
        <f>IF(Z69&gt;0, (R69*SUMPRODUCT(K69:$K$98, X69:$X$98)-K69*$AZ$3)/Z69, 0)</f>
        <v>-179662864254532.44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</v>
      </c>
      <c r="S70">
        <f t="shared" si="63"/>
        <v>-807859697904399.63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-11.69441832674269</v>
      </c>
      <c r="AC70">
        <f t="shared" si="64"/>
        <v>-10.441444934623334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-5.1515170738528708E-9</v>
      </c>
      <c r="AI70">
        <f t="shared" si="69"/>
        <v>-5.1518401944690402E-9</v>
      </c>
      <c r="AJ70">
        <f t="shared" si="70"/>
        <v>-1.2529733921193564</v>
      </c>
      <c r="AK70">
        <f t="shared" si="61"/>
        <v>-0.81860928287198842</v>
      </c>
      <c r="AL70">
        <f t="shared" si="71"/>
        <v>-2.0715826801431851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-6.6408239400918196E-12</v>
      </c>
      <c r="AR70">
        <f t="shared" si="76"/>
        <v>-6.6412404750838679E-12</v>
      </c>
      <c r="AS70">
        <f t="shared" si="77"/>
        <v>-1.6152087976020403E-3</v>
      </c>
      <c r="AT70">
        <f t="shared" si="78"/>
        <v>-1.0552697477933192E-3</v>
      </c>
      <c r="AU70">
        <f t="shared" si="79"/>
        <v>-2.6704785520366005E-3</v>
      </c>
      <c r="AW70">
        <v>67</v>
      </c>
      <c r="AX70">
        <f>IF(Z70&gt;0, (R70*SUMPRODUCT(K70:$K$98, X70:$X$98)-K70*$AZ$3)/Z70, 0)</f>
        <v>-807859697904399.63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</v>
      </c>
      <c r="S71">
        <f t="shared" si="63"/>
        <v>-3715748286569332.5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-10.441444934623334</v>
      </c>
      <c r="AC71">
        <f t="shared" si="64"/>
        <v>-9.322718691633753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-1.0286601633293363E-9</v>
      </c>
      <c r="AI71">
        <f t="shared" si="69"/>
        <v>-1.028722887698512E-9</v>
      </c>
      <c r="AJ71">
        <f t="shared" si="70"/>
        <v>-1.118726242989581</v>
      </c>
      <c r="AK71">
        <f t="shared" si="61"/>
        <v>-0.73090114542363349</v>
      </c>
      <c r="AL71">
        <f t="shared" si="71"/>
        <v>-1.8496273894419373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-1.1839700638742292E-12</v>
      </c>
      <c r="AR71">
        <f t="shared" si="76"/>
        <v>-1.1840422585387324E-12</v>
      </c>
      <c r="AS71">
        <f t="shared" si="77"/>
        <v>-1.2876345644446676E-3</v>
      </c>
      <c r="AT71">
        <f t="shared" si="78"/>
        <v>-8.4125458210819329E-4</v>
      </c>
      <c r="AU71">
        <f t="shared" si="79"/>
        <v>-2.1288891477369031E-3</v>
      </c>
      <c r="AW71">
        <v>68</v>
      </c>
      <c r="AX71">
        <f>IF(Z71&gt;0, (R71*SUMPRODUCT(K71:$K$98, X71:$X$98)-K71*$AZ$3)/Z71, 0)</f>
        <v>-3715748286569332.5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</v>
      </c>
      <c r="S72">
        <f t="shared" si="63"/>
        <v>-1.750090857990981E+16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-9.322718691633753</v>
      </c>
      <c r="AC72">
        <f t="shared" si="64"/>
        <v>-8.3238559746740233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-2.0082608003836369E-10</v>
      </c>
      <c r="AI72">
        <f t="shared" si="69"/>
        <v>-2.0083797064383805E-10</v>
      </c>
      <c r="AJ72">
        <f t="shared" si="70"/>
        <v>-0.99886271695972972</v>
      </c>
      <c r="AK72">
        <f t="shared" ref="AK72:AK89" si="92">G72*SUM(AB72:AB72, AE72:AF72)</f>
        <v>-0.65259030841436272</v>
      </c>
      <c r="AL72">
        <f t="shared" si="71"/>
        <v>-1.6514530255749305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-2.0638155903370983E-13</v>
      </c>
      <c r="AR72">
        <f t="shared" si="76"/>
        <v>-2.0639377857061056E-13</v>
      </c>
      <c r="AS72">
        <f t="shared" si="77"/>
        <v>-1.026494391303242E-3</v>
      </c>
      <c r="AT72">
        <f t="shared" si="78"/>
        <v>-6.7064300231880927E-4</v>
      </c>
      <c r="AU72">
        <f t="shared" si="79"/>
        <v>-1.6971373938284449E-3</v>
      </c>
      <c r="AW72">
        <v>69</v>
      </c>
      <c r="AX72">
        <f>IF(Z72&gt;0, (R72*SUMPRODUCT(K72:$K$98, X72:$X$98)-K72*$AZ$3)/Z72, 0)</f>
        <v>-1.750090857990981E+16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</v>
      </c>
      <c r="S73">
        <f t="shared" si="63"/>
        <v>-8.4492151195143936E+16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-8.3238559746740233</v>
      </c>
      <c r="AC73">
        <f t="shared" si="64"/>
        <v>-7.4320142631019852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-3.8290697498841388E-11</v>
      </c>
      <c r="AI73">
        <f t="shared" si="69"/>
        <v>-3.8292896523886313E-11</v>
      </c>
      <c r="AJ73">
        <f t="shared" si="70"/>
        <v>-0.89184171157203807</v>
      </c>
      <c r="AK73">
        <f t="shared" si="92"/>
        <v>-0.58266991822718173</v>
      </c>
      <c r="AL73">
        <f t="shared" si="71"/>
        <v>-1.4745116298375127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-3.5133873427718484E-14</v>
      </c>
      <c r="AR73">
        <f t="shared" si="76"/>
        <v>-3.5135891157157731E-14</v>
      </c>
      <c r="AS73">
        <f t="shared" si="77"/>
        <v>-8.1831504408818646E-4</v>
      </c>
      <c r="AT73">
        <f t="shared" si="78"/>
        <v>-5.3463249547105573E-4</v>
      </c>
      <c r="AU73">
        <f t="shared" si="79"/>
        <v>-1.352947539594378E-3</v>
      </c>
      <c r="AW73">
        <v>70</v>
      </c>
      <c r="AX73">
        <f>IF(Z73&gt;0, (R73*SUMPRODUCT(K73:$K$98, X73:$X$98)-K73*$AZ$3)/Z73, 0)</f>
        <v>-8.4492151195143936E+16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</v>
      </c>
      <c r="S74">
        <f t="shared" si="63"/>
        <v>-4.1851003497270835E+17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-7.4320142631019852</v>
      </c>
      <c r="AC74">
        <f t="shared" si="64"/>
        <v>-6.6357270206268035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-7.1225793427388952E-12</v>
      </c>
      <c r="AI74">
        <f t="shared" si="69"/>
        <v>-7.1229757326976846E-12</v>
      </c>
      <c r="AJ74">
        <f t="shared" si="70"/>
        <v>-0.79628724247518168</v>
      </c>
      <c r="AK74">
        <f t="shared" si="92"/>
        <v>-0.520240998417139</v>
      </c>
      <c r="AL74">
        <f t="shared" si="71"/>
        <v>-1.3165282408994436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-5.8351500460542347E-15</v>
      </c>
      <c r="AR74">
        <f t="shared" si="76"/>
        <v>-5.8354747872434842E-15</v>
      </c>
      <c r="AS74">
        <f t="shared" si="77"/>
        <v>-6.5235574305511654E-4</v>
      </c>
      <c r="AT74">
        <f t="shared" si="78"/>
        <v>-4.2620575212935947E-4</v>
      </c>
      <c r="AU74">
        <f t="shared" si="79"/>
        <v>-1.0785614951903115E-3</v>
      </c>
      <c r="AW74">
        <v>71</v>
      </c>
      <c r="AX74">
        <f>IF(Z74&gt;0, (R74*SUMPRODUCT(K74:$K$98, X74:$X$98)-K74*$AZ$3)/Z74, 0)</f>
        <v>-4.1851003497270835E+17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</v>
      </c>
      <c r="S75">
        <f t="shared" si="63"/>
        <v>-2.1284920638356301E+18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-6.6357270206268035</v>
      </c>
      <c r="AC75">
        <f t="shared" si="64"/>
        <v>-5.9247562684167931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-1.2913496040073129E-12</v>
      </c>
      <c r="AI75">
        <f t="shared" si="69"/>
        <v>-1.2914191926655124E-12</v>
      </c>
      <c r="AJ75">
        <f t="shared" si="70"/>
        <v>-0.71097075221001038</v>
      </c>
      <c r="AK75">
        <f t="shared" si="92"/>
        <v>-0.4645008914438763</v>
      </c>
      <c r="AL75">
        <f t="shared" si="71"/>
        <v>-1.175471643655178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-9.4458390938123204E-16</v>
      </c>
      <c r="AR75">
        <f t="shared" si="76"/>
        <v>-9.4463481141938387E-16</v>
      </c>
      <c r="AS75">
        <f t="shared" si="77"/>
        <v>-5.20054004348805E-4</v>
      </c>
      <c r="AT75">
        <f t="shared" si="78"/>
        <v>-3.3976861617455469E-4</v>
      </c>
      <c r="AU75">
        <f t="shared" si="79"/>
        <v>-8.5982262052430424E-4</v>
      </c>
      <c r="AW75">
        <v>72</v>
      </c>
      <c r="AX75">
        <f>IF(Z75&gt;0, (R75*SUMPRODUCT(K75:$K$98, X75:$X$98)-K75*$AZ$3)/Z75, 0)</f>
        <v>-2.1284920638356301E+18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</v>
      </c>
      <c r="S76">
        <f t="shared" si="63"/>
        <v>-1.1124739528844278E+19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-5.9247562684167931</v>
      </c>
      <c r="AC76">
        <f t="shared" si="64"/>
        <v>-5.2899609539435666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-2.2801976232201403E-13</v>
      </c>
      <c r="AI76">
        <f t="shared" si="69"/>
        <v>-2.2803165015305096E-13</v>
      </c>
      <c r="AJ76">
        <f t="shared" si="70"/>
        <v>-0.63479531447322657</v>
      </c>
      <c r="AK76">
        <f t="shared" si="92"/>
        <v>-0.41473293878917555</v>
      </c>
      <c r="AL76">
        <f t="shared" si="71"/>
        <v>-1.0495282532626302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-1.4891936494878309E-16</v>
      </c>
      <c r="AR76">
        <f t="shared" si="76"/>
        <v>-1.4892712887341229E-16</v>
      </c>
      <c r="AS76">
        <f t="shared" si="77"/>
        <v>-4.1458386826276106E-4</v>
      </c>
      <c r="AT76">
        <f t="shared" si="78"/>
        <v>-2.708614605983378E-4</v>
      </c>
      <c r="AU76">
        <f t="shared" si="79"/>
        <v>-6.8544532886124783E-4</v>
      </c>
      <c r="AW76">
        <v>73</v>
      </c>
      <c r="AX76">
        <f>IF(Z76&gt;0, (R76*SUMPRODUCT(K76:$K$98, X76:$X$98)-K76*$AZ$3)/Z76, 0)</f>
        <v>-1.1124739528844278E+19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</v>
      </c>
      <c r="S77">
        <f t="shared" si="63"/>
        <v>-5.9810811701330625E+19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-5.2899609539435666</v>
      </c>
      <c r="AC77">
        <f t="shared" si="64"/>
        <v>-4.7231794231638977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-3.9178945291401865E-14</v>
      </c>
      <c r="AI77">
        <f t="shared" si="69"/>
        <v>-3.9180919507805563E-14</v>
      </c>
      <c r="AJ77">
        <f t="shared" si="70"/>
        <v>-0.56678153077966886</v>
      </c>
      <c r="AK77">
        <f t="shared" si="92"/>
        <v>-0.37029726677604968</v>
      </c>
      <c r="AL77">
        <f t="shared" si="71"/>
        <v>-0.93707879755575774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-2.284617003283767E-17</v>
      </c>
      <c r="AR77">
        <f t="shared" si="76"/>
        <v>-2.2847321245135627E-17</v>
      </c>
      <c r="AS77">
        <f t="shared" si="77"/>
        <v>-3.3050372151049323E-4</v>
      </c>
      <c r="AT77">
        <f t="shared" si="78"/>
        <v>-2.1592909805352186E-4</v>
      </c>
      <c r="AU77">
        <f t="shared" si="79"/>
        <v>-5.4643281956403796E-4</v>
      </c>
      <c r="AW77">
        <v>74</v>
      </c>
      <c r="AX77">
        <f>IF(Z77&gt;0, (R77*SUMPRODUCT(K77:$K$98, X77:$X$98)-K77*$AZ$3)/Z77, 0)</f>
        <v>-5.9810811701330625E+19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</v>
      </c>
      <c r="S78">
        <f t="shared" si="63"/>
        <v>-3.3106727064064537E+20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-4.7231794231638977</v>
      </c>
      <c r="AC78">
        <f t="shared" si="64"/>
        <v>-4.2171244849677665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-6.5441001025420853E-15</v>
      </c>
      <c r="AI78">
        <f t="shared" si="69"/>
        <v>-6.5444185517561079E-15</v>
      </c>
      <c r="AJ78">
        <f t="shared" si="70"/>
        <v>-0.50605493819613123</v>
      </c>
      <c r="AK78">
        <f t="shared" si="92"/>
        <v>-0.33062255962147286</v>
      </c>
      <c r="AL78">
        <f t="shared" si="71"/>
        <v>-0.83667749781761058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-3.4071603688854453E-18</v>
      </c>
      <c r="AR78">
        <f t="shared" si="76"/>
        <v>-3.4073261682351679E-18</v>
      </c>
      <c r="AS78">
        <f t="shared" si="77"/>
        <v>-2.6347554329599179E-4</v>
      </c>
      <c r="AT78">
        <f t="shared" si="78"/>
        <v>-1.7213735495338157E-4</v>
      </c>
      <c r="AU78">
        <f t="shared" si="79"/>
        <v>-4.3561289824937678E-4</v>
      </c>
      <c r="AW78">
        <v>75</v>
      </c>
      <c r="AX78">
        <f>IF(Z78&gt;0, (R78*SUMPRODUCT(K78:$K$98, X78:$X$98)-K78*$AZ$3)/Z78, 0)</f>
        <v>-3.3106727064064537E+20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</v>
      </c>
      <c r="S79">
        <f t="shared" si="63"/>
        <v>-1.8880795439967211E+21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-4.2171244849677665</v>
      </c>
      <c r="AC79">
        <f t="shared" si="64"/>
        <v>-3.7652897187212195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-1.0616345713942636E-15</v>
      </c>
      <c r="AI79">
        <f t="shared" si="69"/>
        <v>-1.0616844274732976E-15</v>
      </c>
      <c r="AJ79">
        <f t="shared" si="70"/>
        <v>-0.45183476624654695</v>
      </c>
      <c r="AK79">
        <f t="shared" si="92"/>
        <v>-0.29519871394774366</v>
      </c>
      <c r="AL79">
        <f t="shared" si="71"/>
        <v>-0.74703348019429172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-4.9351422071769745E-19</v>
      </c>
      <c r="AR79">
        <f t="shared" si="76"/>
        <v>-4.9353739694486206E-19</v>
      </c>
      <c r="AS79">
        <f t="shared" si="77"/>
        <v>-2.1004108999999403E-4</v>
      </c>
      <c r="AT79">
        <f t="shared" si="78"/>
        <v>-1.3722684546666261E-4</v>
      </c>
      <c r="AU79">
        <f t="shared" si="79"/>
        <v>-3.4726793546665716E-4</v>
      </c>
      <c r="AW79">
        <v>76</v>
      </c>
      <c r="AX79">
        <f>IF(Z79&gt;0, (R79*SUMPRODUCT(K79:$K$98, X79:$X$98)-K79*$AZ$3)/Z79, 0)</f>
        <v>-1.8880795439967211E+21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</v>
      </c>
      <c r="S80">
        <f t="shared" si="63"/>
        <v>-1.1160453574769387E+22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-3.7652897187212195</v>
      </c>
      <c r="AC80">
        <f t="shared" si="64"/>
        <v>-3.3618658202868028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-1.6730705156021449E-16</v>
      </c>
      <c r="AI80">
        <f t="shared" si="69"/>
        <v>-1.6731458231556813E-16</v>
      </c>
      <c r="AJ80">
        <f t="shared" si="70"/>
        <v>-0.40342389843441673</v>
      </c>
      <c r="AK80">
        <f t="shared" si="92"/>
        <v>-0.26357028031048541</v>
      </c>
      <c r="AL80">
        <f t="shared" si="71"/>
        <v>-0.6669941787449023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-6.9441779581593285E-20</v>
      </c>
      <c r="AR80">
        <f t="shared" si="76"/>
        <v>-6.9444905266066672E-20</v>
      </c>
      <c r="AS80">
        <f t="shared" si="77"/>
        <v>-1.67443470982138E-4</v>
      </c>
      <c r="AT80">
        <f t="shared" si="78"/>
        <v>-1.0939640104166341E-4</v>
      </c>
      <c r="AU80">
        <f t="shared" si="79"/>
        <v>-2.768398720238015E-4</v>
      </c>
      <c r="AW80">
        <v>77</v>
      </c>
      <c r="AX80">
        <f>IF(Z80&gt;0, (R80*SUMPRODUCT(K80:$K$98, X80:$X$98)-K80*$AZ$3)/Z80, 0)</f>
        <v>-1.1160453574769387E+22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</v>
      </c>
      <c r="S81">
        <f t="shared" si="63"/>
        <v>-6.8452563677944874E+22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-3.3618658202868028</v>
      </c>
      <c r="AC81">
        <f t="shared" si="64"/>
        <v>-3.0016659109703596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-2.5436760531423197E-17</v>
      </c>
      <c r="AI81">
        <f t="shared" si="69"/>
        <v>-2.5437856789090438E-17</v>
      </c>
      <c r="AJ81">
        <f t="shared" si="70"/>
        <v>-0.36019990931644319</v>
      </c>
      <c r="AK81">
        <f t="shared" si="92"/>
        <v>-0.23533060742007622</v>
      </c>
      <c r="AL81">
        <f t="shared" si="71"/>
        <v>-0.59553051673651947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-9.4264978972398969E-21</v>
      </c>
      <c r="AR81">
        <f t="shared" si="76"/>
        <v>-9.4269041545768838E-21</v>
      </c>
      <c r="AS81">
        <f t="shared" si="77"/>
        <v>-1.3348490990285224E-4</v>
      </c>
      <c r="AT81">
        <f t="shared" si="78"/>
        <v>-8.721014113653013E-5</v>
      </c>
      <c r="AU81">
        <f t="shared" si="79"/>
        <v>-2.2069505103938238E-4</v>
      </c>
      <c r="AW81">
        <v>78</v>
      </c>
      <c r="AX81">
        <f>IF(Z81&gt;0, (R81*SUMPRODUCT(K81:$K$98, X81:$X$98)-K81*$AZ$3)/Z81, 0)</f>
        <v>-6.8452563677944874E+22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</v>
      </c>
      <c r="S82">
        <f t="shared" si="63"/>
        <v>-4.3615995492714366E+23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-3.0016659109703596</v>
      </c>
      <c r="AC82">
        <f t="shared" si="64"/>
        <v>-2.680058849080678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-3.7267133946395048E-18</v>
      </c>
      <c r="AI82">
        <f t="shared" si="69"/>
        <v>-3.7268670113814137E-18</v>
      </c>
      <c r="AJ82">
        <f t="shared" si="70"/>
        <v>-0.32160706188968158</v>
      </c>
      <c r="AK82">
        <f t="shared" si="92"/>
        <v>-0.2101166137679252</v>
      </c>
      <c r="AL82">
        <f t="shared" si="71"/>
        <v>-0.53172367565760681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-1.2330950239877216E-21</v>
      </c>
      <c r="AR82">
        <f t="shared" si="76"/>
        <v>-1.2331458526992405E-21</v>
      </c>
      <c r="AS82">
        <f t="shared" si="77"/>
        <v>-1.0641335292000341E-4</v>
      </c>
      <c r="AT82">
        <f t="shared" si="78"/>
        <v>-6.9523390574402198E-5</v>
      </c>
      <c r="AU82">
        <f t="shared" si="79"/>
        <v>-1.7593674349440563E-4</v>
      </c>
      <c r="AW82">
        <v>79</v>
      </c>
      <c r="AX82">
        <f>IF(Z82&gt;0, (R82*SUMPRODUCT(K82:$K$98, X82:$X$98)-K82*$AZ$3)/Z82, 0)</f>
        <v>-4.3615995492714366E+23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</v>
      </c>
      <c r="S83">
        <f t="shared" si="63"/>
        <v>-2.8904495106079319E+24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-2.680058849080678</v>
      </c>
      <c r="AC83">
        <f t="shared" si="64"/>
        <v>-2.3929096866791766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-5.255355314752287E-19</v>
      </c>
      <c r="AI83">
        <f t="shared" si="69"/>
        <v>-5.2555622816684964E-19</v>
      </c>
      <c r="AJ83">
        <f t="shared" si="70"/>
        <v>-0.28714916240150146</v>
      </c>
      <c r="AK83">
        <f t="shared" si="92"/>
        <v>-0.18760411943564748</v>
      </c>
      <c r="AL83">
        <f t="shared" si="71"/>
        <v>-0.47475328183714893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-1.5525822338212926E-22</v>
      </c>
      <c r="AR83">
        <f t="shared" si="76"/>
        <v>-1.5526433777664401E-22</v>
      </c>
      <c r="AS83">
        <f t="shared" si="77"/>
        <v>-8.4832073437502732E-5</v>
      </c>
      <c r="AT83">
        <f t="shared" si="78"/>
        <v>-5.542362131250174E-5</v>
      </c>
      <c r="AU83">
        <f t="shared" si="79"/>
        <v>-1.4025569475000445E-4</v>
      </c>
      <c r="AW83">
        <v>80</v>
      </c>
      <c r="AX83">
        <f>IF(Z83&gt;0, (R83*SUMPRODUCT(K83:$K$98, X83:$X$98)-K83*$AZ$3)/Z83, 0)</f>
        <v>-2.8904495106079319E+24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</v>
      </c>
      <c r="S84">
        <f t="shared" si="63"/>
        <v>-1.9947027544153346E+25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-2.3929096866791766</v>
      </c>
      <c r="AC84">
        <f t="shared" si="64"/>
        <v>-2.1365265059635505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-7.1247896885295663E-20</v>
      </c>
      <c r="AI84">
        <f t="shared" si="69"/>
        <v>-7.1250574635779082E-20</v>
      </c>
      <c r="AJ84">
        <f t="shared" si="70"/>
        <v>-0.25638318071562605</v>
      </c>
      <c r="AK84">
        <f t="shared" si="92"/>
        <v>-0.16750367806754238</v>
      </c>
      <c r="AL84">
        <f t="shared" si="71"/>
        <v>-0.42388685878316845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-1.879345181454469E-23</v>
      </c>
      <c r="AR84">
        <f t="shared" si="76"/>
        <v>-1.8794158139599626E-23</v>
      </c>
      <c r="AS84">
        <f t="shared" si="77"/>
        <v>-6.7627609564335648E-5</v>
      </c>
      <c r="AT84">
        <f t="shared" si="78"/>
        <v>-4.4183371582032634E-5</v>
      </c>
      <c r="AU84">
        <f t="shared" si="79"/>
        <v>-1.1181098114636829E-4</v>
      </c>
      <c r="AW84">
        <v>81</v>
      </c>
      <c r="AX84">
        <f>IF(Z84&gt;0, (R84*SUMPRODUCT(K84:$K$98, X84:$X$98)-K84*$AZ$3)/Z84, 0)</f>
        <v>-1.9947027544153346E+25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</v>
      </c>
      <c r="S85">
        <f t="shared" si="63"/>
        <v>-1.435595059543935E+26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-2.1365265059635505</v>
      </c>
      <c r="AC85">
        <f t="shared" si="64"/>
        <v>-1.9076129517531699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-9.2750959289514257E-21</v>
      </c>
      <c r="AI85">
        <f t="shared" si="69"/>
        <v>-9.2754281279477711E-21</v>
      </c>
      <c r="AJ85">
        <f t="shared" si="70"/>
        <v>-0.22891355421038062</v>
      </c>
      <c r="AK85">
        <f t="shared" si="92"/>
        <v>-0.14955685541744856</v>
      </c>
      <c r="AL85">
        <f t="shared" si="71"/>
        <v>-0.37847040962782919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-2.18441370648277E-24</v>
      </c>
      <c r="AR85">
        <f t="shared" si="76"/>
        <v>-2.1844919439529221E-24</v>
      </c>
      <c r="AS85">
        <f t="shared" si="77"/>
        <v>-5.3912316298099259E-5</v>
      </c>
      <c r="AT85">
        <f t="shared" si="78"/>
        <v>-3.5222713314758161E-5</v>
      </c>
      <c r="AU85">
        <f t="shared" si="79"/>
        <v>-8.913502961285742E-5</v>
      </c>
      <c r="AW85">
        <v>82</v>
      </c>
      <c r="AX85">
        <f>IF(Z85&gt;0, (R85*SUMPRODUCT(K85:$K$98, X85:$X$98)-K85*$AZ$3)/Z85, 0)</f>
        <v>-1.435595059543935E+26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</v>
      </c>
      <c r="S86">
        <f t="shared" si="63"/>
        <v>-1.0795080504145753E+27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-1.9076129517531699</v>
      </c>
      <c r="AC86">
        <f t="shared" si="64"/>
        <v>-1.7032258497796158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-1.1577300590601978E-21</v>
      </c>
      <c r="AI86">
        <f t="shared" si="69"/>
        <v>-1.1577695035518142E-21</v>
      </c>
      <c r="AJ86">
        <f t="shared" si="70"/>
        <v>-0.20438710197355414</v>
      </c>
      <c r="AK86">
        <f t="shared" si="92"/>
        <v>-0.13353290662272191</v>
      </c>
      <c r="AL86">
        <f t="shared" si="71"/>
        <v>-0.33792000859627602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-2.4344775253061804E-25</v>
      </c>
      <c r="AR86">
        <f t="shared" si="76"/>
        <v>-2.4345604692770878E-25</v>
      </c>
      <c r="AS86">
        <f t="shared" si="77"/>
        <v>-4.2978568477438823E-5</v>
      </c>
      <c r="AT86">
        <f t="shared" si="78"/>
        <v>-2.8079331405260005E-5</v>
      </c>
      <c r="AU86">
        <f t="shared" si="79"/>
        <v>-7.1057899882698828E-5</v>
      </c>
      <c r="AW86">
        <v>83</v>
      </c>
      <c r="AX86">
        <f>IF(Z86&gt;0, (R86*SUMPRODUCT(K86:$K$98, X86:$X$98)-K86*$AZ$3)/Z86, 0)</f>
        <v>-1.0795080504145753E+27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</v>
      </c>
      <c r="S87">
        <f t="shared" si="63"/>
        <v>-8.4983352211733818E+27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-1.7032258497796158</v>
      </c>
      <c r="AC87">
        <f t="shared" si="64"/>
        <v>-1.520737365874657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-1.3830565420987873E-22</v>
      </c>
      <c r="AI87">
        <f t="shared" si="69"/>
        <v>-1.3831012784302656E-22</v>
      </c>
      <c r="AJ87">
        <f t="shared" si="70"/>
        <v>-0.18248848390495875</v>
      </c>
      <c r="AK87">
        <f t="shared" si="92"/>
        <v>-0.11922580948457312</v>
      </c>
      <c r="AL87">
        <f t="shared" si="71"/>
        <v>-0.30171429338953187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-2.5966915986168787E-26</v>
      </c>
      <c r="AR87">
        <f t="shared" si="76"/>
        <v>-2.5967755911743531E-26</v>
      </c>
      <c r="AS87">
        <f t="shared" si="77"/>
        <v>-3.4262251656121457E-5</v>
      </c>
      <c r="AT87">
        <f t="shared" si="78"/>
        <v>-2.2384671081999362E-5</v>
      </c>
      <c r="AU87">
        <f t="shared" si="79"/>
        <v>-5.6646922738120815E-5</v>
      </c>
      <c r="AW87">
        <v>84</v>
      </c>
      <c r="AX87">
        <f>IF(Z87&gt;0, (R87*SUMPRODUCT(K87:$K$98, X87:$X$98)-K87*$AZ$3)/Z87, 0)</f>
        <v>-8.4983352211733818E+27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</v>
      </c>
      <c r="S88">
        <f t="shared" si="63"/>
        <v>-7.0196113911574336E+28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-1.520737365874657</v>
      </c>
      <c r="AC88">
        <f t="shared" si="64"/>
        <v>-1.3578012195309437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-1.5781290416405018E-23</v>
      </c>
      <c r="AI88">
        <f t="shared" si="69"/>
        <v>-1.5781773990617276E-23</v>
      </c>
      <c r="AJ88">
        <f t="shared" si="70"/>
        <v>-0.16293614634371334</v>
      </c>
      <c r="AK88">
        <f t="shared" si="92"/>
        <v>-0.106451615611226</v>
      </c>
      <c r="AL88">
        <f t="shared" si="71"/>
        <v>-0.26938776195493935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-2.6454827065123192E-27</v>
      </c>
      <c r="AR88">
        <f t="shared" si="76"/>
        <v>-2.6455637700490824E-27</v>
      </c>
      <c r="AS88">
        <f t="shared" si="77"/>
        <v>-2.731365725137236E-5</v>
      </c>
      <c r="AT88">
        <f t="shared" si="78"/>
        <v>-1.7844922737563269E-5</v>
      </c>
      <c r="AU88">
        <f t="shared" si="79"/>
        <v>-4.5158579988935632E-5</v>
      </c>
      <c r="AW88">
        <v>85</v>
      </c>
      <c r="AX88">
        <f>IF(Z88&gt;0, (R88*SUMPRODUCT(K88:$K$98, X88:$X$98)-K88*$AZ$3)/Z88, 0)</f>
        <v>-7.0196113911574336E+28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-1.3578012195309437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-1.9342968490269395E-24</v>
      </c>
      <c r="AI89">
        <f t="shared" si="69"/>
        <v>-1.9342968490269395E-24</v>
      </c>
      <c r="AJ89">
        <f t="shared" si="70"/>
        <v>-1.3578012195309437</v>
      </c>
      <c r="AK89">
        <f t="shared" si="92"/>
        <v>-9.5046085367166064E-2</v>
      </c>
      <c r="AL89">
        <f t="shared" si="71"/>
        <v>-1.4528473048981096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-2.8951263129703545E-28</v>
      </c>
      <c r="AR89">
        <f t="shared" si="76"/>
        <v>-2.8951263129703545E-28</v>
      </c>
      <c r="AS89">
        <f t="shared" si="77"/>
        <v>-2.0322661645366324E-4</v>
      </c>
      <c r="AT89">
        <f t="shared" si="78"/>
        <v>-1.4225863151756428E-5</v>
      </c>
      <c r="AU89">
        <f t="shared" si="79"/>
        <v>-2.1745247960541967E-4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15250.468479418651</v>
      </c>
      <c r="AO91" s="6">
        <f t="shared" si="93"/>
        <v>-1525.0468479418651</v>
      </c>
      <c r="AP91" s="6">
        <f t="shared" si="93"/>
        <v>-1761.6812204408009</v>
      </c>
      <c r="AQ91" s="6">
        <f t="shared" si="93"/>
        <v>-8099.7903786777006</v>
      </c>
      <c r="AR91" s="6">
        <f t="shared" si="93"/>
        <v>3863.9500323582843</v>
      </c>
      <c r="AS91" s="6">
        <f t="shared" si="93"/>
        <v>-2008.4626754910187</v>
      </c>
      <c r="AT91" s="6">
        <f t="shared" si="93"/>
        <v>636.26482131258399</v>
      </c>
      <c r="AU91" s="6">
        <f t="shared" si="93"/>
        <v>2491.7521781798478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33528.84043980531</v>
      </c>
      <c r="K3">
        <v>1</v>
      </c>
      <c r="L3" s="2">
        <v>0</v>
      </c>
      <c r="O3">
        <f>$C$3</f>
        <v>33528.84043980531</v>
      </c>
      <c r="P3">
        <f>O3*C5</f>
        <v>3352.8840439805313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33528.84043980531</v>
      </c>
      <c r="AF3">
        <f t="shared" ref="AF3:AF34" si="4">-$Z3*P3</f>
        <v>-3352.8840439805313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28653.523808824779</v>
      </c>
      <c r="AJ3">
        <f t="shared" ref="AJ3:AJ34" si="8">AB3-AC3</f>
        <v>0</v>
      </c>
      <c r="AL3">
        <f t="shared" ref="AL3:AL34" si="9">SUM(AI3:AK3)</f>
        <v>28653.523808824779</v>
      </c>
      <c r="AN3">
        <f t="shared" ref="AN3:AN34" si="10">AE3*$K3</f>
        <v>33528.84043980531</v>
      </c>
      <c r="AO3">
        <f t="shared" ref="AO3:AO34" si="11">AF3*$K3</f>
        <v>-3352.8840439805313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28653.523808824779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28653.523808824779</v>
      </c>
      <c r="AW3">
        <v>0</v>
      </c>
      <c r="AX3">
        <f>IF(Z3&gt;0, (R3*SUMPRODUCT(K3:$K$98, X3:$X$98)-K3*$AZ$3)/Z3, 0)</f>
        <v>0</v>
      </c>
      <c r="AZ3">
        <f>C6*ABS(SUMPRODUCT(X4:X79, K4:K79))/1</f>
        <v>19462.039467641363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</v>
      </c>
      <c r="S4">
        <f t="shared" si="1"/>
        <v>1321.6831053554747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1305.4581936033355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-227.59469999999999</v>
      </c>
      <c r="AI4">
        <f t="shared" si="7"/>
        <v>-227.59469999999999</v>
      </c>
      <c r="AJ4">
        <f t="shared" si="8"/>
        <v>-1305.4581936033355</v>
      </c>
      <c r="AK4">
        <f>G4*SUM(AB4, AE4:AF4)</f>
        <v>0</v>
      </c>
      <c r="AL4">
        <f t="shared" si="9"/>
        <v>-1533.0528936033356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-212.328295549958</v>
      </c>
      <c r="AR4">
        <f t="shared" si="14"/>
        <v>-212.328295549958</v>
      </c>
      <c r="AS4">
        <f t="shared" si="15"/>
        <v>-1217.891774982121</v>
      </c>
      <c r="AT4">
        <f t="shared" si="16"/>
        <v>0</v>
      </c>
      <c r="AU4">
        <f t="shared" si="17"/>
        <v>-1430.220070532079</v>
      </c>
      <c r="AW4">
        <v>1</v>
      </c>
      <c r="AX4">
        <f>IF(Z4&gt;0, (R4*SUMPRODUCT(K4:$K$98, X4:$X$98)-K4*$AZ$3)/Z4, 0)</f>
        <v>1321.6831053554747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</v>
      </c>
      <c r="S5">
        <f t="shared" si="1"/>
        <v>2673.1674936028203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1305.4581936033355</v>
      </c>
      <c r="AC5">
        <f t="shared" si="2"/>
        <v>2607.5651830556271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-238.78525298490902</v>
      </c>
      <c r="AI5">
        <f t="shared" si="7"/>
        <v>-263.17172698341278</v>
      </c>
      <c r="AJ5">
        <f t="shared" si="8"/>
        <v>-1302.1069894522916</v>
      </c>
      <c r="AK5">
        <f>G5*SUM(AB5, AE5:AF5)</f>
        <v>53.523785937736761</v>
      </c>
      <c r="AL5">
        <f t="shared" si="9"/>
        <v>-1511.7549304979675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-204.1871843293153</v>
      </c>
      <c r="AR5">
        <f t="shared" si="14"/>
        <v>-225.04025376819408</v>
      </c>
      <c r="AS5">
        <f t="shared" si="15"/>
        <v>-1113.4421265478561</v>
      </c>
      <c r="AT5">
        <f t="shared" si="16"/>
        <v>45.768618491537097</v>
      </c>
      <c r="AU5">
        <f t="shared" si="17"/>
        <v>-1292.7137618245129</v>
      </c>
      <c r="AW5">
        <v>2</v>
      </c>
      <c r="AX5">
        <f>IF(Z5&gt;0, (R5*SUMPRODUCT(K5:$K$98, X5:$X$98)-K5*$AZ$3)/Z5, 0)</f>
        <v>2673.1674936028203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</v>
      </c>
      <c r="S6">
        <f t="shared" si="1"/>
        <v>4190.9619985957761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2607.5651830556271</v>
      </c>
      <c r="AC6">
        <f t="shared" si="2"/>
        <v>4032.3115483973847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-355.97482352633523</v>
      </c>
      <c r="AI6">
        <f t="shared" si="7"/>
        <v>-380.02843907897238</v>
      </c>
      <c r="AJ6">
        <f t="shared" si="8"/>
        <v>-1424.7463653417576</v>
      </c>
      <c r="AK6">
        <f>G6*SUM(AB6, AE6:AF6)</f>
        <v>152.54256320875419</v>
      </c>
      <c r="AL6">
        <f t="shared" si="9"/>
        <v>-1652.2322412119759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-274.60254910858623</v>
      </c>
      <c r="AR6">
        <f t="shared" si="14"/>
        <v>-293.15774939101141</v>
      </c>
      <c r="AS6">
        <f t="shared" si="15"/>
        <v>-1099.0636356817961</v>
      </c>
      <c r="AT6">
        <f t="shared" si="16"/>
        <v>117.67286318096201</v>
      </c>
      <c r="AU6">
        <f t="shared" si="17"/>
        <v>-1274.5485218918454</v>
      </c>
      <c r="AW6">
        <v>3</v>
      </c>
      <c r="AX6">
        <f>IF(Z6&gt;0, (R6*SUMPRODUCT(K6:$K$98, X6:$X$98)-K6*$AZ$3)/Z6, 0)</f>
        <v>4190.9619985957761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</v>
      </c>
      <c r="S7">
        <f t="shared" si="1"/>
        <v>5393.7041693856945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4032.3115483973847</v>
      </c>
      <c r="AC7">
        <f t="shared" si="2"/>
        <v>5111.3704975519595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-486.82179867105867</v>
      </c>
      <c r="AI7">
        <f t="shared" si="7"/>
        <v>-510.5131726185017</v>
      </c>
      <c r="AJ7">
        <f t="shared" si="8"/>
        <v>-1079.0589491545747</v>
      </c>
      <c r="AK7">
        <f>G7*SUM(AB7, AE7:AF7)</f>
        <v>197.98649702631158</v>
      </c>
      <c r="AL7">
        <f t="shared" si="9"/>
        <v>-1391.585624746765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-341.6788445651992</v>
      </c>
      <c r="AR7">
        <f t="shared" si="14"/>
        <v>-358.30677967127281</v>
      </c>
      <c r="AS7">
        <f t="shared" si="15"/>
        <v>-757.34409587109485</v>
      </c>
      <c r="AT7">
        <f t="shared" si="16"/>
        <v>138.95802884778055</v>
      </c>
      <c r="AU7">
        <f t="shared" si="17"/>
        <v>-976.69284669458716</v>
      </c>
      <c r="AW7">
        <v>4</v>
      </c>
      <c r="AX7">
        <f>IF(Z7&gt;0, (R7*SUMPRODUCT(K7:$K$98, X7:$X$98)-K7*$AZ$3)/Z7, 0)</f>
        <v>5393.7041693856945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</v>
      </c>
      <c r="S8">
        <f t="shared" si="1"/>
        <v>6093.3223331967965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5111.3704975519595</v>
      </c>
      <c r="AC8">
        <f t="shared" si="2"/>
        <v>5678.7983290817301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-620.7634650118091</v>
      </c>
      <c r="AI8">
        <f t="shared" si="7"/>
        <v>-644.06273435352477</v>
      </c>
      <c r="AJ8">
        <f t="shared" si="8"/>
        <v>-567.42783152977063</v>
      </c>
      <c r="AK8">
        <f t="shared" ref="AK8:AK39" si="30">G8*SUM(AB8:AB8, AE8:AF8)</f>
        <v>108.87219159785674</v>
      </c>
      <c r="AL8">
        <f t="shared" si="9"/>
        <v>-1102.6183742854387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-406.68964707143635</v>
      </c>
      <c r="AR8">
        <f t="shared" si="14"/>
        <v>-421.9540306243963</v>
      </c>
      <c r="AS8">
        <f t="shared" si="15"/>
        <v>-371.74711069531588</v>
      </c>
      <c r="AT8">
        <f t="shared" si="16"/>
        <v>71.326995985473872</v>
      </c>
      <c r="AU8">
        <f t="shared" si="17"/>
        <v>-722.37414533423828</v>
      </c>
      <c r="AW8">
        <v>5</v>
      </c>
      <c r="AX8">
        <f>IF(Z8&gt;0, (R8*SUMPRODUCT(K8:$K$98, X8:$X$98)-K8*$AZ$3)/Z8, 0)</f>
        <v>6093.3223331967965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</v>
      </c>
      <c r="S9">
        <f t="shared" si="1"/>
        <v>6499.4500758406157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5678.7983290817301</v>
      </c>
      <c r="AC9">
        <f t="shared" si="2"/>
        <v>5947.1250987295571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-763.13289797511493</v>
      </c>
      <c r="AI9">
        <f t="shared" si="7"/>
        <v>-786.00839139891957</v>
      </c>
      <c r="AJ9">
        <f t="shared" si="8"/>
        <v>-268.32676964782695</v>
      </c>
      <c r="AK9">
        <f t="shared" si="30"/>
        <v>33.504910141582208</v>
      </c>
      <c r="AL9">
        <f t="shared" si="9"/>
        <v>-1020.8302509051645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-473.49386293633404</v>
      </c>
      <c r="AR9">
        <f t="shared" si="14"/>
        <v>-487.68720432752798</v>
      </c>
      <c r="AS9">
        <f t="shared" si="15"/>
        <v>-166.48617695147573</v>
      </c>
      <c r="AT9">
        <f t="shared" si="16"/>
        <v>20.788475208403135</v>
      </c>
      <c r="AU9">
        <f t="shared" si="17"/>
        <v>-633.38490607060066</v>
      </c>
      <c r="AW9">
        <v>6</v>
      </c>
      <c r="AX9">
        <f>IF(Z9&gt;0, (R9*SUMPRODUCT(K9:$K$98, X9:$X$98)-K9*$AZ$3)/Z9, 0)</f>
        <v>6499.4500758406157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</v>
      </c>
      <c r="S10">
        <f t="shared" si="1"/>
        <v>6794.8166484925869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5947.1250987295571</v>
      </c>
      <c r="AC10">
        <f t="shared" si="2"/>
        <v>6093.3832959320516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-910.01915408974401</v>
      </c>
      <c r="AI10">
        <f t="shared" si="7"/>
        <v>-932.43838779078817</v>
      </c>
      <c r="AJ10">
        <f t="shared" si="8"/>
        <v>-146.25819720249456</v>
      </c>
      <c r="AK10">
        <f t="shared" si="30"/>
        <v>24.383212904791186</v>
      </c>
      <c r="AL10">
        <f t="shared" si="9"/>
        <v>-1054.3133720884914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-535.65220683013285</v>
      </c>
      <c r="AR10">
        <f t="shared" si="14"/>
        <v>-548.84853566940535</v>
      </c>
      <c r="AS10">
        <f t="shared" si="15"/>
        <v>-86.08997486088839</v>
      </c>
      <c r="AT10">
        <f t="shared" si="16"/>
        <v>14.352359226026067</v>
      </c>
      <c r="AU10">
        <f t="shared" si="17"/>
        <v>-620.58615130426756</v>
      </c>
      <c r="AW10">
        <v>7</v>
      </c>
      <c r="AX10">
        <f>IF(Z10&gt;0, (R10*SUMPRODUCT(K10:$K$98, X10:$X$98)-K10*$AZ$3)/Z10, 0)</f>
        <v>6794.8166484925869</v>
      </c>
    </row>
    <row r="11" spans="1:52" x14ac:dyDescent="0.25">
      <c r="A11" t="s">
        <v>33</v>
      </c>
      <c r="C11" s="25">
        <f>AU81</f>
        <v>6825.8516371369524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</v>
      </c>
      <c r="S11">
        <f t="shared" si="1"/>
        <v>6987.0473258763641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6093.3832959320516</v>
      </c>
      <c r="AC11">
        <f t="shared" si="2"/>
        <v>6128.1201154217415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-1073.3011741887694</v>
      </c>
      <c r="AI11">
        <f t="shared" si="7"/>
        <v>-1095.2278902592561</v>
      </c>
      <c r="AJ11">
        <f t="shared" si="8"/>
        <v>-34.736819489689879</v>
      </c>
      <c r="AK11">
        <f t="shared" si="30"/>
        <v>14.624119910236923</v>
      </c>
      <c r="AL11">
        <f t="shared" si="9"/>
        <v>-1115.3405898387091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-600.30661649192882</v>
      </c>
      <c r="AR11">
        <f t="shared" si="14"/>
        <v>-612.57041816437356</v>
      </c>
      <c r="AS11">
        <f t="shared" si="15"/>
        <v>-19.428603151680793</v>
      </c>
      <c r="AT11">
        <f t="shared" si="16"/>
        <v>8.179396569767059</v>
      </c>
      <c r="AU11">
        <f t="shared" si="17"/>
        <v>-623.81962474628733</v>
      </c>
      <c r="AW11">
        <v>8</v>
      </c>
      <c r="AX11">
        <f>IF(Z11&gt;0, (R11*SUMPRODUCT(K11:$K$98, X11:$X$98)-K11*$AZ$3)/Z11, 0)</f>
        <v>6987.0473258763641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</v>
      </c>
      <c r="S12">
        <f t="shared" si="1"/>
        <v>7091.5573352022275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6128.1201154217415</v>
      </c>
      <c r="AC12">
        <f t="shared" si="2"/>
        <v>6068.8193885464989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-1251.7046544977684</v>
      </c>
      <c r="AI12">
        <f t="shared" si="7"/>
        <v>-1273.0991772439256</v>
      </c>
      <c r="AJ12">
        <f t="shared" si="8"/>
        <v>59.300726875242617</v>
      </c>
      <c r="AK12">
        <f t="shared" si="30"/>
        <v>14.094676265470005</v>
      </c>
      <c r="AL12">
        <f t="shared" si="9"/>
        <v>-1199.7037741032129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-665.29433036594025</v>
      </c>
      <c r="AR12">
        <f t="shared" si="14"/>
        <v>-676.66574664433904</v>
      </c>
      <c r="AS12">
        <f t="shared" si="15"/>
        <v>31.518966742604206</v>
      </c>
      <c r="AT12">
        <f t="shared" si="16"/>
        <v>7.4914702714140109</v>
      </c>
      <c r="AU12">
        <f t="shared" si="17"/>
        <v>-637.65530963032086</v>
      </c>
      <c r="AW12">
        <v>9</v>
      </c>
      <c r="AX12">
        <f>IF(Z12&gt;0, (R12*SUMPRODUCT(K12:$K$98, X12:$X$98)-K12*$AZ$3)/Z12, 0)</f>
        <v>7091.5573352022275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</v>
      </c>
      <c r="S13">
        <f t="shared" si="1"/>
        <v>7102.1118956164328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6068.8193885464989</v>
      </c>
      <c r="AC13">
        <f t="shared" si="2"/>
        <v>5914.8393218260189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-1439.4864758364256</v>
      </c>
      <c r="AI13">
        <f t="shared" si="7"/>
        <v>-1460.3071817361622</v>
      </c>
      <c r="AJ13">
        <f t="shared" si="8"/>
        <v>153.98006672047995</v>
      </c>
      <c r="AK13">
        <f t="shared" si="30"/>
        <v>12.137638777092999</v>
      </c>
      <c r="AL13">
        <f t="shared" si="9"/>
        <v>-1294.1894762385894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-727.28361659714869</v>
      </c>
      <c r="AR13">
        <f t="shared" si="14"/>
        <v>-737.80303344548508</v>
      </c>
      <c r="AS13">
        <f t="shared" si="15"/>
        <v>77.796618230310116</v>
      </c>
      <c r="AT13">
        <f t="shared" si="16"/>
        <v>6.1323992791420245</v>
      </c>
      <c r="AU13">
        <f t="shared" si="17"/>
        <v>-653.87401593603306</v>
      </c>
      <c r="AW13">
        <v>10</v>
      </c>
      <c r="AX13">
        <f>IF(Z13&gt;0, (R13*SUMPRODUCT(K13:$K$98, X13:$X$98)-K13*$AZ$3)/Z13, 0)</f>
        <v>7102.1118956164328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</v>
      </c>
      <c r="S14">
        <f t="shared" si="1"/>
        <v>7018.8806093869389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5914.8393218260189</v>
      </c>
      <c r="AC14">
        <f t="shared" si="2"/>
        <v>5671.8185596914536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-1641.9737518462127</v>
      </c>
      <c r="AI14">
        <f t="shared" si="7"/>
        <v>-1662.1757572489903</v>
      </c>
      <c r="AJ14">
        <f t="shared" si="8"/>
        <v>243.0207621345653</v>
      </c>
      <c r="AK14">
        <f t="shared" si="30"/>
        <v>10.646710779286833</v>
      </c>
      <c r="AL14">
        <f t="shared" si="9"/>
        <v>-1408.5082843351381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-788.731633370032</v>
      </c>
      <c r="AR14">
        <f t="shared" si="14"/>
        <v>-798.43578406109327</v>
      </c>
      <c r="AS14">
        <f t="shared" si="15"/>
        <v>116.73643530885036</v>
      </c>
      <c r="AT14">
        <f t="shared" si="16"/>
        <v>5.11420939191221</v>
      </c>
      <c r="AU14">
        <f t="shared" si="17"/>
        <v>-676.58513936033069</v>
      </c>
      <c r="AW14">
        <v>11</v>
      </c>
      <c r="AX14">
        <f>IF(Z14&gt;0, (R14*SUMPRODUCT(K14:$K$98, X14:$X$98)-K14*$AZ$3)/Z14, 0)</f>
        <v>7018.8806093869389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</v>
      </c>
      <c r="S15">
        <f t="shared" si="1"/>
        <v>6863.044717783333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5671.8185596914536</v>
      </c>
      <c r="AC15">
        <f t="shared" si="2"/>
        <v>5362.8942245825219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-1858.3228406815686</v>
      </c>
      <c r="AI15">
        <f t="shared" si="7"/>
        <v>-1877.8582453201479</v>
      </c>
      <c r="AJ15">
        <f t="shared" si="8"/>
        <v>308.9243351089317</v>
      </c>
      <c r="AK15">
        <f t="shared" si="30"/>
        <v>23.254456094734962</v>
      </c>
      <c r="AL15">
        <f t="shared" si="9"/>
        <v>-1545.6794541164813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-846.84202202627318</v>
      </c>
      <c r="AR15">
        <f t="shared" si="14"/>
        <v>-855.74435116041241</v>
      </c>
      <c r="AS15">
        <f t="shared" si="15"/>
        <v>140.77753492004661</v>
      </c>
      <c r="AT15">
        <f t="shared" si="16"/>
        <v>10.597109495336069</v>
      </c>
      <c r="AU15">
        <f t="shared" si="17"/>
        <v>-704.36970674502982</v>
      </c>
      <c r="AW15">
        <v>12</v>
      </c>
      <c r="AX15">
        <f>IF(Z15&gt;0, (R15*SUMPRODUCT(K15:$K$98, X15:$X$98)-K15*$AZ$3)/Z15, 0)</f>
        <v>6863.044717783333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</v>
      </c>
      <c r="S16">
        <f t="shared" si="1"/>
        <v>6633.9780585391254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5362.8942245825219</v>
      </c>
      <c r="AC16">
        <f t="shared" si="2"/>
        <v>4995.1118824622408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-2064.3265249795195</v>
      </c>
      <c r="AI16">
        <f t="shared" si="7"/>
        <v>-2083.1504939404681</v>
      </c>
      <c r="AJ16">
        <f t="shared" si="8"/>
        <v>367.7823421202811</v>
      </c>
      <c r="AK16">
        <f t="shared" si="30"/>
        <v>38.076548994535905</v>
      </c>
      <c r="AL16">
        <f t="shared" si="9"/>
        <v>-1677.2916028256511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-889.90481319345668</v>
      </c>
      <c r="AR16">
        <f t="shared" si="14"/>
        <v>-898.01958591911284</v>
      </c>
      <c r="AS16">
        <f t="shared" si="15"/>
        <v>158.54627284007205</v>
      </c>
      <c r="AT16">
        <f t="shared" si="16"/>
        <v>16.414314213382568</v>
      </c>
      <c r="AU16">
        <f t="shared" si="17"/>
        <v>-723.05899886565817</v>
      </c>
      <c r="AW16">
        <v>13</v>
      </c>
      <c r="AX16">
        <f>IF(Z16&gt;0, (R16*SUMPRODUCT(K16:$K$98, X16:$X$98)-K16*$AZ$3)/Z16, 0)</f>
        <v>6633.9780585391254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</v>
      </c>
      <c r="S17">
        <f t="shared" si="1"/>
        <v>6375.8892690249068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4995.1118824622408</v>
      </c>
      <c r="AC17">
        <f t="shared" si="2"/>
        <v>4608.3764491379043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-2264.7413722668352</v>
      </c>
      <c r="AI17">
        <f t="shared" si="7"/>
        <v>-2282.8109161951079</v>
      </c>
      <c r="AJ17">
        <f t="shared" si="8"/>
        <v>386.73543332433655</v>
      </c>
      <c r="AK17">
        <f t="shared" si="30"/>
        <v>68.932543977978924</v>
      </c>
      <c r="AL17">
        <f t="shared" si="9"/>
        <v>-1827.1429388927925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-917.7487267395386</v>
      </c>
      <c r="AR17">
        <f t="shared" si="14"/>
        <v>-925.07110850728009</v>
      </c>
      <c r="AS17">
        <f t="shared" si="15"/>
        <v>156.71809411209699</v>
      </c>
      <c r="AT17">
        <f t="shared" si="16"/>
        <v>27.933765524575623</v>
      </c>
      <c r="AU17">
        <f t="shared" si="17"/>
        <v>-740.41924887060748</v>
      </c>
      <c r="AW17">
        <v>14</v>
      </c>
      <c r="AX17">
        <f>IF(Z17&gt;0, (R17*SUMPRODUCT(K17:$K$98, X17:$X$98)-K17*$AZ$3)/Z17, 0)</f>
        <v>6375.8892690249068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</v>
      </c>
      <c r="S18">
        <f t="shared" si="1"/>
        <v>6104.4885680495181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4608.3764491379043</v>
      </c>
      <c r="AC18">
        <f t="shared" si="2"/>
        <v>4217.583102725398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-2465.5258087745242</v>
      </c>
      <c r="AI18">
        <f t="shared" si="7"/>
        <v>-2482.7982758113203</v>
      </c>
      <c r="AJ18">
        <f t="shared" si="8"/>
        <v>390.79334641250625</v>
      </c>
      <c r="AK18">
        <f t="shared" si="30"/>
        <v>99.540931301378734</v>
      </c>
      <c r="AL18">
        <f t="shared" si="9"/>
        <v>-1992.4639980974353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-932.35654722242339</v>
      </c>
      <c r="AR18">
        <f t="shared" si="14"/>
        <v>-938.88825647126907</v>
      </c>
      <c r="AS18">
        <f t="shared" si="15"/>
        <v>147.78135107811474</v>
      </c>
      <c r="AT18">
        <f t="shared" si="16"/>
        <v>37.642128378930842</v>
      </c>
      <c r="AU18">
        <f t="shared" si="17"/>
        <v>-753.4647770142235</v>
      </c>
      <c r="AW18">
        <v>15</v>
      </c>
      <c r="AX18">
        <f>IF(Z18&gt;0, (R18*SUMPRODUCT(K18:$K$98, X18:$X$98)-K18*$AZ$3)/Z18, 0)</f>
        <v>6104.4885680495181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</v>
      </c>
      <c r="S19">
        <f t="shared" si="1"/>
        <v>5754.8674669772363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4217.583102725398</v>
      </c>
      <c r="AC19">
        <f t="shared" si="2"/>
        <v>3781.4563221149792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-2690.1352690292492</v>
      </c>
      <c r="AI19">
        <f t="shared" si="7"/>
        <v>-2706.5624775784204</v>
      </c>
      <c r="AJ19">
        <f t="shared" si="8"/>
        <v>436.12678061041879</v>
      </c>
      <c r="AK19">
        <f t="shared" si="30"/>
        <v>94.052103190776378</v>
      </c>
      <c r="AL19">
        <f t="shared" si="9"/>
        <v>-2176.3835937772251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-948.70302248826465</v>
      </c>
      <c r="AR19">
        <f t="shared" si="14"/>
        <v>-954.49624135761451</v>
      </c>
      <c r="AS19">
        <f t="shared" si="15"/>
        <v>153.80445723924001</v>
      </c>
      <c r="AT19">
        <f t="shared" si="16"/>
        <v>33.168411862302364</v>
      </c>
      <c r="AU19">
        <f t="shared" si="17"/>
        <v>-767.52337225607209</v>
      </c>
      <c r="AW19">
        <v>16</v>
      </c>
      <c r="AX19">
        <f>IF(Z19&gt;0, (R19*SUMPRODUCT(K19:$K$98, X19:$X$98)-K19*$AZ$3)/Z19, 0)</f>
        <v>5754.8674669772363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</v>
      </c>
      <c r="S20">
        <f t="shared" si="1"/>
        <v>5126.2727878918149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3781.4563221149792</v>
      </c>
      <c r="AC20">
        <f t="shared" si="2"/>
        <v>3186.2457459206407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-2896.5333298099845</v>
      </c>
      <c r="AI20">
        <f t="shared" si="7"/>
        <v>-2912.0721329412113</v>
      </c>
      <c r="AJ20">
        <f t="shared" si="8"/>
        <v>595.2105761943385</v>
      </c>
      <c r="AK20">
        <f t="shared" si="30"/>
        <v>16.260262185094412</v>
      </c>
      <c r="AL20">
        <f t="shared" si="9"/>
        <v>-2300.6012945617786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-968.88111197110993</v>
      </c>
      <c r="AR20">
        <f t="shared" si="14"/>
        <v>-974.07879179807423</v>
      </c>
      <c r="AS20">
        <f t="shared" si="15"/>
        <v>199.09602937590469</v>
      </c>
      <c r="AT20">
        <f t="shared" si="16"/>
        <v>5.4390055673447257</v>
      </c>
      <c r="AU20">
        <f t="shared" si="17"/>
        <v>-769.54375685482489</v>
      </c>
      <c r="AW20">
        <v>17</v>
      </c>
      <c r="AX20">
        <f>IF(Z20&gt;0, (R20*SUMPRODUCT(K20:$K$98, X20:$X$98)-K20*$AZ$3)/Z20, 0)</f>
        <v>5126.2727878918149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</v>
      </c>
      <c r="S21">
        <f t="shared" si="1"/>
        <v>4338.2414182507755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3186.2457459206407</v>
      </c>
      <c r="AC21">
        <f t="shared" si="2"/>
        <v>2536.7973781738301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-3058.413551899821</v>
      </c>
      <c r="AI21">
        <f t="shared" si="7"/>
        <v>-3073.0323636117605</v>
      </c>
      <c r="AJ21">
        <f t="shared" si="8"/>
        <v>649.44836774681062</v>
      </c>
      <c r="AK21">
        <f t="shared" si="30"/>
        <v>5.0979931934730258</v>
      </c>
      <c r="AL21">
        <f t="shared" si="9"/>
        <v>-2418.4860026714769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-972.83142567575226</v>
      </c>
      <c r="AR21">
        <f t="shared" si="14"/>
        <v>-977.48143104555504</v>
      </c>
      <c r="AS21">
        <f t="shared" si="15"/>
        <v>206.5789242613894</v>
      </c>
      <c r="AT21">
        <f t="shared" si="16"/>
        <v>1.6215884158016882</v>
      </c>
      <c r="AU21">
        <f t="shared" si="17"/>
        <v>-769.28091836836393</v>
      </c>
      <c r="AW21">
        <v>18</v>
      </c>
      <c r="AX21">
        <f>IF(Z21&gt;0, (R21*SUMPRODUCT(K21:$K$98, X21:$X$98)-K21*$AZ$3)/Z21, 0)</f>
        <v>4338.2414182507755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</v>
      </c>
      <c r="S22">
        <f t="shared" si="1"/>
        <v>3610.517131327711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2536.7973781738301</v>
      </c>
      <c r="AC22">
        <f t="shared" si="2"/>
        <v>1974.3576902771074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-3206.9790139604715</v>
      </c>
      <c r="AI22">
        <f t="shared" si="7"/>
        <v>-3220.6498928018018</v>
      </c>
      <c r="AJ22">
        <f t="shared" si="8"/>
        <v>562.43968789672272</v>
      </c>
      <c r="AK22">
        <f t="shared" si="30"/>
        <v>53.272744941650437</v>
      </c>
      <c r="AL22">
        <f t="shared" si="9"/>
        <v>-2604.9374599634289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-952.46281418496073</v>
      </c>
      <c r="AR22">
        <f t="shared" si="14"/>
        <v>-956.52302277282888</v>
      </c>
      <c r="AS22">
        <f t="shared" si="15"/>
        <v>167.04284175587887</v>
      </c>
      <c r="AT22">
        <f t="shared" si="16"/>
        <v>15.821839914013053</v>
      </c>
      <c r="AU22">
        <f t="shared" si="17"/>
        <v>-773.65834110293702</v>
      </c>
      <c r="AW22">
        <v>19</v>
      </c>
      <c r="AX22">
        <f>IF(Z22&gt;0, (R22*SUMPRODUCT(K22:$K$98, X22:$X$98)-K22*$AZ$3)/Z22, 0)</f>
        <v>3610.517131327711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</v>
      </c>
      <c r="S23">
        <f t="shared" si="1"/>
        <v>3230.0856514400771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1974.3576902771074</v>
      </c>
      <c r="AC23">
        <f t="shared" si="2"/>
        <v>1641.1983033240876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-3326.9345755911318</v>
      </c>
      <c r="AI23">
        <f t="shared" si="7"/>
        <v>-3339.6370120001507</v>
      </c>
      <c r="AJ23">
        <f t="shared" si="8"/>
        <v>333.15938695301975</v>
      </c>
      <c r="AK23">
        <f t="shared" si="30"/>
        <v>138.20503831939754</v>
      </c>
      <c r="AL23">
        <f t="shared" si="9"/>
        <v>-2868.2725867277331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-882.22253902086493</v>
      </c>
      <c r="AR23">
        <f t="shared" si="14"/>
        <v>-885.59091776288597</v>
      </c>
      <c r="AS23">
        <f t="shared" si="15"/>
        <v>88.345807102053968</v>
      </c>
      <c r="AT23">
        <f t="shared" si="16"/>
        <v>36.648631658153562</v>
      </c>
      <c r="AU23">
        <f t="shared" si="17"/>
        <v>-760.59647900267828</v>
      </c>
      <c r="AW23">
        <v>20</v>
      </c>
      <c r="AX23">
        <f>IF(Z23&gt;0, (R23*SUMPRODUCT(K23:$K$98, X23:$X$98)-K23*$AZ$3)/Z23, 0)</f>
        <v>3230.0856514400771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</v>
      </c>
      <c r="S24">
        <f t="shared" si="1"/>
        <v>2799.0014094164494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1641.1983033240876</v>
      </c>
      <c r="AC24">
        <f t="shared" si="2"/>
        <v>1311.9252529031683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-3430.4587444555832</v>
      </c>
      <c r="AI24">
        <f t="shared" si="7"/>
        <v>-3442.1765418143982</v>
      </c>
      <c r="AJ24">
        <f t="shared" si="8"/>
        <v>329.27305042091939</v>
      </c>
      <c r="AK24">
        <f t="shared" si="30"/>
        <v>114.88388123268615</v>
      </c>
      <c r="AL24">
        <f t="shared" si="9"/>
        <v>-2998.0196101607926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-812.20950300188315</v>
      </c>
      <c r="AR24">
        <f t="shared" si="14"/>
        <v>-814.98385683559775</v>
      </c>
      <c r="AS24">
        <f t="shared" si="15"/>
        <v>77.960039912018161</v>
      </c>
      <c r="AT24">
        <f t="shared" si="16"/>
        <v>27.200379608044443</v>
      </c>
      <c r="AU24">
        <f t="shared" si="17"/>
        <v>-709.8234373155351</v>
      </c>
      <c r="AW24">
        <v>21</v>
      </c>
      <c r="AX24">
        <f>IF(Z24&gt;0, (R24*SUMPRODUCT(K24:$K$98, X24:$X$98)-K24*$AZ$3)/Z24, 0)</f>
        <v>2799.0014094164494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</v>
      </c>
      <c r="S25">
        <f t="shared" si="1"/>
        <v>2316.9071051188503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1311.9252529031683</v>
      </c>
      <c r="AC25">
        <f t="shared" si="2"/>
        <v>993.42065043695129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-3525.4606660334939</v>
      </c>
      <c r="AI25">
        <f t="shared" si="7"/>
        <v>-3536.1799202522125</v>
      </c>
      <c r="AJ25">
        <f t="shared" si="8"/>
        <v>318.50460246621697</v>
      </c>
      <c r="AK25">
        <f t="shared" si="30"/>
        <v>91.834767703221786</v>
      </c>
      <c r="AL25">
        <f t="shared" si="9"/>
        <v>-3125.8405500827739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-745.27013230052967</v>
      </c>
      <c r="AR25">
        <f t="shared" si="14"/>
        <v>-747.53614538832721</v>
      </c>
      <c r="AS25">
        <f t="shared" si="15"/>
        <v>67.330766020258295</v>
      </c>
      <c r="AT25">
        <f t="shared" si="16"/>
        <v>19.413550726967117</v>
      </c>
      <c r="AU25">
        <f t="shared" si="17"/>
        <v>-660.79182864110192</v>
      </c>
      <c r="AW25">
        <v>22</v>
      </c>
      <c r="AX25">
        <f>IF(Z25&gt;0, (R25*SUMPRODUCT(K25:$K$98, X25:$X$98)-K25*$AZ$3)/Z25, 0)</f>
        <v>2316.9071051188503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</v>
      </c>
      <c r="S26">
        <f t="shared" si="1"/>
        <v>1772.4582564030943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993.42065043695129</v>
      </c>
      <c r="AC26">
        <f t="shared" si="2"/>
        <v>688.95846504326437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-3578.0243720095182</v>
      </c>
      <c r="AI26">
        <f t="shared" si="7"/>
        <v>-3587.741927593047</v>
      </c>
      <c r="AJ26">
        <f t="shared" si="8"/>
        <v>304.46218539368692</v>
      </c>
      <c r="AK26">
        <f t="shared" si="30"/>
        <v>69.53944553058659</v>
      </c>
      <c r="AL26">
        <f t="shared" si="9"/>
        <v>-3213.7402966687732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-675.34099737702979</v>
      </c>
      <c r="AR26">
        <f t="shared" si="14"/>
        <v>-677.17515583922091</v>
      </c>
      <c r="AS26">
        <f t="shared" si="15"/>
        <v>57.466292727313963</v>
      </c>
      <c r="AT26">
        <f t="shared" si="16"/>
        <v>13.125354558525924</v>
      </c>
      <c r="AU26">
        <f t="shared" si="17"/>
        <v>-606.58350855338097</v>
      </c>
      <c r="AW26">
        <v>23</v>
      </c>
      <c r="AX26">
        <f>IF(Z26&gt;0, (R26*SUMPRODUCT(K26:$K$98, X26:$X$98)-K26*$AZ$3)/Z26, 0)</f>
        <v>1772.4582564030943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</v>
      </c>
      <c r="S27">
        <f t="shared" si="1"/>
        <v>1166.8198776038801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688.95846504326437</v>
      </c>
      <c r="AC27">
        <f t="shared" si="2"/>
        <v>407.19599169020194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-3583.5894613238274</v>
      </c>
      <c r="AI27">
        <f t="shared" si="7"/>
        <v>-3592.3139439861898</v>
      </c>
      <c r="AJ27">
        <f t="shared" si="8"/>
        <v>281.76247335306243</v>
      </c>
      <c r="AK27">
        <f t="shared" si="30"/>
        <v>48.227092553028513</v>
      </c>
      <c r="AL27">
        <f t="shared" si="9"/>
        <v>-3262.324378080099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-603.92088456810313</v>
      </c>
      <c r="AR27">
        <f t="shared" si="14"/>
        <v>-605.39116941621921</v>
      </c>
      <c r="AS27">
        <f t="shared" si="15"/>
        <v>47.48374331992197</v>
      </c>
      <c r="AT27">
        <f t="shared" si="16"/>
        <v>8.1274232746553103</v>
      </c>
      <c r="AU27">
        <f t="shared" si="17"/>
        <v>-549.78000282164203</v>
      </c>
      <c r="AW27">
        <v>24</v>
      </c>
      <c r="AX27">
        <f>IF(Z27&gt;0, (R27*SUMPRODUCT(K27:$K$98, X27:$X$98)-K27*$AZ$3)/Z27, 0)</f>
        <v>1166.8198776038801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</v>
      </c>
      <c r="S28">
        <f t="shared" si="1"/>
        <v>499.17845239087876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407.19599169020194</v>
      </c>
      <c r="AC28">
        <f t="shared" si="2"/>
        <v>154.68450357206939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-3561.1346951841088</v>
      </c>
      <c r="AI28">
        <f t="shared" si="7"/>
        <v>-3568.8816493460517</v>
      </c>
      <c r="AJ28">
        <f t="shared" si="8"/>
        <v>252.51148811813255</v>
      </c>
      <c r="AK28">
        <f t="shared" si="30"/>
        <v>28.503719418314137</v>
      </c>
      <c r="AL28">
        <f t="shared" si="9"/>
        <v>-3287.866441809605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-535.83635466038527</v>
      </c>
      <c r="AR28">
        <f t="shared" si="14"/>
        <v>-537.00202235710856</v>
      </c>
      <c r="AS28">
        <f t="shared" si="15"/>
        <v>37.994865930252082</v>
      </c>
      <c r="AT28">
        <f t="shared" si="16"/>
        <v>4.2888939663042605</v>
      </c>
      <c r="AU28">
        <f t="shared" si="17"/>
        <v>-494.71826246055218</v>
      </c>
      <c r="AW28">
        <v>25</v>
      </c>
      <c r="AX28">
        <f>IF(Z28&gt;0, (R28*SUMPRODUCT(K28:$K$98, X28:$X$98)-K28*$AZ$3)/Z28, 0)</f>
        <v>499.17845239087876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</v>
      </c>
      <c r="S29">
        <f t="shared" si="1"/>
        <v>-248.02898596896023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154.68450357206939</v>
      </c>
      <c r="AC29">
        <f t="shared" si="2"/>
        <v>-67.393461400841261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-3506.3314461083869</v>
      </c>
      <c r="AI29">
        <f t="shared" si="7"/>
        <v>-3513.1243478671831</v>
      </c>
      <c r="AJ29">
        <f t="shared" si="8"/>
        <v>222.07796497291065</v>
      </c>
      <c r="AK29">
        <f t="shared" si="30"/>
        <v>10.827915250044859</v>
      </c>
      <c r="AL29">
        <f t="shared" si="9"/>
        <v>-3280.2184676442275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-471.06270220321011</v>
      </c>
      <c r="AR29">
        <f t="shared" si="14"/>
        <v>-471.97530350958436</v>
      </c>
      <c r="AS29">
        <f t="shared" si="15"/>
        <v>29.835355809285172</v>
      </c>
      <c r="AT29">
        <f t="shared" si="16"/>
        <v>1.4546904921309054</v>
      </c>
      <c r="AU29">
        <f t="shared" si="17"/>
        <v>-440.68525720816825</v>
      </c>
      <c r="AW29">
        <v>26</v>
      </c>
      <c r="AX29">
        <f>IF(Z29&gt;0, (R29*SUMPRODUCT(K29:$K$98, X29:$X$98)-K29*$AZ$3)/Z29, 0)</f>
        <v>-248.02898596896023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</v>
      </c>
      <c r="S30">
        <f t="shared" si="1"/>
        <v>-1100.149726404002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-67.393461400841261</v>
      </c>
      <c r="AC30">
        <f t="shared" si="2"/>
        <v>-258.31474424023554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-3419.9283705989051</v>
      </c>
      <c r="AI30">
        <f t="shared" si="7"/>
        <v>-3425.7983612474636</v>
      </c>
      <c r="AJ30">
        <f t="shared" si="8"/>
        <v>190.92128283939428</v>
      </c>
      <c r="AK30">
        <f t="shared" si="30"/>
        <v>-4.7175422980588886</v>
      </c>
      <c r="AL30">
        <f t="shared" si="9"/>
        <v>-3239.5946207061284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-410.22747104480345</v>
      </c>
      <c r="AR30">
        <f t="shared" si="14"/>
        <v>-410.93158854606946</v>
      </c>
      <c r="AS30">
        <f t="shared" si="15"/>
        <v>22.901402175893697</v>
      </c>
      <c r="AT30">
        <f t="shared" si="16"/>
        <v>-0.56587894153487217</v>
      </c>
      <c r="AU30">
        <f t="shared" si="17"/>
        <v>-388.59606531171067</v>
      </c>
      <c r="AW30">
        <v>27</v>
      </c>
      <c r="AX30">
        <f>IF(Z30&gt;0, (R30*SUMPRODUCT(K30:$K$98, X30:$X$98)-K30*$AZ$3)/Z30, 0)</f>
        <v>-1100.149726404002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</v>
      </c>
      <c r="S31">
        <f t="shared" si="1"/>
        <v>-2097.8022710494938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-258.31474424023554</v>
      </c>
      <c r="AC31">
        <f t="shared" si="2"/>
        <v>-418.41594799591667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-3299.7203605584218</v>
      </c>
      <c r="AI31">
        <f t="shared" si="7"/>
        <v>-3304.7067212103552</v>
      </c>
      <c r="AJ31">
        <f t="shared" si="8"/>
        <v>160.10120375568113</v>
      </c>
      <c r="AK31">
        <f t="shared" si="30"/>
        <v>-18.082032096816491</v>
      </c>
      <c r="AL31">
        <f t="shared" si="9"/>
        <v>-3162.6875495514905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-353.40024284053851</v>
      </c>
      <c r="AR31">
        <f t="shared" si="14"/>
        <v>-353.9342823568403</v>
      </c>
      <c r="AS31">
        <f t="shared" si="15"/>
        <v>17.146848248905879</v>
      </c>
      <c r="AT31">
        <f t="shared" si="16"/>
        <v>-1.9365866909352063</v>
      </c>
      <c r="AU31">
        <f t="shared" si="17"/>
        <v>-338.72402079886962</v>
      </c>
      <c r="AW31">
        <v>28</v>
      </c>
      <c r="AX31">
        <f>IF(Z31&gt;0, (R31*SUMPRODUCT(K31:$K$98, X31:$X$98)-K31*$AZ$3)/Z31, 0)</f>
        <v>-2097.8022710494938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</v>
      </c>
      <c r="S32">
        <f t="shared" si="1"/>
        <v>-3303.0195769766351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-418.41594799591667</v>
      </c>
      <c r="AC32">
        <f t="shared" si="2"/>
        <v>-548.48916647116835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-3140.2989421996022</v>
      </c>
      <c r="AI32">
        <f t="shared" si="7"/>
        <v>-3144.4503645094665</v>
      </c>
      <c r="AJ32">
        <f t="shared" si="8"/>
        <v>130.07321847525168</v>
      </c>
      <c r="AK32">
        <f t="shared" si="30"/>
        <v>-29.289116359714171</v>
      </c>
      <c r="AL32">
        <f t="shared" si="9"/>
        <v>-3043.6662623939292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-300.29124968503328</v>
      </c>
      <c r="AR32">
        <f t="shared" si="14"/>
        <v>-300.68822965934305</v>
      </c>
      <c r="AS32">
        <f t="shared" si="15"/>
        <v>12.438258282228528</v>
      </c>
      <c r="AT32">
        <f t="shared" si="16"/>
        <v>-2.8007732753201942</v>
      </c>
      <c r="AU32">
        <f t="shared" si="17"/>
        <v>-291.05074465243473</v>
      </c>
      <c r="AW32">
        <v>29</v>
      </c>
      <c r="AX32">
        <f>IF(Z32&gt;0, (R32*SUMPRODUCT(K32:$K$98, X32:$X$98)-K32*$AZ$3)/Z32, 0)</f>
        <v>-3303.0195769766351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</v>
      </c>
      <c r="S33">
        <f t="shared" si="1"/>
        <v>-4813.5765003058405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-548.48916647116835</v>
      </c>
      <c r="AC33">
        <f t="shared" si="2"/>
        <v>-649.38128725862384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-2949.0129039651329</v>
      </c>
      <c r="AI33">
        <f t="shared" si="7"/>
        <v>-2952.3855588259071</v>
      </c>
      <c r="AJ33">
        <f t="shared" si="8"/>
        <v>100.8921207874555</v>
      </c>
      <c r="AK33">
        <f t="shared" si="30"/>
        <v>-38.39424165298179</v>
      </c>
      <c r="AL33">
        <f t="shared" si="9"/>
        <v>-2889.8876796914333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-251.78527886558126</v>
      </c>
      <c r="AR33">
        <f t="shared" si="14"/>
        <v>-252.07323448744225</v>
      </c>
      <c r="AS33">
        <f t="shared" si="15"/>
        <v>8.6141199089543701</v>
      </c>
      <c r="AT33">
        <f t="shared" si="16"/>
        <v>-3.2780815670323133</v>
      </c>
      <c r="AU33">
        <f t="shared" si="17"/>
        <v>-246.73719614552019</v>
      </c>
      <c r="AW33">
        <v>30</v>
      </c>
      <c r="AX33">
        <f>IF(Z33&gt;0, (R33*SUMPRODUCT(K33:$K$98, X33:$X$98)-K33*$AZ$3)/Z33, 0)</f>
        <v>-4813.5765003058405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</v>
      </c>
      <c r="S34">
        <f t="shared" si="1"/>
        <v>-6792.2306960723326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-649.38128725862384</v>
      </c>
      <c r="AC34">
        <f t="shared" si="2"/>
        <v>-723.13162960851048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-2709.2605298759377</v>
      </c>
      <c r="AI34">
        <f t="shared" si="7"/>
        <v>-2711.9221430556354</v>
      </c>
      <c r="AJ34">
        <f t="shared" si="8"/>
        <v>73.750342349886637</v>
      </c>
      <c r="AK34">
        <f t="shared" si="30"/>
        <v>-45.456690108103672</v>
      </c>
      <c r="AL34">
        <f t="shared" si="9"/>
        <v>-2683.6284908138527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-206.53155220573046</v>
      </c>
      <c r="AR34">
        <f t="shared" si="14"/>
        <v>-206.73445151914549</v>
      </c>
      <c r="AS34">
        <f t="shared" si="15"/>
        <v>5.6221144158194338</v>
      </c>
      <c r="AT34">
        <f t="shared" si="16"/>
        <v>-3.4652410363027846</v>
      </c>
      <c r="AU34">
        <f t="shared" si="17"/>
        <v>-204.57757813962886</v>
      </c>
      <c r="AW34">
        <v>31</v>
      </c>
      <c r="AX34">
        <f>IF(Z34&gt;0, (R34*SUMPRODUCT(K34:$K$98, X34:$X$98)-K34*$AZ$3)/Z34, 0)</f>
        <v>-6792.2306960723326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-9493.9486334196026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-723.13162960851048</v>
      </c>
      <c r="AC35">
        <f t="shared" ref="AC35:AC66" si="33">S35*Z35</f>
        <v>-770.70341706808551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-2422.149694402985</v>
      </c>
      <c r="AI35">
        <f t="shared" ref="AI35:AI66" si="38">SUM(AE35:AH35)</f>
        <v>-2424.1791540272848</v>
      </c>
      <c r="AJ35">
        <f t="shared" ref="AJ35:AJ66" si="39">AB35-AC35</f>
        <v>47.571787459575035</v>
      </c>
      <c r="AK35">
        <f t="shared" si="30"/>
        <v>-50.619214072595739</v>
      </c>
      <c r="AL35">
        <f t="shared" ref="AL35:AL66" si="40">SUM(AI35:AK35)</f>
        <v>-2427.2265806403052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-164.86125304015272</v>
      </c>
      <c r="AR35">
        <f t="shared" ref="AR35:AR66" si="45">AI35*$K35</f>
        <v>-164.99938622714342</v>
      </c>
      <c r="AS35">
        <f t="shared" ref="AS35:AS66" si="46">AJ35*$K35</f>
        <v>3.2379272462259832</v>
      </c>
      <c r="AT35">
        <f t="shared" ref="AT35:AT66" si="47">AK35*$K35</f>
        <v>-3.4453473619733437</v>
      </c>
      <c r="AU35">
        <f t="shared" ref="AU35:AU66" si="48">AL35*$K35</f>
        <v>-165.20680634289076</v>
      </c>
      <c r="AW35">
        <v>32</v>
      </c>
      <c r="AX35">
        <f>IF(Z35&gt;0, (R35*SUMPRODUCT(K35:$K$98, X35:$X$98)-K35*$AZ$3)/Z35, 0)</f>
        <v>-9493.9486334196026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</v>
      </c>
      <c r="S36">
        <f t="shared" si="32"/>
        <v>-13361.812287814693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-770.70341706808551</v>
      </c>
      <c r="AC36">
        <f t="shared" si="33"/>
        <v>-793.63630872774161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-2097.0742863474788</v>
      </c>
      <c r="AI36">
        <f t="shared" si="38"/>
        <v>-2098.5591828039487</v>
      </c>
      <c r="AJ36">
        <f t="shared" si="39"/>
        <v>22.932891659656093</v>
      </c>
      <c r="AK36">
        <f t="shared" si="30"/>
        <v>-53.949239194765994</v>
      </c>
      <c r="AL36">
        <f t="shared" si="40"/>
        <v>-2129.5755303390588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-127.44224367703683</v>
      </c>
      <c r="AR36">
        <f t="shared" si="45"/>
        <v>-127.53248298676114</v>
      </c>
      <c r="AS36">
        <f t="shared" si="46"/>
        <v>1.3936650628621117</v>
      </c>
      <c r="AT36">
        <f t="shared" si="47"/>
        <v>-3.2785734546510379</v>
      </c>
      <c r="AU36">
        <f t="shared" si="48"/>
        <v>-129.41739137855006</v>
      </c>
      <c r="AW36">
        <v>33</v>
      </c>
      <c r="AX36">
        <f>IF(Z36&gt;0, (R36*SUMPRODUCT(K36:$K$98, X36:$X$98)-K36*$AZ$3)/Z36, 0)</f>
        <v>-13361.812287814693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</v>
      </c>
      <c r="S37">
        <f t="shared" si="32"/>
        <v>-19182.111387915778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-793.63630872774161</v>
      </c>
      <c r="AC37">
        <f t="shared" si="33"/>
        <v>-794.35680117219272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-1739.0566736470801</v>
      </c>
      <c r="AI37">
        <f t="shared" si="38"/>
        <v>-1740.0919569705736</v>
      </c>
      <c r="AJ37">
        <f t="shared" si="39"/>
        <v>0.72049244445111071</v>
      </c>
      <c r="AK37">
        <f t="shared" si="30"/>
        <v>-55.554541610941918</v>
      </c>
      <c r="AL37">
        <f t="shared" si="40"/>
        <v>-1794.9260061370644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-94.361602211869524</v>
      </c>
      <c r="AR37">
        <f t="shared" si="45"/>
        <v>-94.417776915447874</v>
      </c>
      <c r="AS37">
        <f t="shared" si="46"/>
        <v>3.9094080411637172E-2</v>
      </c>
      <c r="AT37">
        <f t="shared" si="47"/>
        <v>-3.01440179379588</v>
      </c>
      <c r="AU37">
        <f t="shared" si="48"/>
        <v>-97.393084628832113</v>
      </c>
      <c r="AW37">
        <v>34</v>
      </c>
      <c r="AX37">
        <f>IF(Z37&gt;0, (R37*SUMPRODUCT(K37:$K$98, X37:$X$98)-K37*$AZ$3)/Z37, 0)</f>
        <v>-19182.111387915778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</v>
      </c>
      <c r="S38">
        <f t="shared" si="32"/>
        <v>-28425.961971013505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-794.35680117219272</v>
      </c>
      <c r="AC38">
        <f t="shared" si="33"/>
        <v>-775.57398264068172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-1371.3218336032201</v>
      </c>
      <c r="AI38">
        <f t="shared" si="38"/>
        <v>-1372.0039336350778</v>
      </c>
      <c r="AJ38">
        <f t="shared" si="39"/>
        <v>-18.782818531510998</v>
      </c>
      <c r="AK38">
        <f t="shared" si="30"/>
        <v>-55.604976082053497</v>
      </c>
      <c r="AL38">
        <f t="shared" si="40"/>
        <v>-1446.3917282486425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-66.435917800289914</v>
      </c>
      <c r="AR38">
        <f t="shared" si="45"/>
        <v>-66.468963246324279</v>
      </c>
      <c r="AS38">
        <f t="shared" si="46"/>
        <v>-0.90996420930484667</v>
      </c>
      <c r="AT38">
        <f t="shared" si="47"/>
        <v>-2.6938735530577631</v>
      </c>
      <c r="AU38">
        <f t="shared" si="48"/>
        <v>-70.072801008686895</v>
      </c>
      <c r="AW38">
        <v>35</v>
      </c>
      <c r="AX38">
        <f>IF(Z38&gt;0, (R38*SUMPRODUCT(K38:$K$98, X38:$X$98)-K38*$AZ$3)/Z38, 0)</f>
        <v>-28425.961971013505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</v>
      </c>
      <c r="S39">
        <f t="shared" si="32"/>
        <v>-44017.448704649978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-775.57398264068172</v>
      </c>
      <c r="AC39">
        <f t="shared" si="33"/>
        <v>-740.98809620581073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-1017.7198412478861</v>
      </c>
      <c r="AI39">
        <f t="shared" si="38"/>
        <v>-1018.1406903191133</v>
      </c>
      <c r="AJ39">
        <f t="shared" si="39"/>
        <v>-34.585886434870986</v>
      </c>
      <c r="AK39">
        <f t="shared" si="30"/>
        <v>-54.290178784847726</v>
      </c>
      <c r="AL39">
        <f t="shared" si="40"/>
        <v>-1107.0167555388321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-44.022405231358022</v>
      </c>
      <c r="AR39">
        <f t="shared" si="45"/>
        <v>-44.04060944395556</v>
      </c>
      <c r="AS39">
        <f t="shared" si="46"/>
        <v>-1.496044241463079</v>
      </c>
      <c r="AT39">
        <f t="shared" si="47"/>
        <v>-2.3483714807200209</v>
      </c>
      <c r="AU39">
        <f t="shared" si="48"/>
        <v>-47.885025166138654</v>
      </c>
      <c r="AW39">
        <v>36</v>
      </c>
      <c r="AX39">
        <f>IF(Z39&gt;0, (R39*SUMPRODUCT(K39:$K$98, X39:$X$98)-K39*$AZ$3)/Z39, 0)</f>
        <v>-44017.448704649978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</v>
      </c>
      <c r="S40">
        <f t="shared" si="32"/>
        <v>-72287.875254796614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-740.98809620581073</v>
      </c>
      <c r="AC40">
        <f t="shared" si="33"/>
        <v>-694.81246194148946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-705.38804560976325</v>
      </c>
      <c r="AI40">
        <f t="shared" si="38"/>
        <v>-705.62833917887576</v>
      </c>
      <c r="AJ40">
        <f t="shared" si="39"/>
        <v>-46.175634264321275</v>
      </c>
      <c r="AK40">
        <f t="shared" ref="AK40:AK71" si="61">G40*SUM(AB40:AB40, AE40:AF40)</f>
        <v>-51.869166734406754</v>
      </c>
      <c r="AL40">
        <f t="shared" si="40"/>
        <v>-803.67314017760384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-27.243041898510185</v>
      </c>
      <c r="AR40">
        <f t="shared" si="45"/>
        <v>-27.252322361670878</v>
      </c>
      <c r="AS40">
        <f t="shared" si="46"/>
        <v>-1.7833655486261555</v>
      </c>
      <c r="AT40">
        <f t="shared" si="47"/>
        <v>-2.0032574855514329</v>
      </c>
      <c r="AU40">
        <f t="shared" si="48"/>
        <v>-31.038945395848469</v>
      </c>
      <c r="AW40">
        <v>37</v>
      </c>
      <c r="AX40">
        <f>IF(Z40&gt;0, (R40*SUMPRODUCT(K40:$K$98, X40:$X$98)-K40*$AZ$3)/Z40, 0)</f>
        <v>-72287.875254796614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</v>
      </c>
      <c r="S41">
        <f t="shared" si="32"/>
        <v>-128548.9366222364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-694.81246194148946</v>
      </c>
      <c r="AC41">
        <f t="shared" si="33"/>
        <v>-641.52154000457142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-452.51403366594349</v>
      </c>
      <c r="AI41">
        <f t="shared" si="38"/>
        <v>-452.63879579094839</v>
      </c>
      <c r="AJ41">
        <f t="shared" si="39"/>
        <v>-53.290921936918039</v>
      </c>
      <c r="AK41">
        <f t="shared" si="61"/>
        <v>-48.636872335904265</v>
      </c>
      <c r="AL41">
        <f t="shared" si="40"/>
        <v>-554.56659006377072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-15.604200886752052</v>
      </c>
      <c r="AR41">
        <f t="shared" si="45"/>
        <v>-15.608503103074192</v>
      </c>
      <c r="AS41">
        <f t="shared" si="46"/>
        <v>-1.8376496406247804</v>
      </c>
      <c r="AT41">
        <f t="shared" si="47"/>
        <v>-1.6771624081675016</v>
      </c>
      <c r="AU41">
        <f t="shared" si="48"/>
        <v>-19.123315151866475</v>
      </c>
      <c r="AW41">
        <v>38</v>
      </c>
      <c r="AX41">
        <f>IF(Z41&gt;0, (R41*SUMPRODUCT(K41:$K$98, X41:$X$98)-K41*$AZ$3)/Z41, 0)</f>
        <v>-128548.9366222364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</v>
      </c>
      <c r="S42">
        <f t="shared" si="32"/>
        <v>-254358.60068795001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-641.52154000457142</v>
      </c>
      <c r="AC42">
        <f t="shared" si="33"/>
        <v>-585.22041603826267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-263.98110216678333</v>
      </c>
      <c r="AI42">
        <f t="shared" si="38"/>
        <v>-264.03862139499654</v>
      </c>
      <c r="AJ42">
        <f t="shared" si="39"/>
        <v>-56.301123966308751</v>
      </c>
      <c r="AK42">
        <f t="shared" si="61"/>
        <v>-44.906507800320007</v>
      </c>
      <c r="AL42">
        <f t="shared" si="40"/>
        <v>-365.2462531616253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-8.1276369390489069</v>
      </c>
      <c r="AR42">
        <f t="shared" si="45"/>
        <v>-8.1294078817417521</v>
      </c>
      <c r="AS42">
        <f t="shared" si="46"/>
        <v>-1.733438837487064</v>
      </c>
      <c r="AT42">
        <f t="shared" si="47"/>
        <v>-1.3826133333247921</v>
      </c>
      <c r="AU42">
        <f t="shared" si="48"/>
        <v>-11.245460052553607</v>
      </c>
      <c r="AW42">
        <v>39</v>
      </c>
      <c r="AX42">
        <f>IF(Z42&gt;0, (R42*SUMPRODUCT(K42:$K$98, X42:$X$98)-K42*$AZ$3)/Z42, 0)</f>
        <v>-254358.60068795001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</v>
      </c>
      <c r="S43">
        <f t="shared" si="32"/>
        <v>-581625.12537265278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-585.22041603826267</v>
      </c>
      <c r="AC43">
        <f t="shared" si="33"/>
        <v>-529.14687007279315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-136.79883772599493</v>
      </c>
      <c r="AI43">
        <f t="shared" si="38"/>
        <v>-136.82158205249448</v>
      </c>
      <c r="AJ43">
        <f t="shared" si="39"/>
        <v>-56.073545965469521</v>
      </c>
      <c r="AK43">
        <f t="shared" si="61"/>
        <v>-40.965429122678394</v>
      </c>
      <c r="AL43">
        <f t="shared" si="40"/>
        <v>-233.86055714064238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-3.7605887504641391</v>
      </c>
      <c r="AR43">
        <f t="shared" si="45"/>
        <v>-3.7612139901210901</v>
      </c>
      <c r="AS43">
        <f t="shared" si="46"/>
        <v>-1.5414571473095815</v>
      </c>
      <c r="AT43">
        <f t="shared" si="47"/>
        <v>-1.1261362631256229</v>
      </c>
      <c r="AU43">
        <f t="shared" si="48"/>
        <v>-6.4288074005562938</v>
      </c>
      <c r="AW43">
        <v>40</v>
      </c>
      <c r="AX43">
        <f>IF(Z43&gt;0, (R43*SUMPRODUCT(K43:$K$98, X43:$X$98)-K43*$AZ$3)/Z43, 0)</f>
        <v>-581625.12537265278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</v>
      </c>
      <c r="S44">
        <f t="shared" si="32"/>
        <v>-1610711.4665810026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-529.14687007279315</v>
      </c>
      <c r="AC44">
        <f t="shared" si="33"/>
        <v>-475.58497408708007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-60.541141405393617</v>
      </c>
      <c r="AI44">
        <f t="shared" si="38"/>
        <v>-60.548523003276827</v>
      </c>
      <c r="AJ44">
        <f t="shared" si="39"/>
        <v>-53.561895985713079</v>
      </c>
      <c r="AK44">
        <f t="shared" si="61"/>
        <v>-37.040280905095521</v>
      </c>
      <c r="AL44">
        <f t="shared" si="40"/>
        <v>-151.15069989408542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-1.4859562294295363</v>
      </c>
      <c r="AR44">
        <f t="shared" si="45"/>
        <v>-1.4861374075689482</v>
      </c>
      <c r="AS44">
        <f t="shared" si="46"/>
        <v>-1.3146536578667227</v>
      </c>
      <c r="AT44">
        <f t="shared" si="47"/>
        <v>-0.90913773465531411</v>
      </c>
      <c r="AU44">
        <f t="shared" si="48"/>
        <v>-3.7099288000909851</v>
      </c>
      <c r="AW44">
        <v>41</v>
      </c>
      <c r="AX44">
        <f>IF(Z44&gt;0, (R44*SUMPRODUCT(K44:$K$98, X44:$X$98)-K44*$AZ$3)/Z44, 0)</f>
        <v>-1610711.4665810026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</v>
      </c>
      <c r="S45">
        <f t="shared" si="32"/>
        <v>-5758323.9336758992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-475.58497408708007</v>
      </c>
      <c r="AC45">
        <f t="shared" si="33"/>
        <v>-425.89014037349415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-21.835049430893555</v>
      </c>
      <c r="AI45">
        <f t="shared" si="38"/>
        <v>-21.836898450440209</v>
      </c>
      <c r="AJ45">
        <f t="shared" si="39"/>
        <v>-49.694833713585922</v>
      </c>
      <c r="AK45">
        <f t="shared" si="61"/>
        <v>-33.290948186095605</v>
      </c>
      <c r="AL45">
        <f t="shared" si="40"/>
        <v>-104.82268035012173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-0.47851060701012105</v>
      </c>
      <c r="AR45">
        <f t="shared" si="45"/>
        <v>-0.47855112789231291</v>
      </c>
      <c r="AS45">
        <f t="shared" si="46"/>
        <v>-1.0890520363059191</v>
      </c>
      <c r="AT45">
        <f t="shared" si="47"/>
        <v>-0.72956426661128881</v>
      </c>
      <c r="AU45">
        <f t="shared" si="48"/>
        <v>-2.2971674308095205</v>
      </c>
      <c r="AW45">
        <v>42</v>
      </c>
      <c r="AX45">
        <f>IF(Z45&gt;0, (R45*SUMPRODUCT(K45:$K$98, X45:$X$98)-K45*$AZ$3)/Z45, 0)</f>
        <v>-5758323.9336758992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</v>
      </c>
      <c r="S46">
        <f t="shared" si="32"/>
        <v>-20732018.393228084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-425.89014037349415</v>
      </c>
      <c r="AC46">
        <f t="shared" si="33"/>
        <v>-380.67151710281195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-5.485964696982454</v>
      </c>
      <c r="AI46">
        <f t="shared" si="38"/>
        <v>-5.4864237351593967</v>
      </c>
      <c r="AJ46">
        <f t="shared" si="39"/>
        <v>-45.218623270682201</v>
      </c>
      <c r="AK46">
        <f t="shared" si="61"/>
        <v>-29.812309826144592</v>
      </c>
      <c r="AL46">
        <f t="shared" si="40"/>
        <v>-80.517356831986191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-0.10734266554434349</v>
      </c>
      <c r="AR46">
        <f t="shared" si="45"/>
        <v>-0.10735164744346631</v>
      </c>
      <c r="AS46">
        <f t="shared" si="46"/>
        <v>-0.88478286358466363</v>
      </c>
      <c r="AT46">
        <f t="shared" si="47"/>
        <v>-0.58333091434810214</v>
      </c>
      <c r="AU46">
        <f t="shared" si="48"/>
        <v>-1.5754654253762321</v>
      </c>
      <c r="AW46">
        <v>43</v>
      </c>
      <c r="AX46">
        <f>IF(Z46&gt;0, (R46*SUMPRODUCT(K46:$K$98, X46:$X$98)-K46*$AZ$3)/Z46, 0)</f>
        <v>-20732018.393228084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</v>
      </c>
      <c r="S47">
        <f t="shared" si="32"/>
        <v>-75312861.210625738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-380.67151710281195</v>
      </c>
      <c r="AC47">
        <f t="shared" si="33"/>
        <v>-339.97784737755956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-1.3663704778908172</v>
      </c>
      <c r="AI47">
        <f t="shared" si="38"/>
        <v>-1.3664833330665178</v>
      </c>
      <c r="AJ47">
        <f t="shared" si="39"/>
        <v>-40.693669725252391</v>
      </c>
      <c r="AK47">
        <f t="shared" si="61"/>
        <v>-26.647006197196838</v>
      </c>
      <c r="AL47">
        <f t="shared" si="40"/>
        <v>-68.707159255515748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-2.3870956112424995E-2</v>
      </c>
      <c r="AR47">
        <f t="shared" si="45"/>
        <v>-2.3872927730657238E-2</v>
      </c>
      <c r="AS47">
        <f t="shared" si="46"/>
        <v>-0.71093222503204512</v>
      </c>
      <c r="AT47">
        <f t="shared" si="47"/>
        <v>-0.46553224455104969</v>
      </c>
      <c r="AU47">
        <f t="shared" si="48"/>
        <v>-1.2003373973137521</v>
      </c>
      <c r="AW47">
        <v>44</v>
      </c>
      <c r="AX47">
        <f>IF(Z47&gt;0, (R47*SUMPRODUCT(K47:$K$98, X47:$X$98)-K47*$AZ$3)/Z47, 0)</f>
        <v>-75312861.210625738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</v>
      </c>
      <c r="S48">
        <f t="shared" si="32"/>
        <v>-276517334.03392309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-339.97784737755956</v>
      </c>
      <c r="AC48">
        <f t="shared" si="33"/>
        <v>-303.57224298474631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-0.33712233195495289</v>
      </c>
      <c r="AI48">
        <f t="shared" si="38"/>
        <v>-0.33714977799590773</v>
      </c>
      <c r="AJ48">
        <f t="shared" si="39"/>
        <v>-36.405604392813245</v>
      </c>
      <c r="AK48">
        <f t="shared" si="61"/>
        <v>-23.798449316429171</v>
      </c>
      <c r="AL48">
        <f t="shared" si="40"/>
        <v>-60.54120348723832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-5.2586085603312707E-3</v>
      </c>
      <c r="AR48">
        <f t="shared" si="45"/>
        <v>-5.2590366778786169E-3</v>
      </c>
      <c r="AS48">
        <f t="shared" si="46"/>
        <v>-0.56787345351438334</v>
      </c>
      <c r="AT48">
        <f t="shared" si="47"/>
        <v>-0.37122052571322012</v>
      </c>
      <c r="AU48">
        <f t="shared" si="48"/>
        <v>-0.94435301590548204</v>
      </c>
      <c r="AW48">
        <v>45</v>
      </c>
      <c r="AX48">
        <f>IF(Z48&gt;0, (R48*SUMPRODUCT(K48:$K$98, X48:$X$98)-K48*$AZ$3)/Z48, 0)</f>
        <v>-276517334.03392309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</v>
      </c>
      <c r="S49">
        <f t="shared" si="32"/>
        <v>-1027607710.7709802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-303.57224298474631</v>
      </c>
      <c r="AC49">
        <f t="shared" si="33"/>
        <v>-271.05118431748025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-8.230940991431937E-2</v>
      </c>
      <c r="AI49">
        <f t="shared" si="38"/>
        <v>-8.2316004142386087E-2</v>
      </c>
      <c r="AJ49">
        <f t="shared" si="39"/>
        <v>-32.521058667266061</v>
      </c>
      <c r="AK49">
        <f t="shared" si="61"/>
        <v>-21.250057008932245</v>
      </c>
      <c r="AL49">
        <f t="shared" si="40"/>
        <v>-53.853431680340691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-1.1463435380237252E-3</v>
      </c>
      <c r="AR49">
        <f t="shared" si="45"/>
        <v>-1.1464353774712488E-3</v>
      </c>
      <c r="AS49">
        <f t="shared" si="46"/>
        <v>-0.45292883877697743</v>
      </c>
      <c r="AT49">
        <f t="shared" si="47"/>
        <v>-0.2959548071135833</v>
      </c>
      <c r="AU49">
        <f t="shared" si="48"/>
        <v>-0.75003008126803195</v>
      </c>
      <c r="AW49">
        <v>46</v>
      </c>
      <c r="AX49">
        <f>IF(Z49&gt;0, (R49*SUMPRODUCT(K49:$K$98, X49:$X$98)-K49*$AZ$3)/Z49, 0)</f>
        <v>-1027607710.7709802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</v>
      </c>
      <c r="S50">
        <f t="shared" si="32"/>
        <v>-3865707908.0113506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-271.05118431748025</v>
      </c>
      <c r="AC50">
        <f t="shared" si="33"/>
        <v>-242.01097595045894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-1.9852686283258602E-2</v>
      </c>
      <c r="AI50">
        <f t="shared" si="38"/>
        <v>-1.9854251397473835E-2</v>
      </c>
      <c r="AJ50">
        <f t="shared" si="39"/>
        <v>-29.040208367021307</v>
      </c>
      <c r="AK50">
        <f t="shared" si="61"/>
        <v>-18.973582902223619</v>
      </c>
      <c r="AL50">
        <f t="shared" si="40"/>
        <v>-48.033645520642395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-2.4686899903620486E-4</v>
      </c>
      <c r="AR50">
        <f t="shared" si="45"/>
        <v>-2.468884612980962E-4</v>
      </c>
      <c r="AS50">
        <f t="shared" si="46"/>
        <v>-0.36111622724905301</v>
      </c>
      <c r="AT50">
        <f t="shared" si="47"/>
        <v>-0.23593731107070964</v>
      </c>
      <c r="AU50">
        <f t="shared" si="48"/>
        <v>-0.59730042678106066</v>
      </c>
      <c r="AW50">
        <v>47</v>
      </c>
      <c r="AX50">
        <f>IF(Z50&gt;0, (R50*SUMPRODUCT(K50:$K$98, X50:$X$98)-K50*$AZ$3)/Z50, 0)</f>
        <v>-3865707908.0113506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</v>
      </c>
      <c r="S51">
        <f t="shared" si="32"/>
        <v>-14737684267.857239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-242.01097595045894</v>
      </c>
      <c r="AC51">
        <f t="shared" si="33"/>
        <v>-216.08144182788715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-4.731669153225166E-3</v>
      </c>
      <c r="AI51">
        <f t="shared" si="38"/>
        <v>-4.7320356990099392E-3</v>
      </c>
      <c r="AJ51">
        <f t="shared" si="39"/>
        <v>-25.929534122571795</v>
      </c>
      <c r="AK51">
        <f t="shared" si="61"/>
        <v>-16.940768316532129</v>
      </c>
      <c r="AL51">
        <f t="shared" si="40"/>
        <v>-42.875034474802931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-5.2534381554963604E-5</v>
      </c>
      <c r="AR51">
        <f t="shared" si="45"/>
        <v>-5.2538451208925255E-5</v>
      </c>
      <c r="AS51">
        <f t="shared" si="46"/>
        <v>-0.28788826839449405</v>
      </c>
      <c r="AT51">
        <f t="shared" si="47"/>
        <v>-0.18808854925292492</v>
      </c>
      <c r="AU51">
        <f t="shared" si="48"/>
        <v>-0.4760293560986279</v>
      </c>
      <c r="AW51">
        <v>48</v>
      </c>
      <c r="AX51">
        <f>IF(Z51&gt;0, (R51*SUMPRODUCT(K51:$K$98, X51:$X$98)-K51*$AZ$3)/Z51, 0)</f>
        <v>-14737684267.857239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</v>
      </c>
      <c r="S52">
        <f t="shared" si="32"/>
        <v>-56988941240.972992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-216.08144182788715</v>
      </c>
      <c r="AC52">
        <f t="shared" si="33"/>
        <v>-192.92990419122333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-1.1129821104634502E-3</v>
      </c>
      <c r="AI52">
        <f t="shared" si="38"/>
        <v>-1.1130667452627595E-3</v>
      </c>
      <c r="AJ52">
        <f t="shared" si="39"/>
        <v>-23.151537636663818</v>
      </c>
      <c r="AK52">
        <f t="shared" si="61"/>
        <v>-15.125700927952101</v>
      </c>
      <c r="AL52">
        <f t="shared" si="40"/>
        <v>-38.278351631361183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-1.1033147259137055E-5</v>
      </c>
      <c r="AR52">
        <f t="shared" si="45"/>
        <v>-1.1033986255734796E-5</v>
      </c>
      <c r="AS52">
        <f t="shared" si="46"/>
        <v>-0.22950442924406206</v>
      </c>
      <c r="AT52">
        <f t="shared" si="47"/>
        <v>-0.14994318791545563</v>
      </c>
      <c r="AU52">
        <f t="shared" si="48"/>
        <v>-0.37945865114577343</v>
      </c>
      <c r="AW52">
        <v>49</v>
      </c>
      <c r="AX52">
        <f>IF(Z52&gt;0, (R52*SUMPRODUCT(K52:$K$98, X52:$X$98)-K52*$AZ$3)/Z52, 0)</f>
        <v>-56988941240.972992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</v>
      </c>
      <c r="S53">
        <f t="shared" si="32"/>
        <v>-223671768098.32904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-192.92990419122333</v>
      </c>
      <c r="AC53">
        <f t="shared" si="33"/>
        <v>-172.25885257165149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-2.5813968138321439E-4</v>
      </c>
      <c r="AI53">
        <f t="shared" si="38"/>
        <v>-2.5815893491418484E-4</v>
      </c>
      <c r="AJ53">
        <f t="shared" si="39"/>
        <v>-20.671051619571841</v>
      </c>
      <c r="AK53">
        <f t="shared" si="61"/>
        <v>-13.505093293385634</v>
      </c>
      <c r="AL53">
        <f t="shared" si="40"/>
        <v>-34.176403071892395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-2.2847988841291618E-6</v>
      </c>
      <c r="AR53">
        <f t="shared" si="45"/>
        <v>-2.2849692974722057E-6</v>
      </c>
      <c r="AS53">
        <f t="shared" si="46"/>
        <v>-0.18295984337278701</v>
      </c>
      <c r="AT53">
        <f t="shared" si="47"/>
        <v>-0.1195338195253315</v>
      </c>
      <c r="AU53">
        <f t="shared" si="48"/>
        <v>-0.30249594786741602</v>
      </c>
      <c r="AW53">
        <v>50</v>
      </c>
      <c r="AX53">
        <f>IF(Z53&gt;0, (R53*SUMPRODUCT(K53:$K$98, X53:$X$98)-K53*$AZ$3)/Z53, 0)</f>
        <v>-223671768098.32904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</v>
      </c>
      <c r="S54">
        <f t="shared" si="32"/>
        <v>-892218015435.42908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-172.25885257165149</v>
      </c>
      <c r="AC54">
        <f t="shared" si="33"/>
        <v>-153.80254891652265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-5.9005757651270303E-5</v>
      </c>
      <c r="AI54">
        <f t="shared" si="38"/>
        <v>-5.9010067207518209E-5</v>
      </c>
      <c r="AJ54">
        <f t="shared" si="39"/>
        <v>-18.456303655128835</v>
      </c>
      <c r="AK54">
        <f t="shared" si="61"/>
        <v>-12.058119680015606</v>
      </c>
      <c r="AL54">
        <f t="shared" si="40"/>
        <v>-30.514482345211647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-4.6630446809019942E-7</v>
      </c>
      <c r="AR54">
        <f t="shared" si="45"/>
        <v>-4.6633852519604596E-7</v>
      </c>
      <c r="AS54">
        <f t="shared" si="46"/>
        <v>-0.14585452676804625</v>
      </c>
      <c r="AT54">
        <f t="shared" si="47"/>
        <v>-9.5291634365389663E-2</v>
      </c>
      <c r="AU54">
        <f t="shared" si="48"/>
        <v>-0.24114662747196111</v>
      </c>
      <c r="AW54">
        <v>51</v>
      </c>
      <c r="AX54">
        <f>IF(Z54&gt;0, (R54*SUMPRODUCT(K54:$K$98, X54:$X$98)-K54*$AZ$3)/Z54, 0)</f>
        <v>-892218015435.42908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</v>
      </c>
      <c r="S55">
        <f t="shared" si="32"/>
        <v>-3619853977504.5078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-153.80254891652265</v>
      </c>
      <c r="AC55">
        <f t="shared" si="33"/>
        <v>-137.32370479360588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-1.3272217207441518E-5</v>
      </c>
      <c r="AI55">
        <f t="shared" si="38"/>
        <v>-1.3273165613825083E-5</v>
      </c>
      <c r="AJ55">
        <f t="shared" si="39"/>
        <v>-16.478844122916769</v>
      </c>
      <c r="AK55">
        <f t="shared" si="61"/>
        <v>-10.766178424156587</v>
      </c>
      <c r="AL55">
        <f t="shared" si="40"/>
        <v>-27.245035820238968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-9.3648460755040809E-8</v>
      </c>
      <c r="AR55">
        <f t="shared" si="45"/>
        <v>-9.3655152688769959E-8</v>
      </c>
      <c r="AS55">
        <f t="shared" si="46"/>
        <v>-0.11627434685654092</v>
      </c>
      <c r="AT55">
        <f t="shared" si="47"/>
        <v>-7.596590847466643E-2</v>
      </c>
      <c r="AU55">
        <f t="shared" si="48"/>
        <v>-0.19224034898636003</v>
      </c>
      <c r="AW55">
        <v>52</v>
      </c>
      <c r="AX55">
        <f>IF(Z55&gt;0, (R55*SUMPRODUCT(K55:$K$98, X55:$X$98)-K55*$AZ$3)/Z55, 0)</f>
        <v>-3619853977504.5078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</v>
      </c>
      <c r="S56">
        <f t="shared" si="32"/>
        <v>-14957025683525.371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-137.32370479360588</v>
      </c>
      <c r="AC56">
        <f t="shared" si="33"/>
        <v>-122.61045078973541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-2.9359377228008277E-6</v>
      </c>
      <c r="AI56">
        <f t="shared" si="38"/>
        <v>-2.9361426606898574E-6</v>
      </c>
      <c r="AJ56">
        <f t="shared" si="39"/>
        <v>-14.713254003870475</v>
      </c>
      <c r="AK56">
        <f t="shared" si="61"/>
        <v>-9.6126593355524133</v>
      </c>
      <c r="AL56">
        <f t="shared" si="40"/>
        <v>-24.325916275565547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-1.8496347638643612E-8</v>
      </c>
      <c r="AR56">
        <f t="shared" si="45"/>
        <v>-1.849763874315526E-8</v>
      </c>
      <c r="AS56">
        <f t="shared" si="46"/>
        <v>-9.2693199463248721E-2</v>
      </c>
      <c r="AT56">
        <f t="shared" si="47"/>
        <v>-6.0559557316704073E-2</v>
      </c>
      <c r="AU56">
        <f t="shared" si="48"/>
        <v>-0.15325277527759151</v>
      </c>
      <c r="AW56">
        <v>53</v>
      </c>
      <c r="AX56">
        <f>IF(Z56&gt;0, (R56*SUMPRODUCT(K56:$K$98, X56:$X$98)-K56*$AZ$3)/Z56, 0)</f>
        <v>-14957025683525.371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</v>
      </c>
      <c r="S57">
        <f t="shared" si="32"/>
        <v>-63031789048021.125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-122.61045078973541</v>
      </c>
      <c r="AC57">
        <f t="shared" si="33"/>
        <v>-109.47361679258985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-6.3787403171412923E-7</v>
      </c>
      <c r="AI57">
        <f t="shared" si="38"/>
        <v>-6.3791745171634005E-7</v>
      </c>
      <c r="AJ57">
        <f t="shared" si="39"/>
        <v>-13.136833997145558</v>
      </c>
      <c r="AK57">
        <f t="shared" si="61"/>
        <v>-8.5827315552814802</v>
      </c>
      <c r="AL57">
        <f t="shared" si="40"/>
        <v>-21.719566190344491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-3.5880297863306584E-9</v>
      </c>
      <c r="AR57">
        <f t="shared" si="45"/>
        <v>-3.5882740230506208E-9</v>
      </c>
      <c r="AS57">
        <f t="shared" si="46"/>
        <v>-7.389445146900693E-2</v>
      </c>
      <c r="AT57">
        <f t="shared" si="47"/>
        <v>-4.8277708352032732E-2</v>
      </c>
      <c r="AU57">
        <f t="shared" si="48"/>
        <v>-0.12217216340931368</v>
      </c>
      <c r="AW57">
        <v>54</v>
      </c>
      <c r="AX57">
        <f>IF(Z57&gt;0, (R57*SUMPRODUCT(K57:$K$98, X57:$X$98)-K57*$AZ$3)/Z57, 0)</f>
        <v>-63031789048021.125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</v>
      </c>
      <c r="S58">
        <f t="shared" si="32"/>
        <v>-271124771415008.25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-109.47361679258985</v>
      </c>
      <c r="AC58">
        <f t="shared" si="33"/>
        <v>-97.744300710783321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-1.3589179958222172E-7</v>
      </c>
      <c r="AI58">
        <f t="shared" si="38"/>
        <v>-1.3590081243451485E-7</v>
      </c>
      <c r="AJ58">
        <f t="shared" si="39"/>
        <v>-11.72931608180653</v>
      </c>
      <c r="AK58">
        <f t="shared" si="61"/>
        <v>-7.6631531754812903</v>
      </c>
      <c r="AL58">
        <f t="shared" si="40"/>
        <v>-19.392469393188634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-6.8249008253695584E-10</v>
      </c>
      <c r="AR58">
        <f t="shared" si="45"/>
        <v>-6.8253534783128812E-10</v>
      </c>
      <c r="AS58">
        <f t="shared" si="46"/>
        <v>-5.8908204361004489E-2</v>
      </c>
      <c r="AT58">
        <f t="shared" si="47"/>
        <v>-3.848669352607343E-2</v>
      </c>
      <c r="AU58">
        <f t="shared" si="48"/>
        <v>-9.7394898569613281E-2</v>
      </c>
      <c r="AW58">
        <v>55</v>
      </c>
      <c r="AX58">
        <f>IF(Z58&gt;0, (R58*SUMPRODUCT(K58:$K$98, X58:$X$98)-K58*$AZ$3)/Z58, 0)</f>
        <v>-271124771415008.25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</v>
      </c>
      <c r="S59">
        <f t="shared" si="32"/>
        <v>-1191992584012928.5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-97.744300710783321</v>
      </c>
      <c r="AC59">
        <f t="shared" si="33"/>
        <v>-87.271697063792104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-2.8369398434362269E-8</v>
      </c>
      <c r="AI59">
        <f t="shared" si="38"/>
        <v>-2.8371228808523868E-8</v>
      </c>
      <c r="AJ59">
        <f t="shared" si="39"/>
        <v>-10.472603646991217</v>
      </c>
      <c r="AK59">
        <f t="shared" si="61"/>
        <v>-6.8421010497548327</v>
      </c>
      <c r="AL59">
        <f t="shared" si="40"/>
        <v>-17.314704725117281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-1.2721408515107401E-10</v>
      </c>
      <c r="AR59">
        <f t="shared" si="45"/>
        <v>-1.272222929167406E-10</v>
      </c>
      <c r="AS59">
        <f t="shared" si="46"/>
        <v>-4.6961259865422225E-2</v>
      </c>
      <c r="AT59">
        <f t="shared" si="47"/>
        <v>-3.0681356447145636E-2</v>
      </c>
      <c r="AU59">
        <f t="shared" si="48"/>
        <v>-7.764261643979016E-2</v>
      </c>
      <c r="AW59">
        <v>56</v>
      </c>
      <c r="AX59">
        <f>IF(Z59&gt;0, (R59*SUMPRODUCT(K59:$K$98, X59:$X$98)-K59*$AZ$3)/Z59, 0)</f>
        <v>-1191992584012928.5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</v>
      </c>
      <c r="S60">
        <f t="shared" si="32"/>
        <v>-5359831998777252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-87.271697063792104</v>
      </c>
      <c r="AC60">
        <f t="shared" si="33"/>
        <v>-77.921158092782079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-5.7944831632887225E-9</v>
      </c>
      <c r="AI60">
        <f t="shared" si="38"/>
        <v>-5.7948466129178834E-9</v>
      </c>
      <c r="AJ60">
        <f t="shared" si="39"/>
        <v>-9.3505389710100246</v>
      </c>
      <c r="AK60">
        <f t="shared" si="61"/>
        <v>-6.1090187944654479</v>
      </c>
      <c r="AL60">
        <f t="shared" si="40"/>
        <v>-15.459557771270319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-2.319966719744134E-11</v>
      </c>
      <c r="AR60">
        <f t="shared" si="45"/>
        <v>-2.3201122359222286E-11</v>
      </c>
      <c r="AS60">
        <f t="shared" si="46"/>
        <v>-3.7437228848727466E-2</v>
      </c>
      <c r="AT60">
        <f t="shared" si="47"/>
        <v>-2.4458989514791144E-2</v>
      </c>
      <c r="AU60">
        <f t="shared" si="48"/>
        <v>-6.1896218386719729E-2</v>
      </c>
      <c r="AW60">
        <v>57</v>
      </c>
      <c r="AX60">
        <f>IF(Z60&gt;0, (R60*SUMPRODUCT(K60:$K$98, X60:$X$98)-K60*$AZ$3)/Z60, 0)</f>
        <v>-5359831998777252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</v>
      </c>
      <c r="S61">
        <f t="shared" si="32"/>
        <v>-2.4652531395502632E+16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-77.921158092782079</v>
      </c>
      <c r="AC61">
        <f t="shared" si="33"/>
        <v>-69.57246258286132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-1.1570482853315495E-9</v>
      </c>
      <c r="AI61">
        <f t="shared" si="38"/>
        <v>-1.1571188383930857E-9</v>
      </c>
      <c r="AJ61">
        <f t="shared" si="39"/>
        <v>-8.3486955099207592</v>
      </c>
      <c r="AK61">
        <f t="shared" si="61"/>
        <v>-5.4544810664947461</v>
      </c>
      <c r="AL61">
        <f t="shared" si="40"/>
        <v>-13.803176577572625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-4.1361902832249591E-12</v>
      </c>
      <c r="AR61">
        <f t="shared" si="45"/>
        <v>-4.1364424947283831E-12</v>
      </c>
      <c r="AS61">
        <f t="shared" si="46"/>
        <v>-2.9844729631005058E-2</v>
      </c>
      <c r="AT61">
        <f t="shared" si="47"/>
        <v>-1.9498556692303767E-2</v>
      </c>
      <c r="AU61">
        <f t="shared" si="48"/>
        <v>-4.9343286327445272E-2</v>
      </c>
      <c r="AW61">
        <v>58</v>
      </c>
      <c r="AX61">
        <f>IF(Z61&gt;0, (R61*SUMPRODUCT(K61:$K$98, X61:$X$98)-K61*$AZ$3)/Z61, 0)</f>
        <v>-2.4652531395502632E+16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</v>
      </c>
      <c r="S62">
        <f t="shared" si="32"/>
        <v>-1.1611165906352616E+17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-69.57246258286132</v>
      </c>
      <c r="AC62">
        <f t="shared" si="33"/>
        <v>-62.118270163272634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-2.2589138749786617E-10</v>
      </c>
      <c r="AI62">
        <f t="shared" si="38"/>
        <v>-2.2590476218191259E-10</v>
      </c>
      <c r="AJ62">
        <f t="shared" si="39"/>
        <v>-7.4541924195886864</v>
      </c>
      <c r="AK62">
        <f t="shared" si="61"/>
        <v>-4.870072380800293</v>
      </c>
      <c r="AL62">
        <f t="shared" si="40"/>
        <v>-12.324264800614884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-7.2099238414758552E-13</v>
      </c>
      <c r="AR62">
        <f t="shared" si="45"/>
        <v>-7.2103507300546833E-13</v>
      </c>
      <c r="AS62">
        <f t="shared" si="46"/>
        <v>-2.3792035739055674E-2</v>
      </c>
      <c r="AT62">
        <f t="shared" si="47"/>
        <v>-1.5544130016190545E-2</v>
      </c>
      <c r="AU62">
        <f t="shared" si="48"/>
        <v>-3.9336165755967253E-2</v>
      </c>
      <c r="AW62">
        <v>59</v>
      </c>
      <c r="AX62">
        <f>IF(Z62&gt;0, (R62*SUMPRODUCT(K62:$K$98, X62:$X$98)-K62*$AZ$3)/Z62, 0)</f>
        <v>-1.1611165906352616E+17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</v>
      </c>
      <c r="S63">
        <f t="shared" si="32"/>
        <v>-5.6057225876697267E+17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-62.118270163272634</v>
      </c>
      <c r="AC63">
        <f t="shared" si="33"/>
        <v>-55.462741217208333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-4.3069798427684449E-11</v>
      </c>
      <c r="AI63">
        <f t="shared" si="38"/>
        <v>-4.3072271915283496E-11</v>
      </c>
      <c r="AJ63">
        <f t="shared" si="39"/>
        <v>-6.655528946064301</v>
      </c>
      <c r="AK63">
        <f t="shared" si="61"/>
        <v>-4.3482789114290847</v>
      </c>
      <c r="AL63">
        <f t="shared" si="40"/>
        <v>-11.003807857536458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-1.2273991574437466E-13</v>
      </c>
      <c r="AR63">
        <f t="shared" si="45"/>
        <v>-1.2274696466660289E-13</v>
      </c>
      <c r="AS63">
        <f t="shared" si="46"/>
        <v>-1.8966865225658724E-2</v>
      </c>
      <c r="AT63">
        <f t="shared" si="47"/>
        <v>-1.2391685280764864E-2</v>
      </c>
      <c r="AU63">
        <f t="shared" si="48"/>
        <v>-3.1358550506546339E-2</v>
      </c>
      <c r="AW63">
        <v>60</v>
      </c>
      <c r="AX63">
        <f>IF(Z63&gt;0, (R63*SUMPRODUCT(K63:$K$98, X63:$X$98)-K63*$AZ$3)/Z63, 0)</f>
        <v>-5.6057225876697267E+17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</v>
      </c>
      <c r="S64">
        <f t="shared" si="32"/>
        <v>-2.7766498106960128E+18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-55.462741217208333</v>
      </c>
      <c r="AC64">
        <f t="shared" si="33"/>
        <v>-49.520304658221839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-8.0115557201911942E-12</v>
      </c>
      <c r="AI64">
        <f t="shared" si="38"/>
        <v>-8.0120015839842036E-12</v>
      </c>
      <c r="AJ64">
        <f t="shared" si="39"/>
        <v>-5.9424365589864934</v>
      </c>
      <c r="AK64">
        <f t="shared" si="61"/>
        <v>-3.8823918852045836</v>
      </c>
      <c r="AL64">
        <f t="shared" si="40"/>
        <v>-9.8248284441990883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-2.0385051664797025E-14</v>
      </c>
      <c r="AR64">
        <f t="shared" si="45"/>
        <v>-2.0386186145636128E-14</v>
      </c>
      <c r="AS64">
        <f t="shared" si="46"/>
        <v>-1.5120268834231787E-2</v>
      </c>
      <c r="AT64">
        <f t="shared" si="47"/>
        <v>-9.8785756383649569E-3</v>
      </c>
      <c r="AU64">
        <f t="shared" si="48"/>
        <v>-2.4998844472617129E-2</v>
      </c>
      <c r="AW64">
        <v>61</v>
      </c>
      <c r="AX64">
        <f>IF(Z64&gt;0, (R64*SUMPRODUCT(K64:$K$98, X64:$X$98)-K64*$AZ$3)/Z64, 0)</f>
        <v>-2.7766498106960128E+18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</v>
      </c>
      <c r="S65">
        <f t="shared" si="32"/>
        <v>-1.412170937908949E+19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-49.520304658221839</v>
      </c>
      <c r="AC65">
        <f t="shared" si="33"/>
        <v>-44.214557730555221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-1.452524262477799E-12</v>
      </c>
      <c r="AI65">
        <f t="shared" si="38"/>
        <v>-1.4526025365672587E-12</v>
      </c>
      <c r="AJ65">
        <f t="shared" si="39"/>
        <v>-5.3057469276666183</v>
      </c>
      <c r="AK65">
        <f t="shared" si="61"/>
        <v>-3.4664213260755292</v>
      </c>
      <c r="AL65">
        <f t="shared" si="40"/>
        <v>-8.7721682537435992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-3.2998965994872716E-15</v>
      </c>
      <c r="AR65">
        <f t="shared" si="45"/>
        <v>-3.3000744253648202E-15</v>
      </c>
      <c r="AS65">
        <f t="shared" si="46"/>
        <v>-1.2053785741575328E-2</v>
      </c>
      <c r="AT65">
        <f t="shared" si="47"/>
        <v>-7.8751400178292252E-3</v>
      </c>
      <c r="AU65">
        <f t="shared" si="48"/>
        <v>-1.9928925759407853E-2</v>
      </c>
      <c r="AW65">
        <v>62</v>
      </c>
      <c r="AX65">
        <f>IF(Z65&gt;0, (R65*SUMPRODUCT(K65:$K$98, X65:$X$98)-K65*$AZ$3)/Z65, 0)</f>
        <v>-1.412170937908949E+19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</v>
      </c>
      <c r="S66">
        <f t="shared" si="32"/>
        <v>-7.3808280149894693E+19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-44.214557730555221</v>
      </c>
      <c r="AC66">
        <f t="shared" si="33"/>
        <v>-39.477283687995737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-2.5647914094630463E-13</v>
      </c>
      <c r="AI66">
        <f t="shared" si="38"/>
        <v>-2.5649251250963323E-13</v>
      </c>
      <c r="AJ66">
        <f t="shared" si="39"/>
        <v>-4.7372740425594841</v>
      </c>
      <c r="AK66">
        <f t="shared" si="61"/>
        <v>-3.0950190411388658</v>
      </c>
      <c r="AL66">
        <f t="shared" si="40"/>
        <v>-7.8322930836986071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-5.2024865246138503E-16</v>
      </c>
      <c r="AR66">
        <f t="shared" si="45"/>
        <v>-5.2027577567217459E-16</v>
      </c>
      <c r="AS66">
        <f t="shared" si="46"/>
        <v>-9.6092041944956432E-3</v>
      </c>
      <c r="AT66">
        <f t="shared" si="47"/>
        <v>-6.2780134070704926E-3</v>
      </c>
      <c r="AU66">
        <f t="shared" si="48"/>
        <v>-1.5887217601566656E-2</v>
      </c>
      <c r="AW66">
        <v>63</v>
      </c>
      <c r="AX66">
        <f>IF(Z66&gt;0, (R66*SUMPRODUCT(K66:$K$98, X66:$X$98)-K66*$AZ$3)/Z66, 0)</f>
        <v>-7.3808280149894693E+19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-3.9682125901450458E+20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-39.477283687995737</v>
      </c>
      <c r="AC67">
        <f t="shared" ref="AC67:AC79" si="64">S67*Z67</f>
        <v>-35.247574721424762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-4.406890933133339E-14</v>
      </c>
      <c r="AI67">
        <f t="shared" ref="AI67:AI79" si="69">SUM(AE67:AH67)</f>
        <v>-4.4071129951695876E-14</v>
      </c>
      <c r="AJ67">
        <f t="shared" ref="AJ67:AJ79" si="70">AB67-AC67</f>
        <v>-4.2297089665709748</v>
      </c>
      <c r="AK67">
        <f t="shared" si="61"/>
        <v>-2.7634098581597017</v>
      </c>
      <c r="AL67">
        <f t="shared" ref="AL67:AL79" si="71">SUM(AI67:AK67)</f>
        <v>-6.993118824730721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-7.9812918740119901E-17</v>
      </c>
      <c r="AR67">
        <f t="shared" ref="AR67:AR79" si="76">AI67*$K67</f>
        <v>-7.9816940491400629E-17</v>
      </c>
      <c r="AS67">
        <f t="shared" ref="AS67:AS79" si="77">AJ67*$K67</f>
        <v>-7.6603987519895224E-3</v>
      </c>
      <c r="AT67">
        <f t="shared" ref="AT67:AT79" si="78">AK67*$K67</f>
        <v>-5.0047938512998184E-3</v>
      </c>
      <c r="AU67">
        <f t="shared" ref="AU67:AU79" si="79">AL67*$K67</f>
        <v>-1.2665192603289421E-2</v>
      </c>
      <c r="AW67">
        <v>64</v>
      </c>
      <c r="AX67">
        <f>IF(Z67&gt;0, (R67*SUMPRODUCT(K67:$K$98, X67:$X$98)-K67*$AZ$3)/Z67, 0)</f>
        <v>-3.9682125901450458E+20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</v>
      </c>
      <c r="S68">
        <f t="shared" si="63"/>
        <v>-2.1965013919246639E+21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-35.247574721424762</v>
      </c>
      <c r="AC68">
        <f t="shared" si="64"/>
        <v>-31.471048858414967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-7.3608758972229506E-15</v>
      </c>
      <c r="AI68">
        <f t="shared" si="69"/>
        <v>-7.3612340924075072E-15</v>
      </c>
      <c r="AJ68">
        <f t="shared" si="70"/>
        <v>-3.7765258630097946</v>
      </c>
      <c r="AK68">
        <f t="shared" si="61"/>
        <v>-2.4673302304997335</v>
      </c>
      <c r="AL68">
        <f t="shared" si="71"/>
        <v>-6.2438560935095353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-1.1902888460759407E-17</v>
      </c>
      <c r="AR68">
        <f t="shared" si="76"/>
        <v>-1.1903467679508439E-17</v>
      </c>
      <c r="AS68">
        <f t="shared" si="77"/>
        <v>-6.1068229846855176E-3</v>
      </c>
      <c r="AT68">
        <f t="shared" si="78"/>
        <v>-3.9897910166612066E-3</v>
      </c>
      <c r="AU68">
        <f t="shared" si="79"/>
        <v>-1.0096614001346736E-2</v>
      </c>
      <c r="AW68">
        <v>65</v>
      </c>
      <c r="AX68">
        <f>IF(Z68&gt;0, (R68*SUMPRODUCT(K68:$K$98, X68:$X$98)-K68*$AZ$3)/Z68, 0)</f>
        <v>-2.1965013919246639E+21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</v>
      </c>
      <c r="S69">
        <f t="shared" si="63"/>
        <v>-1.2526666675410501E+22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-31.471048858414967</v>
      </c>
      <c r="AC69">
        <f t="shared" si="64"/>
        <v>-28.09915076644193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-1.1941382628299105E-15</v>
      </c>
      <c r="AI69">
        <f t="shared" si="69"/>
        <v>-1.1941943414969146E-15</v>
      </c>
      <c r="AJ69">
        <f t="shared" si="70"/>
        <v>-3.371898091973037</v>
      </c>
      <c r="AK69">
        <f t="shared" si="61"/>
        <v>-2.2029734200890481</v>
      </c>
      <c r="AL69">
        <f t="shared" si="71"/>
        <v>-5.5748715120620869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-1.7240881223688738E-18</v>
      </c>
      <c r="AR69">
        <f t="shared" si="76"/>
        <v>-1.7241690883396576E-18</v>
      </c>
      <c r="AS69">
        <f t="shared" si="77"/>
        <v>-4.8683218946791521E-3</v>
      </c>
      <c r="AT69">
        <f t="shared" si="78"/>
        <v>-3.1806369711903752E-3</v>
      </c>
      <c r="AU69">
        <f t="shared" si="79"/>
        <v>-8.0489588658695307E-3</v>
      </c>
      <c r="AW69">
        <v>66</v>
      </c>
      <c r="AX69">
        <f>IF(Z69&gt;0, (R69*SUMPRODUCT(K69:$K$98, X69:$X$98)-K69*$AZ$3)/Z69, 0)</f>
        <v>-1.2526666675410501E+22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</v>
      </c>
      <c r="S70">
        <f t="shared" si="63"/>
        <v>-7.4045228826319208E+22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-28.09915076644193</v>
      </c>
      <c r="AC70">
        <f t="shared" si="64"/>
        <v>-25.088527470037437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-1.8818881495816781E-16</v>
      </c>
      <c r="AI70">
        <f t="shared" si="69"/>
        <v>-1.8819728563476228E-16</v>
      </c>
      <c r="AJ70">
        <f t="shared" si="70"/>
        <v>-3.0106232964044928</v>
      </c>
      <c r="AK70">
        <f t="shared" si="61"/>
        <v>-1.9669405536509352</v>
      </c>
      <c r="AL70">
        <f t="shared" si="71"/>
        <v>-4.9775638500554278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-2.4259432119032573E-19</v>
      </c>
      <c r="AR70">
        <f t="shared" si="76"/>
        <v>-2.4260524074491732E-19</v>
      </c>
      <c r="AS70">
        <f t="shared" si="77"/>
        <v>-3.8809964083857977E-3</v>
      </c>
      <c r="AT70">
        <f t="shared" si="78"/>
        <v>-2.5355843201453876E-3</v>
      </c>
      <c r="AU70">
        <f t="shared" si="79"/>
        <v>-6.4165807285311849E-3</v>
      </c>
      <c r="AW70">
        <v>67</v>
      </c>
      <c r="AX70">
        <f>IF(Z70&gt;0, (R70*SUMPRODUCT(K70:$K$98, X70:$X$98)-K70*$AZ$3)/Z70, 0)</f>
        <v>-7.4045228826319208E+22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</v>
      </c>
      <c r="S71">
        <f t="shared" si="63"/>
        <v>-4.5415589136450938E+23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-25.088527470037437</v>
      </c>
      <c r="AC71">
        <f t="shared" si="64"/>
        <v>-22.400470955390567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-2.8611548504041375E-17</v>
      </c>
      <c r="AI71">
        <f t="shared" si="69"/>
        <v>-2.8612781586743886E-17</v>
      </c>
      <c r="AJ71">
        <f t="shared" si="70"/>
        <v>-2.6880565146468705</v>
      </c>
      <c r="AK71">
        <f t="shared" si="61"/>
        <v>-1.7561969229026209</v>
      </c>
      <c r="AL71">
        <f t="shared" si="71"/>
        <v>-4.4442534375494915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-3.2931397673873921E-20</v>
      </c>
      <c r="AR71">
        <f t="shared" si="76"/>
        <v>-3.2932816930746209E-20</v>
      </c>
      <c r="AS71">
        <f t="shared" si="77"/>
        <v>-3.0939065755626596E-3</v>
      </c>
      <c r="AT71">
        <f t="shared" si="78"/>
        <v>-2.0213522960342697E-3</v>
      </c>
      <c r="AU71">
        <f t="shared" si="79"/>
        <v>-5.1152588715969293E-3</v>
      </c>
      <c r="AW71">
        <v>68</v>
      </c>
      <c r="AX71">
        <f>IF(Z71&gt;0, (R71*SUMPRODUCT(K71:$K$98, X71:$X$98)-K71*$AZ$3)/Z71, 0)</f>
        <v>-4.5415589136450938E+23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</v>
      </c>
      <c r="S72">
        <f t="shared" si="63"/>
        <v>-2.8937501017403563E+24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-22.400470955390567</v>
      </c>
      <c r="AC72">
        <f t="shared" si="64"/>
        <v>-20.000420495884434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-4.1918482866427734E-18</v>
      </c>
      <c r="AI72">
        <f t="shared" si="69"/>
        <v>-4.1920210764465978E-18</v>
      </c>
      <c r="AJ72">
        <f t="shared" si="70"/>
        <v>-2.4000504595061329</v>
      </c>
      <c r="AK72">
        <f t="shared" ref="AK72:AK79" si="92">G72*SUM(AB72:AB72, AE72:AF72)</f>
        <v>-1.5680329668773398</v>
      </c>
      <c r="AL72">
        <f t="shared" si="71"/>
        <v>-3.9680834263834726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-4.3078079523578693E-21</v>
      </c>
      <c r="AR72">
        <f t="shared" si="76"/>
        <v>-4.3079855220693902E-21</v>
      </c>
      <c r="AS72">
        <f t="shared" si="77"/>
        <v>-2.4664433797533941E-3</v>
      </c>
      <c r="AT72">
        <f t="shared" si="78"/>
        <v>-1.6114096747722173E-3</v>
      </c>
      <c r="AU72">
        <f t="shared" si="79"/>
        <v>-4.0778530545256117E-3</v>
      </c>
      <c r="AW72">
        <v>69</v>
      </c>
      <c r="AX72">
        <f>IF(Z72&gt;0, (R72*SUMPRODUCT(K72:$K$98, X72:$X$98)-K72*$AZ$3)/Z72, 0)</f>
        <v>-2.8937501017403563E+24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</v>
      </c>
      <c r="S73">
        <f t="shared" si="63"/>
        <v>-1.9176997958912193E+25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-20.000420495884434</v>
      </c>
      <c r="AC73">
        <f t="shared" si="64"/>
        <v>-17.857518299896817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-5.9112815607260707E-19</v>
      </c>
      <c r="AI73">
        <f t="shared" si="69"/>
        <v>-5.9115143593937525E-19</v>
      </c>
      <c r="AJ73">
        <f t="shared" si="70"/>
        <v>-2.1429021959876167</v>
      </c>
      <c r="AK73">
        <f t="shared" si="92"/>
        <v>-1.4000294347119104</v>
      </c>
      <c r="AL73">
        <f t="shared" si="71"/>
        <v>-3.5429316306995271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-5.42393405490825E-22</v>
      </c>
      <c r="AR73">
        <f t="shared" si="76"/>
        <v>-5.4241476608088661E-22</v>
      </c>
      <c r="AS73">
        <f t="shared" si="77"/>
        <v>-1.9662335616656506E-3</v>
      </c>
      <c r="AT73">
        <f t="shared" si="78"/>
        <v>-1.2846059269548925E-3</v>
      </c>
      <c r="AU73">
        <f t="shared" si="79"/>
        <v>-3.2508394886205431E-3</v>
      </c>
      <c r="AW73">
        <v>70</v>
      </c>
      <c r="AX73">
        <f>IF(Z73&gt;0, (R73*SUMPRODUCT(K73:$K$98, X73:$X$98)-K73*$AZ$3)/Z73, 0)</f>
        <v>-1.9176997958912193E+25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</v>
      </c>
      <c r="S74">
        <f t="shared" si="63"/>
        <v>-1.3234069825358747E+26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-17.857518299896817</v>
      </c>
      <c r="AC74">
        <f t="shared" si="64"/>
        <v>-15.944212767765013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-8.0140419414897828E-20</v>
      </c>
      <c r="AI74">
        <f t="shared" si="69"/>
        <v>-8.0143431378144614E-20</v>
      </c>
      <c r="AJ74">
        <f t="shared" si="70"/>
        <v>-1.9133055321318047</v>
      </c>
      <c r="AK74">
        <f t="shared" si="92"/>
        <v>-1.2500262809927773</v>
      </c>
      <c r="AL74">
        <f t="shared" si="71"/>
        <v>-3.1633318131245822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-6.5654778913256048E-23</v>
      </c>
      <c r="AR74">
        <f t="shared" si="76"/>
        <v>-6.5657246454385804E-23</v>
      </c>
      <c r="AS74">
        <f t="shared" si="77"/>
        <v>-1.5674693571951965E-3</v>
      </c>
      <c r="AT74">
        <f t="shared" si="78"/>
        <v>-1.0240799800341938E-3</v>
      </c>
      <c r="AU74">
        <f t="shared" si="79"/>
        <v>-2.5915493372293905E-3</v>
      </c>
      <c r="AW74">
        <v>71</v>
      </c>
      <c r="AX74">
        <f>IF(Z74&gt;0, (R74*SUMPRODUCT(K74:$K$98, X74:$X$98)-K74*$AZ$3)/Z74, 0)</f>
        <v>-1.3234069825358747E+26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</v>
      </c>
      <c r="S75">
        <f t="shared" si="63"/>
        <v>-9.5246097278855836E+26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-15.944212767765013</v>
      </c>
      <c r="AC75">
        <f t="shared" si="64"/>
        <v>-14.235904256933047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-1.043273009245814E-20</v>
      </c>
      <c r="AI75">
        <f t="shared" si="69"/>
        <v>-1.0433103753549346E-20</v>
      </c>
      <c r="AJ75">
        <f t="shared" si="70"/>
        <v>-1.7083085108319658</v>
      </c>
      <c r="AK75">
        <f t="shared" si="92"/>
        <v>-1.1160948937435511</v>
      </c>
      <c r="AL75">
        <f t="shared" si="71"/>
        <v>-2.8244034045755169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-7.6312324297561221E-24</v>
      </c>
      <c r="AR75">
        <f t="shared" si="76"/>
        <v>-7.6315057517544556E-24</v>
      </c>
      <c r="AS75">
        <f t="shared" si="77"/>
        <v>-1.2495769748048422E-3</v>
      </c>
      <c r="AT75">
        <f t="shared" si="78"/>
        <v>-8.1639029020583024E-4</v>
      </c>
      <c r="AU75">
        <f t="shared" si="79"/>
        <v>-2.0659672650106724E-3</v>
      </c>
      <c r="AW75">
        <v>72</v>
      </c>
      <c r="AX75">
        <f>IF(Z75&gt;0, (R75*SUMPRODUCT(K75:$K$98, X75:$X$98)-K75*$AZ$3)/Z75, 0)</f>
        <v>-9.5246097278855836E+26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</v>
      </c>
      <c r="S76">
        <f t="shared" si="63"/>
        <v>-7.1621121917038714E+27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-14.235904256933047</v>
      </c>
      <c r="AC76">
        <f t="shared" si="64"/>
        <v>-12.710628800833076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-1.3022275261217877E-21</v>
      </c>
      <c r="AI76">
        <f t="shared" si="69"/>
        <v>-1.3022718937205512E-21</v>
      </c>
      <c r="AJ76">
        <f t="shared" si="70"/>
        <v>-1.5252754560999708</v>
      </c>
      <c r="AK76">
        <f t="shared" si="92"/>
        <v>-0.99651329798531341</v>
      </c>
      <c r="AL76">
        <f t="shared" si="71"/>
        <v>-2.5217887540852844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-8.5048284514486092E-25</v>
      </c>
      <c r="AR76">
        <f t="shared" si="76"/>
        <v>-8.5051182155710212E-25</v>
      </c>
      <c r="AS76">
        <f t="shared" si="77"/>
        <v>-9.9615511384314659E-4</v>
      </c>
      <c r="AT76">
        <f t="shared" si="78"/>
        <v>-6.5082134104418854E-4</v>
      </c>
      <c r="AU76">
        <f t="shared" si="79"/>
        <v>-1.6469764548873353E-3</v>
      </c>
      <c r="AW76">
        <v>73</v>
      </c>
      <c r="AX76">
        <f>IF(Z76&gt;0, (R76*SUMPRODUCT(K76:$K$98, X76:$X$98)-K76*$AZ$3)/Z76, 0)</f>
        <v>-7.1621121917038714E+27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</v>
      </c>
      <c r="S77">
        <f t="shared" si="63"/>
        <v>-5.6383118470841685E+28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-12.710628800833076</v>
      </c>
      <c r="AC77">
        <f t="shared" si="64"/>
        <v>-11.348775715029532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-1.5556772368559627E-22</v>
      </c>
      <c r="AI77">
        <f t="shared" si="69"/>
        <v>-1.5557275567745075E-22</v>
      </c>
      <c r="AJ77">
        <f t="shared" si="70"/>
        <v>-1.3618530858035438</v>
      </c>
      <c r="AK77">
        <f t="shared" si="92"/>
        <v>-0.88974401605831543</v>
      </c>
      <c r="AL77">
        <f t="shared" si="71"/>
        <v>-2.2515971018618592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-9.0715220649970433E-26</v>
      </c>
      <c r="AR77">
        <f t="shared" si="76"/>
        <v>-9.0718154923485357E-26</v>
      </c>
      <c r="AS77">
        <f t="shared" si="77"/>
        <v>-7.9412875784689533E-4</v>
      </c>
      <c r="AT77">
        <f t="shared" si="78"/>
        <v>-5.1883078845997165E-4</v>
      </c>
      <c r="AU77">
        <f t="shared" si="79"/>
        <v>-1.312959546306867E-3</v>
      </c>
      <c r="AW77">
        <v>74</v>
      </c>
      <c r="AX77">
        <f>IF(Z77&gt;0, (R77*SUMPRODUCT(K77:$K$98, X77:$X$98)-K77*$AZ$3)/Z77, 0)</f>
        <v>-5.6383118470841685E+28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</v>
      </c>
      <c r="S78">
        <f t="shared" si="63"/>
        <v>-4.6572366279551434E+29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-11.348775715029532</v>
      </c>
      <c r="AC78">
        <f t="shared" si="64"/>
        <v>-10.132835459847797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-1.7750969336191355E-23</v>
      </c>
      <c r="AI78">
        <f t="shared" si="69"/>
        <v>-1.7751513265793246E-23</v>
      </c>
      <c r="AJ78">
        <f t="shared" si="70"/>
        <v>-1.2159402551817351</v>
      </c>
      <c r="AK78">
        <f t="shared" si="92"/>
        <v>-0.79441430005206737</v>
      </c>
      <c r="AL78">
        <f t="shared" si="71"/>
        <v>-2.0103545552338025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-9.24197342398202E-27</v>
      </c>
      <c r="AR78">
        <f t="shared" si="76"/>
        <v>-9.2422566188222556E-27</v>
      </c>
      <c r="AS78">
        <f t="shared" si="77"/>
        <v>-6.3307458374274161E-4</v>
      </c>
      <c r="AT78">
        <f t="shared" si="78"/>
        <v>-4.1360872804525807E-4</v>
      </c>
      <c r="AU78">
        <f t="shared" si="79"/>
        <v>-1.0466833117879996E-3</v>
      </c>
      <c r="AW78">
        <v>75</v>
      </c>
      <c r="AX78">
        <f>IF(Z78&gt;0, (R78*SUMPRODUCT(K78:$K$98, X78:$X$98)-K78*$AZ$3)/Z78, 0)</f>
        <v>-4.6572366279551434E+29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-10.132835459847797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-2.1757184075692608E-24</v>
      </c>
      <c r="AI79">
        <f t="shared" si="69"/>
        <v>-2.1757184075692608E-24</v>
      </c>
      <c r="AJ79">
        <f t="shared" si="70"/>
        <v>-10.132835459847797</v>
      </c>
      <c r="AK79">
        <f t="shared" si="92"/>
        <v>-0.70929848218934588</v>
      </c>
      <c r="AL79">
        <f t="shared" si="71"/>
        <v>-10.842133942037144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-1.011410143701821E-27</v>
      </c>
      <c r="AR79">
        <f t="shared" si="76"/>
        <v>-1.011410143701821E-27</v>
      </c>
      <c r="AS79">
        <f t="shared" si="77"/>
        <v>-4.710376367133496E-3</v>
      </c>
      <c r="AT79">
        <f t="shared" si="78"/>
        <v>-3.2972634569934471E-4</v>
      </c>
      <c r="AU79">
        <f t="shared" si="79"/>
        <v>-5.0401027128328408E-3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33528.84043980531</v>
      </c>
      <c r="AO81" s="6">
        <f t="shared" si="93"/>
        <v>-3352.8840439805313</v>
      </c>
      <c r="AP81" s="6">
        <f t="shared" si="93"/>
        <v>-1731.8233954533412</v>
      </c>
      <c r="AQ81" s="6">
        <f t="shared" si="93"/>
        <v>-19462.039467641363</v>
      </c>
      <c r="AR81" s="6">
        <f t="shared" si="93"/>
        <v>8982.0935327300849</v>
      </c>
      <c r="AS81" s="6">
        <f t="shared" si="93"/>
        <v>-2813.3906881151815</v>
      </c>
      <c r="AT81" s="6">
        <f t="shared" si="93"/>
        <v>657.14879252205617</v>
      </c>
      <c r="AU81" s="6">
        <f t="shared" si="93"/>
        <v>6825.8516371369524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57380.291761156572</v>
      </c>
      <c r="K3">
        <v>1</v>
      </c>
      <c r="L3" s="2">
        <v>0</v>
      </c>
      <c r="O3">
        <f>$C$3</f>
        <v>57380.291761156572</v>
      </c>
      <c r="P3" s="2">
        <f>O3*C5</f>
        <v>5738.0291761156577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57380.291761156572</v>
      </c>
      <c r="AF3">
        <f t="shared" ref="AF3:AF34" si="4">-$Z3*P3</f>
        <v>-5738.0291761156577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50119.829998040914</v>
      </c>
      <c r="AJ3">
        <f t="shared" ref="AJ3:AJ34" si="8">AB3-AC3</f>
        <v>0</v>
      </c>
      <c r="AL3">
        <f t="shared" ref="AL3:AL34" si="9">SUM(AI3:AK3)</f>
        <v>50119.829998040914</v>
      </c>
      <c r="AN3">
        <f t="shared" ref="AN3:AN34" si="10">AE3*$K3</f>
        <v>57380.291761156572</v>
      </c>
      <c r="AO3">
        <f t="shared" ref="AO3:AO34" si="11">AF3*$K3</f>
        <v>-5738.0291761156577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50119.829998040914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50119.829998040914</v>
      </c>
      <c r="AW3">
        <v>0</v>
      </c>
      <c r="AX3">
        <f>IF(Z3&gt;0, (R3*SUMPRODUCT(K3:$K$98, X3:$X$98)-K3*$AZ$3)/Z3, 0)</f>
        <v>0</v>
      </c>
      <c r="AZ3">
        <f>C6*ABS(SUMPRODUCT(X4:X69, K4:K69))/1</f>
        <v>37811.726776950061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</v>
      </c>
      <c r="S4">
        <f t="shared" si="1"/>
        <v>2613.9790180009345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2536.3029716043602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-1971.5635</v>
      </c>
      <c r="AI4">
        <f t="shared" si="7"/>
        <v>-1971.5635</v>
      </c>
      <c r="AJ4">
        <f t="shared" si="8"/>
        <v>-2536.3029716043602</v>
      </c>
      <c r="AK4">
        <f>G4*SUM(AB4, AE4:AF4)</f>
        <v>0</v>
      </c>
      <c r="AL4">
        <f t="shared" si="9"/>
        <v>-4507.8664716043604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-1839.3166340143669</v>
      </c>
      <c r="AR4">
        <f t="shared" si="14"/>
        <v>-1839.3166340143669</v>
      </c>
      <c r="AS4">
        <f t="shared" si="15"/>
        <v>-2366.1749898352086</v>
      </c>
      <c r="AT4">
        <f t="shared" si="16"/>
        <v>0</v>
      </c>
      <c r="AU4">
        <f t="shared" si="17"/>
        <v>-4205.4916238495762</v>
      </c>
      <c r="AW4">
        <v>1</v>
      </c>
      <c r="AX4">
        <f>IF(Z4&gt;0, (R4*SUMPRODUCT(K4:$K$98, X4:$X$98)-K4*$AZ$3)/Z4, 0)</f>
        <v>2613.9790180009345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</v>
      </c>
      <c r="S5">
        <f t="shared" si="1"/>
        <v>3878.7414021038821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2536.3029716043602</v>
      </c>
      <c r="AC5">
        <f t="shared" si="2"/>
        <v>3639.2994139295333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-2231.339861422613</v>
      </c>
      <c r="AI5">
        <f t="shared" si="7"/>
        <v>-2254.7965644910073</v>
      </c>
      <c r="AJ5">
        <f t="shared" si="8"/>
        <v>-1102.9964423251731</v>
      </c>
      <c r="AK5">
        <f>G5*SUM(AB5, AE5:AF5)</f>
        <v>103.98842183577877</v>
      </c>
      <c r="AL5">
        <f t="shared" si="9"/>
        <v>-3253.8045849804016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-1908.0366056543789</v>
      </c>
      <c r="AR5">
        <f t="shared" si="14"/>
        <v>-1928.0946205163223</v>
      </c>
      <c r="AS5">
        <f t="shared" si="15"/>
        <v>-943.18110129632942</v>
      </c>
      <c r="AT5">
        <f t="shared" si="16"/>
        <v>88.921333256868522</v>
      </c>
      <c r="AU5">
        <f t="shared" si="17"/>
        <v>-2782.3543885557833</v>
      </c>
      <c r="AW5">
        <v>2</v>
      </c>
      <c r="AX5">
        <f>IF(Z5&gt;0, (R5*SUMPRODUCT(K5:$K$98, X5:$X$98)-K5*$AZ$3)/Z5, 0)</f>
        <v>3878.7414021038821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</v>
      </c>
      <c r="S6">
        <f t="shared" si="1"/>
        <v>5415.3704191565557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3639.2994139295333</v>
      </c>
      <c r="AC6">
        <f t="shared" si="2"/>
        <v>4896.0282697971888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-2478.694208208422</v>
      </c>
      <c r="AI6">
        <f t="shared" si="7"/>
        <v>-2501.2966706940801</v>
      </c>
      <c r="AJ6">
        <f t="shared" si="8"/>
        <v>-1256.7288558676555</v>
      </c>
      <c r="AK6">
        <f>G6*SUM(AB6, AE6:AF6)</f>
        <v>212.89901571487772</v>
      </c>
      <c r="AL6">
        <f t="shared" si="9"/>
        <v>-3545.1265108468579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-1912.0895722120251</v>
      </c>
      <c r="AR6">
        <f t="shared" si="14"/>
        <v>-1929.5253384642804</v>
      </c>
      <c r="AS6">
        <f t="shared" si="15"/>
        <v>-969.45324374616769</v>
      </c>
      <c r="AT6">
        <f t="shared" si="16"/>
        <v>164.23243598767957</v>
      </c>
      <c r="AU6">
        <f t="shared" si="17"/>
        <v>-2734.7461462227684</v>
      </c>
      <c r="AW6">
        <v>3</v>
      </c>
      <c r="AX6">
        <f>IF(Z6&gt;0, (R6*SUMPRODUCT(K6:$K$98, X6:$X$98)-K6*$AZ$3)/Z6, 0)</f>
        <v>5415.3704191565557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</v>
      </c>
      <c r="S7">
        <f t="shared" si="1"/>
        <v>6468.6314252373122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4896.0282697971888</v>
      </c>
      <c r="AC7">
        <f t="shared" si="2"/>
        <v>5613.8932203835211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-2719.3378831304276</v>
      </c>
      <c r="AI7">
        <f t="shared" si="7"/>
        <v>-2741.0344865204465</v>
      </c>
      <c r="AJ7">
        <f t="shared" si="8"/>
        <v>-717.86495058633227</v>
      </c>
      <c r="AK7">
        <f>G7*SUM(AB7, AE7:AF7)</f>
        <v>240.39498804704195</v>
      </c>
      <c r="AL7">
        <f t="shared" si="9"/>
        <v>-3218.504449059737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-1908.5838564065436</v>
      </c>
      <c r="AR7">
        <f t="shared" si="14"/>
        <v>-1923.8117496470024</v>
      </c>
      <c r="AS7">
        <f t="shared" si="15"/>
        <v>-503.83788799055998</v>
      </c>
      <c r="AT7">
        <f t="shared" si="16"/>
        <v>168.72268657525342</v>
      </c>
      <c r="AU7">
        <f t="shared" si="17"/>
        <v>-2258.9269510623089</v>
      </c>
      <c r="AW7">
        <v>4</v>
      </c>
      <c r="AX7">
        <f>IF(Z7&gt;0, (R7*SUMPRODUCT(K7:$K$98, X7:$X$98)-K7*$AZ$3)/Z7, 0)</f>
        <v>6468.6314252373122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</v>
      </c>
      <c r="S8">
        <f t="shared" si="1"/>
        <v>6595.5719432367132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5613.8932203835211</v>
      </c>
      <c r="AC8">
        <f t="shared" si="2"/>
        <v>5471.562757140513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-2960.4253340970022</v>
      </c>
      <c r="AI8">
        <f t="shared" si="7"/>
        <v>-2981.1648651195969</v>
      </c>
      <c r="AJ8">
        <f t="shared" si="8"/>
        <v>142.33046324300813</v>
      </c>
      <c r="AK8">
        <f t="shared" ref="AK8:AK39" si="30">G8*SUM(AB8:AB8, AE8:AF8)</f>
        <v>119.57592559416899</v>
      </c>
      <c r="AL8">
        <f t="shared" si="9"/>
        <v>-2719.2584762824199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-1939.505789507675</v>
      </c>
      <c r="AR8">
        <f t="shared" si="14"/>
        <v>-1953.0931750859254</v>
      </c>
      <c r="AS8">
        <f t="shared" si="15"/>
        <v>93.24699201283029</v>
      </c>
      <c r="AT8">
        <f t="shared" si="16"/>
        <v>78.3394863246467</v>
      </c>
      <c r="AU8">
        <f t="shared" si="17"/>
        <v>-1781.5066967484483</v>
      </c>
      <c r="AW8">
        <v>5</v>
      </c>
      <c r="AX8">
        <f>IF(Z8&gt;0, (R8*SUMPRODUCT(K8:$K$98, X8:$X$98)-K8*$AZ$3)/Z8, 0)</f>
        <v>6595.5719432367132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</v>
      </c>
      <c r="S9">
        <f t="shared" si="1"/>
        <v>6138.9177334274027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5471.562757140513</v>
      </c>
      <c r="AC9">
        <f t="shared" si="2"/>
        <v>4843.5092623104538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-3230.1201529666728</v>
      </c>
      <c r="AI9">
        <f t="shared" si="7"/>
        <v>-3249.8447586407997</v>
      </c>
      <c r="AJ9">
        <f t="shared" si="8"/>
        <v>628.05349483005921</v>
      </c>
      <c r="AK9">
        <f t="shared" si="30"/>
        <v>32.282220267129027</v>
      </c>
      <c r="AL9">
        <f t="shared" si="9"/>
        <v>-2589.5090435436114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-2004.1621492598342</v>
      </c>
      <c r="AR9">
        <f t="shared" si="14"/>
        <v>-2016.4004890828448</v>
      </c>
      <c r="AS9">
        <f t="shared" si="15"/>
        <v>389.68242122284568</v>
      </c>
      <c r="AT9">
        <f t="shared" si="16"/>
        <v>20.029844367871796</v>
      </c>
      <c r="AU9">
        <f t="shared" si="17"/>
        <v>-1606.6882234921272</v>
      </c>
      <c r="AW9">
        <v>6</v>
      </c>
      <c r="AX9">
        <f>IF(Z9&gt;0, (R9*SUMPRODUCT(K9:$K$98, X9:$X$98)-K9*$AZ$3)/Z9, 0)</f>
        <v>6138.9177334274027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</v>
      </c>
      <c r="S10">
        <f t="shared" si="1"/>
        <v>5417.859543616737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4843.5092623104538</v>
      </c>
      <c r="AC10">
        <f t="shared" si="2"/>
        <v>4043.429326858884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-3477.9480385516504</v>
      </c>
      <c r="AI10">
        <f t="shared" si="7"/>
        <v>-3496.6059111593981</v>
      </c>
      <c r="AJ10">
        <f t="shared" si="8"/>
        <v>800.07993545156978</v>
      </c>
      <c r="AK10">
        <f t="shared" si="30"/>
        <v>19.858387975472862</v>
      </c>
      <c r="AL10">
        <f t="shared" si="9"/>
        <v>-2676.6675877323555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-2047.1772860145775</v>
      </c>
      <c r="AR10">
        <f t="shared" si="14"/>
        <v>-2058.1596159932164</v>
      </c>
      <c r="AS10">
        <f t="shared" si="15"/>
        <v>470.94017871944658</v>
      </c>
      <c r="AT10">
        <f t="shared" si="16"/>
        <v>11.688973023640333</v>
      </c>
      <c r="AU10">
        <f t="shared" si="17"/>
        <v>-1575.5304642501296</v>
      </c>
      <c r="AW10">
        <v>7</v>
      </c>
      <c r="AX10">
        <f>IF(Z10&gt;0, (R10*SUMPRODUCT(K10:$K$98, X10:$X$98)-K10*$AZ$3)/Z10, 0)</f>
        <v>5417.859543616737</v>
      </c>
    </row>
    <row r="11" spans="1:52" x14ac:dyDescent="0.25">
      <c r="A11" t="s">
        <v>33</v>
      </c>
      <c r="C11" s="25">
        <f>AU71</f>
        <v>11938.749120375529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</v>
      </c>
      <c r="S11">
        <f t="shared" si="1"/>
        <v>4421.4547318974273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4043.429326858884</v>
      </c>
      <c r="AC11">
        <f t="shared" si="2"/>
        <v>3104.4295294181393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-3672.3221184572262</v>
      </c>
      <c r="AI11">
        <f t="shared" si="7"/>
        <v>-3689.8753318092822</v>
      </c>
      <c r="AJ11">
        <f t="shared" si="8"/>
        <v>938.99979744074471</v>
      </c>
      <c r="AK11">
        <f t="shared" si="30"/>
        <v>9.7042303844613205</v>
      </c>
      <c r="AL11">
        <f t="shared" si="9"/>
        <v>-2741.1713039840761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-2053.9614775561631</v>
      </c>
      <c r="AR11">
        <f t="shared" si="14"/>
        <v>-2063.779141385608</v>
      </c>
      <c r="AS11">
        <f t="shared" si="15"/>
        <v>525.19069655757221</v>
      </c>
      <c r="AT11">
        <f t="shared" si="16"/>
        <v>5.4276598664463673</v>
      </c>
      <c r="AU11">
        <f t="shared" si="17"/>
        <v>-1533.1607849615893</v>
      </c>
      <c r="AW11">
        <v>8</v>
      </c>
      <c r="AX11">
        <f>IF(Z11&gt;0, (R11*SUMPRODUCT(K11:$K$98, X11:$X$98)-K11*$AZ$3)/Z11, 0)</f>
        <v>4421.4547318974273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</v>
      </c>
      <c r="S12">
        <f t="shared" si="1"/>
        <v>3200.6672929255751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3104.4295294181393</v>
      </c>
      <c r="AC12">
        <f t="shared" si="2"/>
        <v>2101.5586591397441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-3850.7087960944741</v>
      </c>
      <c r="AI12">
        <f t="shared" si="7"/>
        <v>-3867.1238001139859</v>
      </c>
      <c r="AJ12">
        <f t="shared" si="8"/>
        <v>1002.8708702783952</v>
      </c>
      <c r="AK12">
        <f t="shared" si="30"/>
        <v>7.14018791766172</v>
      </c>
      <c r="AL12">
        <f t="shared" si="9"/>
        <v>-2857.1127419179288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-2046.692660865612</v>
      </c>
      <c r="AR12">
        <f t="shared" si="14"/>
        <v>-2055.4174100050141</v>
      </c>
      <c r="AS12">
        <f t="shared" si="15"/>
        <v>533.0365287752968</v>
      </c>
      <c r="AT12">
        <f t="shared" si="16"/>
        <v>3.7950857834540392</v>
      </c>
      <c r="AU12">
        <f t="shared" si="17"/>
        <v>-1518.5857954462633</v>
      </c>
      <c r="AW12">
        <v>9</v>
      </c>
      <c r="AX12">
        <f>IF(Z12&gt;0, (R12*SUMPRODUCT(K12:$K$98, X12:$X$98)-K12*$AZ$3)/Z12, 0)</f>
        <v>3200.6672929255751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</v>
      </c>
      <c r="S13">
        <f t="shared" si="1"/>
        <v>1718.2317256881342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2101.5586591397441</v>
      </c>
      <c r="AC13">
        <f t="shared" si="2"/>
        <v>1048.2703774125439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-3994.7427714653304</v>
      </c>
      <c r="AI13">
        <f t="shared" si="7"/>
        <v>-4009.9949397517807</v>
      </c>
      <c r="AJ13">
        <f t="shared" si="8"/>
        <v>1053.2882817272002</v>
      </c>
      <c r="AK13">
        <f t="shared" si="30"/>
        <v>4.2031173182794888</v>
      </c>
      <c r="AL13">
        <f t="shared" si="9"/>
        <v>-2952.503540706301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-2018.296815549078</v>
      </c>
      <c r="AR13">
        <f t="shared" si="14"/>
        <v>-2026.0027942425372</v>
      </c>
      <c r="AS13">
        <f t="shared" si="15"/>
        <v>532.16151989815751</v>
      </c>
      <c r="AT13">
        <f t="shared" si="16"/>
        <v>2.1235756052825732</v>
      </c>
      <c r="AU13">
        <f t="shared" si="17"/>
        <v>-1491.7176987390969</v>
      </c>
      <c r="AW13">
        <v>10</v>
      </c>
      <c r="AX13">
        <f>IF(Z13&gt;0, (R13*SUMPRODUCT(K13:$K$98, X13:$X$98)-K13*$AZ$3)/Z13, 0)</f>
        <v>1718.2317256881342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</v>
      </c>
      <c r="S14">
        <f t="shared" si="1"/>
        <v>-51.846115692613957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1048.2703774125439</v>
      </c>
      <c r="AC14">
        <f t="shared" si="2"/>
        <v>-29.178755055341753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-4119.0471170564197</v>
      </c>
      <c r="AI14">
        <f t="shared" si="7"/>
        <v>-4133.1170018807416</v>
      </c>
      <c r="AJ14">
        <f t="shared" si="8"/>
        <v>1077.4491324678856</v>
      </c>
      <c r="AK14">
        <f t="shared" si="30"/>
        <v>1.8868866793425789</v>
      </c>
      <c r="AL14">
        <f t="shared" si="9"/>
        <v>-3053.7809827335132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-1978.6082188653136</v>
      </c>
      <c r="AR14">
        <f t="shared" si="14"/>
        <v>-1985.3667698021588</v>
      </c>
      <c r="AS14">
        <f t="shared" si="15"/>
        <v>517.55895194365655</v>
      </c>
      <c r="AT14">
        <f t="shared" si="16"/>
        <v>0.9063769813059821</v>
      </c>
      <c r="AU14">
        <f t="shared" si="17"/>
        <v>-1466.9014408771964</v>
      </c>
      <c r="AW14">
        <v>11</v>
      </c>
      <c r="AX14">
        <f>IF(Z14&gt;0, (R14*SUMPRODUCT(K14:$K$98, X14:$X$98)-K14*$AZ$3)/Z14, 0)</f>
        <v>-51.846115692613957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</v>
      </c>
      <c r="S15">
        <f t="shared" si="1"/>
        <v>-2089.1996998480413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-29.178755055341753</v>
      </c>
      <c r="AC15">
        <f t="shared" si="2"/>
        <v>-1075.5957460896934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-4233.1185635714883</v>
      </c>
      <c r="AI15">
        <f t="shared" si="7"/>
        <v>-4245.9894699066745</v>
      </c>
      <c r="AJ15">
        <f t="shared" si="8"/>
        <v>1046.4169910343517</v>
      </c>
      <c r="AK15">
        <f t="shared" si="30"/>
        <v>-0.11963289572690119</v>
      </c>
      <c r="AL15">
        <f t="shared" si="9"/>
        <v>-3199.6921117680495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-1929.0419325293649</v>
      </c>
      <c r="AR15">
        <f t="shared" si="14"/>
        <v>-1934.9072343529178</v>
      </c>
      <c r="AS15">
        <f t="shared" si="15"/>
        <v>476.854646120138</v>
      </c>
      <c r="AT15">
        <f t="shared" si="16"/>
        <v>-5.4516987630131179E-2</v>
      </c>
      <c r="AU15">
        <f t="shared" si="17"/>
        <v>-1458.1071052204099</v>
      </c>
      <c r="AW15">
        <v>12</v>
      </c>
      <c r="AX15">
        <f>IF(Z15&gt;0, (R15*SUMPRODUCT(K15:$K$98, X15:$X$98)-K15*$AZ$3)/Z15, 0)</f>
        <v>-2089.1996998480413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</v>
      </c>
      <c r="S16">
        <f t="shared" si="1"/>
        <v>-4443.5084406362867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-1075.5957460896934</v>
      </c>
      <c r="AC16">
        <f t="shared" si="2"/>
        <v>-2073.8989573984036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-4296.2332656247572</v>
      </c>
      <c r="AI16">
        <f t="shared" si="7"/>
        <v>-4307.901404580185</v>
      </c>
      <c r="AJ16">
        <f t="shared" si="8"/>
        <v>998.30321130871016</v>
      </c>
      <c r="AK16">
        <f t="shared" si="30"/>
        <v>-7.636729797236824</v>
      </c>
      <c r="AL16">
        <f t="shared" si="9"/>
        <v>-3317.2349230687119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-1852.0513181504775</v>
      </c>
      <c r="AR16">
        <f t="shared" si="14"/>
        <v>-1857.0813039069935</v>
      </c>
      <c r="AS16">
        <f t="shared" si="15"/>
        <v>430.35577076592546</v>
      </c>
      <c r="AT16">
        <f t="shared" si="16"/>
        <v>-3.2920967305239484</v>
      </c>
      <c r="AU16">
        <f t="shared" si="17"/>
        <v>-1430.0176298715921</v>
      </c>
      <c r="AW16">
        <v>13</v>
      </c>
      <c r="AX16">
        <f>IF(Z16&gt;0, (R16*SUMPRODUCT(K16:$K$98, X16:$X$98)-K16*$AZ$3)/Z16, 0)</f>
        <v>-4443.5084406362867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</v>
      </c>
      <c r="S17">
        <f t="shared" si="1"/>
        <v>-7036.1934358218768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-2073.8989573984036</v>
      </c>
      <c r="AC17">
        <f t="shared" si="2"/>
        <v>-2948.3701434269733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-4302.9154229698388</v>
      </c>
      <c r="AI17">
        <f t="shared" si="7"/>
        <v>-4313.3911516799699</v>
      </c>
      <c r="AJ17">
        <f t="shared" si="8"/>
        <v>874.47118602856972</v>
      </c>
      <c r="AK17">
        <f t="shared" si="30"/>
        <v>-28.61980561209797</v>
      </c>
      <c r="AL17">
        <f t="shared" si="9"/>
        <v>-3467.5397712634981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-1743.6848194042777</v>
      </c>
      <c r="AR17">
        <f t="shared" si="14"/>
        <v>-1747.9299340134432</v>
      </c>
      <c r="AS17">
        <f t="shared" si="15"/>
        <v>354.36488571092212</v>
      </c>
      <c r="AT17">
        <f t="shared" si="16"/>
        <v>-11.597699623311044</v>
      </c>
      <c r="AU17">
        <f t="shared" si="17"/>
        <v>-1405.1627479258323</v>
      </c>
      <c r="AW17">
        <v>14</v>
      </c>
      <c r="AX17">
        <f>IF(Z17&gt;0, (R17*SUMPRODUCT(K17:$K$98, X17:$X$98)-K17*$AZ$3)/Z17, 0)</f>
        <v>-7036.1934358218768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</v>
      </c>
      <c r="S18">
        <f t="shared" si="1"/>
        <v>-9858.8179670517602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-2948.3701434269733</v>
      </c>
      <c r="AC18">
        <f t="shared" si="2"/>
        <v>-3668.2623177850746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-4275.9533614433822</v>
      </c>
      <c r="AI18">
        <f t="shared" si="7"/>
        <v>-4285.255344526051</v>
      </c>
      <c r="AJ18">
        <f t="shared" si="8"/>
        <v>719.89217435810133</v>
      </c>
      <c r="AK18">
        <f t="shared" si="30"/>
        <v>-63.684795098022626</v>
      </c>
      <c r="AL18">
        <f t="shared" si="9"/>
        <v>-3629.0479652659724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-1616.9829161679068</v>
      </c>
      <c r="AR18">
        <f t="shared" si="14"/>
        <v>-1620.5005288403895</v>
      </c>
      <c r="AS18">
        <f t="shared" si="15"/>
        <v>272.23247052140027</v>
      </c>
      <c r="AT18">
        <f t="shared" si="16"/>
        <v>-24.082869243081607</v>
      </c>
      <c r="AU18">
        <f t="shared" si="17"/>
        <v>-1372.3509275620709</v>
      </c>
      <c r="AW18">
        <v>15</v>
      </c>
      <c r="AX18">
        <f>IF(Z18&gt;0, (R18*SUMPRODUCT(K18:$K$98, X18:$X$98)-K18*$AZ$3)/Z18, 0)</f>
        <v>-9858.8179670517602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</v>
      </c>
      <c r="S19">
        <f t="shared" si="1"/>
        <v>-13244.611581560657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-3668.2623177850746</v>
      </c>
      <c r="AC19">
        <f t="shared" si="2"/>
        <v>-4321.147695001855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-4210.1495777728996</v>
      </c>
      <c r="AI19">
        <f t="shared" si="7"/>
        <v>-4218.3060036302986</v>
      </c>
      <c r="AJ19">
        <f t="shared" si="8"/>
        <v>652.8853772167804</v>
      </c>
      <c r="AK19">
        <f t="shared" si="30"/>
        <v>-81.802249686607169</v>
      </c>
      <c r="AL19">
        <f t="shared" si="9"/>
        <v>-3647.2228761001252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-1484.7512225666499</v>
      </c>
      <c r="AR19">
        <f t="shared" si="14"/>
        <v>-1487.6276674624517</v>
      </c>
      <c r="AS19">
        <f t="shared" si="15"/>
        <v>230.24653735254822</v>
      </c>
      <c r="AT19">
        <f t="shared" si="16"/>
        <v>-28.848378896585565</v>
      </c>
      <c r="AU19">
        <f t="shared" si="17"/>
        <v>-1286.229509006489</v>
      </c>
      <c r="AW19">
        <v>16</v>
      </c>
      <c r="AX19">
        <f>IF(Z19&gt;0, (R19*SUMPRODUCT(K19:$K$98, X19:$X$98)-K19*$AZ$3)/Z19, 0)</f>
        <v>-13244.611581560657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</v>
      </c>
      <c r="S20">
        <f t="shared" si="1"/>
        <v>-18157.37947110532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-4321.147695001855</v>
      </c>
      <c r="AC20">
        <f t="shared" si="2"/>
        <v>-5119.1178728992163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-4106.4030046192784</v>
      </c>
      <c r="AI20">
        <f t="shared" si="7"/>
        <v>-4113.4512654669488</v>
      </c>
      <c r="AJ20">
        <f t="shared" si="8"/>
        <v>797.97017789736128</v>
      </c>
      <c r="AK20">
        <f t="shared" si="30"/>
        <v>-18.580935088507978</v>
      </c>
      <c r="AL20">
        <f t="shared" si="9"/>
        <v>-3334.0620226580954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-1373.5786391168626</v>
      </c>
      <c r="AR20">
        <f t="shared" si="14"/>
        <v>-1375.9362597723107</v>
      </c>
      <c r="AS20">
        <f t="shared" si="15"/>
        <v>266.91846605876913</v>
      </c>
      <c r="AT20">
        <f t="shared" si="16"/>
        <v>-6.2152632130069847</v>
      </c>
      <c r="AU20">
        <f t="shared" si="17"/>
        <v>-1115.2330569265484</v>
      </c>
      <c r="AW20">
        <v>17</v>
      </c>
      <c r="AX20">
        <f>IF(Z20&gt;0, (R20*SUMPRODUCT(K20:$K$98, X20:$X$98)-K20*$AZ$3)/Z20, 0)</f>
        <v>-18157.37947110532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</v>
      </c>
      <c r="S21">
        <f t="shared" si="1"/>
        <v>-24519.089124312857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-5119.1178728992163</v>
      </c>
      <c r="AC21">
        <f t="shared" si="2"/>
        <v>-5872.0881904523185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-3962.0659074294031</v>
      </c>
      <c r="AI21">
        <f t="shared" si="7"/>
        <v>-3968.053169191739</v>
      </c>
      <c r="AJ21">
        <f t="shared" si="8"/>
        <v>752.97031755310218</v>
      </c>
      <c r="AK21">
        <f t="shared" si="30"/>
        <v>-8.1905885966387473</v>
      </c>
      <c r="AL21">
        <f t="shared" si="9"/>
        <v>-3223.2734402352758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-1260.2684888548035</v>
      </c>
      <c r="AR21">
        <f t="shared" si="14"/>
        <v>-1262.1729390860448</v>
      </c>
      <c r="AS21">
        <f t="shared" si="15"/>
        <v>239.50756661462177</v>
      </c>
      <c r="AT21">
        <f t="shared" si="16"/>
        <v>-2.6052925303845984</v>
      </c>
      <c r="AU21">
        <f t="shared" si="17"/>
        <v>-1025.2706650018076</v>
      </c>
      <c r="AW21">
        <v>18</v>
      </c>
      <c r="AX21">
        <f>IF(Z21&gt;0, (R21*SUMPRODUCT(K21:$K$98, X21:$X$98)-K21*$AZ$3)/Z21, 0)</f>
        <v>-24519.089124312857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</v>
      </c>
      <c r="S22">
        <f t="shared" si="1"/>
        <v>-31772.189988843842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-5872.0881904523185</v>
      </c>
      <c r="AC22">
        <f t="shared" si="2"/>
        <v>-6335.0291286041811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-3770.6441814724117</v>
      </c>
      <c r="AI22">
        <f t="shared" si="7"/>
        <v>-3775.6289095717561</v>
      </c>
      <c r="AJ22">
        <f t="shared" si="8"/>
        <v>462.94093815186261</v>
      </c>
      <c r="AK22">
        <f t="shared" si="30"/>
        <v>-123.3138519994987</v>
      </c>
      <c r="AL22">
        <f t="shared" si="9"/>
        <v>-3436.0018234193922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-1119.8696195832442</v>
      </c>
      <c r="AR22">
        <f t="shared" si="14"/>
        <v>-1121.3500683584875</v>
      </c>
      <c r="AS22">
        <f t="shared" si="15"/>
        <v>137.49202187918769</v>
      </c>
      <c r="AT22">
        <f t="shared" si="16"/>
        <v>-36.623831335392069</v>
      </c>
      <c r="AU22">
        <f t="shared" si="17"/>
        <v>-1020.4818778146919</v>
      </c>
      <c r="AW22">
        <v>19</v>
      </c>
      <c r="AX22">
        <f>IF(Z22&gt;0, (R22*SUMPRODUCT(K22:$K$98, X22:$X$98)-K22*$AZ$3)/Z22, 0)</f>
        <v>-31772.189988843842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</v>
      </c>
      <c r="S23">
        <f t="shared" si="1"/>
        <v>-38594.094533911855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-6335.0291286041811</v>
      </c>
      <c r="AC23">
        <f t="shared" si="2"/>
        <v>-6251.6881585954634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-3540.9617211903019</v>
      </c>
      <c r="AI23">
        <f t="shared" si="7"/>
        <v>-3545.0113615783553</v>
      </c>
      <c r="AJ23">
        <f t="shared" si="8"/>
        <v>-83.340970008717704</v>
      </c>
      <c r="AK23">
        <f t="shared" si="30"/>
        <v>-443.45203900229274</v>
      </c>
      <c r="AL23">
        <f t="shared" si="9"/>
        <v>-4071.8043705893656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-938.97735866631547</v>
      </c>
      <c r="AR23">
        <f t="shared" si="14"/>
        <v>-940.05122529762275</v>
      </c>
      <c r="AS23">
        <f t="shared" si="15"/>
        <v>-22.100008429678443</v>
      </c>
      <c r="AT23">
        <f t="shared" si="16"/>
        <v>-117.59274938944945</v>
      </c>
      <c r="AU23">
        <f t="shared" si="17"/>
        <v>-1079.7439831167508</v>
      </c>
      <c r="AW23">
        <v>20</v>
      </c>
      <c r="AX23">
        <f>IF(Z23&gt;0, (R23*SUMPRODUCT(K23:$K$98, X23:$X$98)-K23*$AZ$3)/Z23, 0)</f>
        <v>-38594.094533911855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</v>
      </c>
      <c r="S24">
        <f t="shared" si="1"/>
        <v>-47845.851215576309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-6251.6881585954634</v>
      </c>
      <c r="AC24">
        <f t="shared" si="2"/>
        <v>-6116.3703479832402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-3253.084384989817</v>
      </c>
      <c r="AI24">
        <f t="shared" si="7"/>
        <v>-3256.2802578777423</v>
      </c>
      <c r="AJ24">
        <f t="shared" si="8"/>
        <v>-135.31781061222318</v>
      </c>
      <c r="AK24">
        <f t="shared" si="30"/>
        <v>-437.61817110168249</v>
      </c>
      <c r="AL24">
        <f t="shared" si="9"/>
        <v>-3829.216239591648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-770.21362108672827</v>
      </c>
      <c r="AR24">
        <f t="shared" si="14"/>
        <v>-770.97028907877279</v>
      </c>
      <c r="AS24">
        <f t="shared" si="15"/>
        <v>-32.038400660637876</v>
      </c>
      <c r="AT24">
        <f t="shared" si="16"/>
        <v>-103.61227571372496</v>
      </c>
      <c r="AU24">
        <f t="shared" si="17"/>
        <v>-906.62096545313568</v>
      </c>
      <c r="AW24">
        <v>21</v>
      </c>
      <c r="AX24">
        <f>IF(Z24&gt;0, (R24*SUMPRODUCT(K24:$K$98, X24:$X$98)-K24*$AZ$3)/Z24, 0)</f>
        <v>-47845.851215576309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</v>
      </c>
      <c r="S25">
        <f t="shared" si="1"/>
        <v>-60810.513823236892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-6116.3703479832402</v>
      </c>
      <c r="AC25">
        <f t="shared" si="2"/>
        <v>-5927.3918536427018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-2908.3424285264364</v>
      </c>
      <c r="AI25">
        <f t="shared" si="7"/>
        <v>-2910.7792570783513</v>
      </c>
      <c r="AJ25">
        <f t="shared" si="8"/>
        <v>-188.97849434053842</v>
      </c>
      <c r="AK25">
        <f t="shared" si="30"/>
        <v>-428.14592435882685</v>
      </c>
      <c r="AL25">
        <f t="shared" si="9"/>
        <v>-3527.9036757777167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-614.81348164403221</v>
      </c>
      <c r="AR25">
        <f t="shared" si="14"/>
        <v>-615.32861873087495</v>
      </c>
      <c r="AS25">
        <f t="shared" si="15"/>
        <v>-39.949396921675913</v>
      </c>
      <c r="AT25">
        <f t="shared" si="16"/>
        <v>-90.508560417393113</v>
      </c>
      <c r="AU25">
        <f t="shared" si="17"/>
        <v>-745.78657606994409</v>
      </c>
      <c r="AW25">
        <v>22</v>
      </c>
      <c r="AX25">
        <f>IF(Z25&gt;0, (R25*SUMPRODUCT(K25:$K$98, X25:$X$98)-K25*$AZ$3)/Z25, 0)</f>
        <v>-60810.513823236892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</v>
      </c>
      <c r="S26">
        <f t="shared" si="1"/>
        <v>-79724.099191950678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-5927.3918536427018</v>
      </c>
      <c r="AC26">
        <f t="shared" si="2"/>
        <v>-5685.7838036552457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-2518.0153550581704</v>
      </c>
      <c r="AI26">
        <f t="shared" si="7"/>
        <v>-2519.7983114858016</v>
      </c>
      <c r="AJ26">
        <f t="shared" si="8"/>
        <v>-241.60804998745607</v>
      </c>
      <c r="AK26">
        <f t="shared" si="30"/>
        <v>-414.91742975498914</v>
      </c>
      <c r="AL26">
        <f t="shared" si="9"/>
        <v>-3176.3237912282466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-475.26758470362284</v>
      </c>
      <c r="AR26">
        <f t="shared" si="14"/>
        <v>-475.60411219670976</v>
      </c>
      <c r="AS26">
        <f t="shared" si="15"/>
        <v>-45.602769709812868</v>
      </c>
      <c r="AT26">
        <f t="shared" si="16"/>
        <v>-78.314377350781967</v>
      </c>
      <c r="AU26">
        <f t="shared" si="17"/>
        <v>-599.52125925730456</v>
      </c>
      <c r="AW26">
        <v>23</v>
      </c>
      <c r="AX26">
        <f>IF(Z26&gt;0, (R26*SUMPRODUCT(K26:$K$98, X26:$X$98)-K26*$AZ$3)/Z26, 0)</f>
        <v>-79724.099191950678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</v>
      </c>
      <c r="S27">
        <f t="shared" si="1"/>
        <v>-108527.42637919865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-5685.7838036552457</v>
      </c>
      <c r="AC27">
        <f t="shared" si="2"/>
        <v>-5396.3893065450393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-2088.1336612956538</v>
      </c>
      <c r="AI27">
        <f t="shared" si="7"/>
        <v>-2089.3767547436846</v>
      </c>
      <c r="AJ27">
        <f t="shared" si="8"/>
        <v>-289.39449711020643</v>
      </c>
      <c r="AK27">
        <f t="shared" si="30"/>
        <v>-398.00486625586723</v>
      </c>
      <c r="AL27">
        <f t="shared" si="9"/>
        <v>-2776.7761181097585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-351.90066871115516</v>
      </c>
      <c r="AR27">
        <f t="shared" si="14"/>
        <v>-352.11015981018807</v>
      </c>
      <c r="AS27">
        <f t="shared" si="15"/>
        <v>-48.769922606975818</v>
      </c>
      <c r="AT27">
        <f t="shared" si="16"/>
        <v>-67.073378099192013</v>
      </c>
      <c r="AU27">
        <f t="shared" si="17"/>
        <v>-467.95346051635596</v>
      </c>
      <c r="AW27">
        <v>24</v>
      </c>
      <c r="AX27">
        <f>IF(Z27&gt;0, (R27*SUMPRODUCT(K27:$K$98, X27:$X$98)-K27*$AZ$3)/Z27, 0)</f>
        <v>-108527.42637919865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</v>
      </c>
      <c r="S28">
        <f t="shared" si="1"/>
        <v>-154623.14355635515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-5396.3893065450393</v>
      </c>
      <c r="AC28">
        <f t="shared" si="2"/>
        <v>-5065.5559736367049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-1646.584222704679</v>
      </c>
      <c r="AI28">
        <f t="shared" si="7"/>
        <v>-1647.4032391625533</v>
      </c>
      <c r="AJ28">
        <f t="shared" si="8"/>
        <v>-330.83333290833434</v>
      </c>
      <c r="AK28">
        <f t="shared" si="30"/>
        <v>-377.74725145815279</v>
      </c>
      <c r="AL28">
        <f t="shared" si="9"/>
        <v>-2355.9838235290404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-247.75802182617659</v>
      </c>
      <c r="AR28">
        <f t="shared" si="14"/>
        <v>-247.88125748861523</v>
      </c>
      <c r="AS28">
        <f t="shared" si="15"/>
        <v>-49.779787140733987</v>
      </c>
      <c r="AT28">
        <f t="shared" si="16"/>
        <v>-56.838824568485457</v>
      </c>
      <c r="AU28">
        <f t="shared" si="17"/>
        <v>-354.4998691978347</v>
      </c>
      <c r="AW28">
        <v>25</v>
      </c>
      <c r="AX28">
        <f>IF(Z28&gt;0, (R28*SUMPRODUCT(K28:$K$98, X28:$X$98)-K28*$AZ$3)/Z28, 0)</f>
        <v>-154623.14355635515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</v>
      </c>
      <c r="S29">
        <f t="shared" si="1"/>
        <v>-232708.08235075101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-5065.5559736367049</v>
      </c>
      <c r="AC29">
        <f t="shared" si="2"/>
        <v>-4703.7300654454793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-1222.004486962137</v>
      </c>
      <c r="AI29">
        <f t="shared" si="7"/>
        <v>-1222.5098121336921</v>
      </c>
      <c r="AJ29">
        <f t="shared" si="8"/>
        <v>-361.82590819122561</v>
      </c>
      <c r="AK29">
        <f t="shared" si="30"/>
        <v>-354.5889181545694</v>
      </c>
      <c r="AL29">
        <f t="shared" si="9"/>
        <v>-1938.9246384794872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-164.17179738433595</v>
      </c>
      <c r="AR29">
        <f t="shared" si="14"/>
        <v>-164.23968595803831</v>
      </c>
      <c r="AS29">
        <f t="shared" si="15"/>
        <v>-48.609976740464901</v>
      </c>
      <c r="AT29">
        <f t="shared" si="16"/>
        <v>-47.637713811280427</v>
      </c>
      <c r="AU29">
        <f t="shared" si="17"/>
        <v>-260.48737650978364</v>
      </c>
      <c r="AW29">
        <v>26</v>
      </c>
      <c r="AX29">
        <f>IF(Z29&gt;0, (R29*SUMPRODUCT(K29:$K$98, X29:$X$98)-K29*$AZ$3)/Z29, 0)</f>
        <v>-232708.08235075101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</v>
      </c>
      <c r="S30">
        <f t="shared" si="1"/>
        <v>-374629.41403002589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-4703.7300654454793</v>
      </c>
      <c r="AC30">
        <f t="shared" si="2"/>
        <v>-4323.6304967428496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-846.97902295748713</v>
      </c>
      <c r="AI30">
        <f t="shared" si="7"/>
        <v>-847.26755012158719</v>
      </c>
      <c r="AJ30">
        <f t="shared" si="8"/>
        <v>-380.09956870262977</v>
      </c>
      <c r="AK30">
        <f t="shared" si="30"/>
        <v>-329.26110458118359</v>
      </c>
      <c r="AL30">
        <f t="shared" si="9"/>
        <v>-1556.6282234054006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-101.59688302331361</v>
      </c>
      <c r="AR30">
        <f t="shared" si="14"/>
        <v>-101.63149245252683</v>
      </c>
      <c r="AS30">
        <f t="shared" si="15"/>
        <v>-45.593728264780594</v>
      </c>
      <c r="AT30">
        <f t="shared" si="16"/>
        <v>-39.495549499507035</v>
      </c>
      <c r="AU30">
        <f t="shared" si="17"/>
        <v>-186.72077021681446</v>
      </c>
      <c r="AW30">
        <v>27</v>
      </c>
      <c r="AX30">
        <f>IF(Z30&gt;0, (R30*SUMPRODUCT(K30:$K$98, X30:$X$98)-K30*$AZ$3)/Z30, 0)</f>
        <v>-374629.41403002589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</v>
      </c>
      <c r="S31">
        <f t="shared" si="1"/>
        <v>-657398.21955916053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-4323.6304967428496</v>
      </c>
      <c r="AC31">
        <f t="shared" si="2"/>
        <v>-3939.2708029028008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-543.34617164885412</v>
      </c>
      <c r="AI31">
        <f t="shared" si="7"/>
        <v>-543.49597699840103</v>
      </c>
      <c r="AJ31">
        <f t="shared" si="8"/>
        <v>-384.35969384004875</v>
      </c>
      <c r="AK31">
        <f t="shared" si="30"/>
        <v>-302.65413477199951</v>
      </c>
      <c r="AL31">
        <f t="shared" si="9"/>
        <v>-1230.5098056104493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-58.192406636144788</v>
      </c>
      <c r="AR31">
        <f t="shared" si="14"/>
        <v>-58.208450797808148</v>
      </c>
      <c r="AS31">
        <f t="shared" si="15"/>
        <v>-41.164945601087503</v>
      </c>
      <c r="AT31">
        <f t="shared" si="16"/>
        <v>-32.414275465153921</v>
      </c>
      <c r="AU31">
        <f t="shared" si="17"/>
        <v>-131.78767186404957</v>
      </c>
      <c r="AW31">
        <v>28</v>
      </c>
      <c r="AX31">
        <f>IF(Z31&gt;0, (R31*SUMPRODUCT(K31:$K$98, X31:$X$98)-K31*$AZ$3)/Z31, 0)</f>
        <v>-657398.21955916053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</v>
      </c>
      <c r="S32">
        <f t="shared" si="1"/>
        <v>-1289935.8388656967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-3939.2708029028008</v>
      </c>
      <c r="AC32">
        <f t="shared" si="2"/>
        <v>-3563.5734087680858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-316.96944310870254</v>
      </c>
      <c r="AI32">
        <f t="shared" si="7"/>
        <v>-317.03850804397678</v>
      </c>
      <c r="AJ32">
        <f t="shared" si="8"/>
        <v>-375.69739413471507</v>
      </c>
      <c r="AK32">
        <f t="shared" si="30"/>
        <v>-275.74895620319609</v>
      </c>
      <c r="AL32">
        <f t="shared" si="9"/>
        <v>-968.48485838188799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-30.310219483884843</v>
      </c>
      <c r="AR32">
        <f t="shared" si="14"/>
        <v>-30.316823821912735</v>
      </c>
      <c r="AS32">
        <f t="shared" si="15"/>
        <v>-35.926082855379683</v>
      </c>
      <c r="AT32">
        <f t="shared" si="16"/>
        <v>-26.368508279533742</v>
      </c>
      <c r="AU32">
        <f t="shared" si="17"/>
        <v>-92.611414956826167</v>
      </c>
      <c r="AW32">
        <v>29</v>
      </c>
      <c r="AX32">
        <f>IF(Z32&gt;0, (R32*SUMPRODUCT(K32:$K$98, X32:$X$98)-K32*$AZ$3)/Z32, 0)</f>
        <v>-1289935.8388656967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</v>
      </c>
      <c r="S33">
        <f t="shared" si="1"/>
        <v>-2935291.098695924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-3563.5734087680858</v>
      </c>
      <c r="AC33">
        <f t="shared" si="2"/>
        <v>-3206.4820204208468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-164.25816490655779</v>
      </c>
      <c r="AI33">
        <f t="shared" si="7"/>
        <v>-164.28547465125266</v>
      </c>
      <c r="AJ33">
        <f t="shared" si="8"/>
        <v>-357.09138834723899</v>
      </c>
      <c r="AK33">
        <f t="shared" si="30"/>
        <v>-249.45013861376603</v>
      </c>
      <c r="AL33">
        <f t="shared" si="9"/>
        <v>-770.82700161225773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-14.02428175249357</v>
      </c>
      <c r="AR33">
        <f t="shared" si="14"/>
        <v>-14.026613445133673</v>
      </c>
      <c r="AS33">
        <f t="shared" si="15"/>
        <v>-30.488288021601068</v>
      </c>
      <c r="AT33">
        <f t="shared" si="16"/>
        <v>-21.29793078540818</v>
      </c>
      <c r="AU33">
        <f t="shared" si="17"/>
        <v>-65.812832252142925</v>
      </c>
      <c r="AW33">
        <v>30</v>
      </c>
      <c r="AX33">
        <f>IF(Z33&gt;0, (R33*SUMPRODUCT(K33:$K$98, X33:$X$98)-K33*$AZ$3)/Z33, 0)</f>
        <v>-2935291.098695924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</v>
      </c>
      <c r="S34">
        <f t="shared" si="1"/>
        <v>-8108197.1914368831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-3206.4820204208468</v>
      </c>
      <c r="AC34">
        <f t="shared" si="2"/>
        <v>-2874.6120094669795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-72.693430396804587</v>
      </c>
      <c r="AI34">
        <f t="shared" si="7"/>
        <v>-72.702293686453316</v>
      </c>
      <c r="AJ34">
        <f t="shared" si="8"/>
        <v>-331.87001095386722</v>
      </c>
      <c r="AK34">
        <f t="shared" si="30"/>
        <v>-224.45374142945928</v>
      </c>
      <c r="AL34">
        <f t="shared" si="9"/>
        <v>-629.0260460697798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-5.5415442145384146</v>
      </c>
      <c r="AR34">
        <f t="shared" si="14"/>
        <v>-5.5422198782291581</v>
      </c>
      <c r="AS34">
        <f t="shared" si="15"/>
        <v>-25.299017107067819</v>
      </c>
      <c r="AT34">
        <f t="shared" si="16"/>
        <v>-17.110491628478663</v>
      </c>
      <c r="AU34">
        <f t="shared" si="17"/>
        <v>-47.951728613775636</v>
      </c>
      <c r="AW34">
        <v>31</v>
      </c>
      <c r="AX34">
        <f>IF(Z34&gt;0, (R34*SUMPRODUCT(K34:$K$98, X34:$X$98)-K34*$AZ$3)/Z34, 0)</f>
        <v>-8108197.1914368831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-28954093.180954412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-2874.6120094669795</v>
      </c>
      <c r="AC35">
        <f t="shared" ref="AC35:AC69" si="33">S35*Z35</f>
        <v>-2571.3193637651248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-26.217950457637706</v>
      </c>
      <c r="AI35">
        <f t="shared" ref="AI35:AI66" si="38">SUM(AE35:AH35)</f>
        <v>-26.220170626775534</v>
      </c>
      <c r="AJ35">
        <f t="shared" ref="AJ35:AJ69" si="39">AB35-AC35</f>
        <v>-303.29264570185478</v>
      </c>
      <c r="AK35">
        <f t="shared" si="30"/>
        <v>-201.22284066268858</v>
      </c>
      <c r="AL35">
        <f t="shared" ref="AL35:AL66" si="40">SUM(AI35:AK35)</f>
        <v>-530.73565699131893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-1.7844991887077277</v>
      </c>
      <c r="AR35">
        <f t="shared" ref="AR35:AR69" si="45">AI35*$K35</f>
        <v>-1.7846503023514755</v>
      </c>
      <c r="AS35">
        <f t="shared" ref="AS35:AS69" si="46">AJ35*$K35</f>
        <v>-20.643317679254849</v>
      </c>
      <c r="AT35">
        <f t="shared" ref="AT35:AT69" si="47">AK35*$K35</f>
        <v>-13.696036099092783</v>
      </c>
      <c r="AU35">
        <f t="shared" ref="AU35:AU69" si="48">AL35*$K35</f>
        <v>-36.124004080699109</v>
      </c>
      <c r="AW35">
        <v>32</v>
      </c>
      <c r="AX35">
        <f>IF(Z35&gt;0, (R35*SUMPRODUCT(K35:$K$98, X35:$X$98)-K35*$AZ$3)/Z35, 0)</f>
        <v>-28954093.180954412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</v>
      </c>
      <c r="S36">
        <f t="shared" si="32"/>
        <v>-104201871.52128866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-2571.3193637651248</v>
      </c>
      <c r="AC36">
        <f t="shared" si="33"/>
        <v>-2297.359050528481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-6.5871502188740143</v>
      </c>
      <c r="AI36">
        <f t="shared" si="38"/>
        <v>-6.5877013987657449</v>
      </c>
      <c r="AJ36">
        <f t="shared" si="39"/>
        <v>-273.96031323664374</v>
      </c>
      <c r="AK36">
        <f t="shared" si="30"/>
        <v>-179.99235546355874</v>
      </c>
      <c r="AL36">
        <f t="shared" si="40"/>
        <v>-460.5403700989682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-0.40031066557643591</v>
      </c>
      <c r="AR36">
        <f t="shared" si="45"/>
        <v>-0.40034416157728292</v>
      </c>
      <c r="AS36">
        <f t="shared" si="46"/>
        <v>-16.648965286848462</v>
      </c>
      <c r="AT36">
        <f t="shared" si="47"/>
        <v>-10.938396304950841</v>
      </c>
      <c r="AU36">
        <f t="shared" si="48"/>
        <v>-27.987705753376584</v>
      </c>
      <c r="AW36">
        <v>33</v>
      </c>
      <c r="AX36">
        <f>IF(Z36&gt;0, (R36*SUMPRODUCT(K36:$K$98, X36:$X$98)-K36*$AZ$3)/Z36, 0)</f>
        <v>-104201871.52128866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</v>
      </c>
      <c r="S37">
        <f t="shared" si="32"/>
        <v>-378493044.0911293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-2297.359050528481</v>
      </c>
      <c r="AC37">
        <f t="shared" si="33"/>
        <v>-2051.5586358142796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-1.6406389923457205</v>
      </c>
      <c r="AI37">
        <f t="shared" si="38"/>
        <v>-1.6407745006904473</v>
      </c>
      <c r="AJ37">
        <f t="shared" si="39"/>
        <v>-245.80041471420145</v>
      </c>
      <c r="AK37">
        <f t="shared" si="30"/>
        <v>-160.8151335369937</v>
      </c>
      <c r="AL37">
        <f t="shared" si="40"/>
        <v>-408.25632275188559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-8.9021436917487581E-2</v>
      </c>
      <c r="AR37">
        <f t="shared" si="45"/>
        <v>-8.9028789630435506E-2</v>
      </c>
      <c r="AS37">
        <f t="shared" si="46"/>
        <v>-13.337185215552667</v>
      </c>
      <c r="AT37">
        <f t="shared" si="47"/>
        <v>-8.7258649418495082</v>
      </c>
      <c r="AU37">
        <f t="shared" si="48"/>
        <v>-22.15207894703261</v>
      </c>
      <c r="AW37">
        <v>34</v>
      </c>
      <c r="AX37">
        <f>IF(Z37&gt;0, (R37*SUMPRODUCT(K37:$K$98, X37:$X$98)-K37*$AZ$3)/Z37, 0)</f>
        <v>-378493044.0911293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</v>
      </c>
      <c r="S38">
        <f t="shared" si="32"/>
        <v>-1389632178.4540641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-2051.5586358142796</v>
      </c>
      <c r="AC38">
        <f t="shared" si="33"/>
        <v>-1831.825581019252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-0.40479214967348698</v>
      </c>
      <c r="AI38">
        <f t="shared" si="38"/>
        <v>-0.40482510489734802</v>
      </c>
      <c r="AJ38">
        <f t="shared" si="39"/>
        <v>-219.73305479502756</v>
      </c>
      <c r="AK38">
        <f t="shared" si="30"/>
        <v>-143.60910450699959</v>
      </c>
      <c r="AL38">
        <f t="shared" si="40"/>
        <v>-363.74698440692453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-1.9610814414912619E-2</v>
      </c>
      <c r="AR38">
        <f t="shared" si="45"/>
        <v>-1.9612410984361069E-2</v>
      </c>
      <c r="AS38">
        <f t="shared" si="46"/>
        <v>-10.645325414247653</v>
      </c>
      <c r="AT38">
        <f t="shared" si="47"/>
        <v>-6.9573767649650184</v>
      </c>
      <c r="AU38">
        <f t="shared" si="48"/>
        <v>-17.622314590197035</v>
      </c>
      <c r="AW38">
        <v>35</v>
      </c>
      <c r="AX38">
        <f>IF(Z38&gt;0, (R38*SUMPRODUCT(K38:$K$98, X38:$X$98)-K38*$AZ$3)/Z38, 0)</f>
        <v>-1389632178.4540641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</v>
      </c>
      <c r="S39">
        <f t="shared" si="32"/>
        <v>-5164188396.3331137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-1831.825581019252</v>
      </c>
      <c r="AC39">
        <f t="shared" si="33"/>
        <v>-1635.5754809122882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-9.8831195146175027E-2</v>
      </c>
      <c r="AI39">
        <f t="shared" si="38"/>
        <v>-9.8839113019010924E-2</v>
      </c>
      <c r="AJ39">
        <f t="shared" si="39"/>
        <v>-196.25010010696383</v>
      </c>
      <c r="AK39">
        <f t="shared" si="30"/>
        <v>-128.22779067134766</v>
      </c>
      <c r="AL39">
        <f t="shared" si="40"/>
        <v>-324.5767298913305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-4.2750339984426221E-3</v>
      </c>
      <c r="AR39">
        <f t="shared" si="45"/>
        <v>-4.2753764932947661E-3</v>
      </c>
      <c r="AS39">
        <f t="shared" si="46"/>
        <v>-8.4889780895006055</v>
      </c>
      <c r="AT39">
        <f t="shared" si="47"/>
        <v>-5.5466107017568591</v>
      </c>
      <c r="AU39">
        <f t="shared" si="48"/>
        <v>-14.039864167750759</v>
      </c>
      <c r="AW39">
        <v>36</v>
      </c>
      <c r="AX39">
        <f>IF(Z39&gt;0, (R39*SUMPRODUCT(K39:$K$98, X39:$X$98)-K39*$AZ$3)/Z39, 0)</f>
        <v>-5164188396.3331137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</v>
      </c>
      <c r="S40">
        <f t="shared" si="32"/>
        <v>-19426881017.626617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-1635.5754809122882</v>
      </c>
      <c r="AC40">
        <f t="shared" si="33"/>
        <v>-1460.3389426236263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-2.3837671953655711E-2</v>
      </c>
      <c r="AI40">
        <f t="shared" si="38"/>
        <v>-2.3839551229774842E-2</v>
      </c>
      <c r="AJ40">
        <f t="shared" si="39"/>
        <v>-175.2365382886619</v>
      </c>
      <c r="AK40">
        <f t="shared" ref="AK40:AK69" si="61">G40*SUM(AB40:AB40, AE40:AF40)</f>
        <v>-114.49028366386018</v>
      </c>
      <c r="AL40">
        <f t="shared" si="40"/>
        <v>-289.75066150375187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-9.2064318333465558E-4</v>
      </c>
      <c r="AR40">
        <f t="shared" si="45"/>
        <v>-9.207157635241995E-4</v>
      </c>
      <c r="AS40">
        <f t="shared" si="46"/>
        <v>-6.7678724986345644</v>
      </c>
      <c r="AT40">
        <f t="shared" si="47"/>
        <v>-4.4217698531176923</v>
      </c>
      <c r="AU40">
        <f t="shared" si="48"/>
        <v>-11.190563067515781</v>
      </c>
      <c r="AW40">
        <v>37</v>
      </c>
      <c r="AX40">
        <f>IF(Z40&gt;0, (R40*SUMPRODUCT(K40:$K$98, X40:$X$98)-K40*$AZ$3)/Z40, 0)</f>
        <v>-19426881017.626617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</v>
      </c>
      <c r="S41">
        <f t="shared" si="32"/>
        <v>-74063311974.216324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-1460.3389426236263</v>
      </c>
      <c r="AC41">
        <f t="shared" si="33"/>
        <v>-1303.8748513715775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-5.6814466041771273E-3</v>
      </c>
      <c r="AI41">
        <f t="shared" si="38"/>
        <v>-5.681886725884021E-3</v>
      </c>
      <c r="AJ41">
        <f t="shared" si="39"/>
        <v>-156.46409125204877</v>
      </c>
      <c r="AK41">
        <f t="shared" si="61"/>
        <v>-102.22372598365385</v>
      </c>
      <c r="AL41">
        <f t="shared" si="40"/>
        <v>-258.69349912242853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-1.9591532536730554E-4</v>
      </c>
      <c r="AR41">
        <f t="shared" si="45"/>
        <v>-1.9593050223922119E-4</v>
      </c>
      <c r="AS41">
        <f t="shared" si="46"/>
        <v>-5.3954063958653808</v>
      </c>
      <c r="AT41">
        <f t="shared" si="47"/>
        <v>-3.5250167662618503</v>
      </c>
      <c r="AU41">
        <f t="shared" si="48"/>
        <v>-8.9206190926294706</v>
      </c>
      <c r="AW41">
        <v>38</v>
      </c>
      <c r="AX41">
        <f>IF(Z41&gt;0, (R41*SUMPRODUCT(K41:$K$98, X41:$X$98)-K41*$AZ$3)/Z41, 0)</f>
        <v>-74063311974.216324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</v>
      </c>
      <c r="S42">
        <f t="shared" si="32"/>
        <v>-286394339705.78314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-1303.8748513715775</v>
      </c>
      <c r="AC42">
        <f t="shared" si="33"/>
        <v>-1164.1741438090171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-1.3363885401185302E-3</v>
      </c>
      <c r="AI42">
        <f t="shared" si="38"/>
        <v>-1.3364901634733252E-3</v>
      </c>
      <c r="AJ42">
        <f t="shared" si="39"/>
        <v>-139.70070756256041</v>
      </c>
      <c r="AK42">
        <f t="shared" si="61"/>
        <v>-91.271239596010432</v>
      </c>
      <c r="AL42">
        <f t="shared" si="40"/>
        <v>-230.97328364873431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-4.1145675862534267E-5</v>
      </c>
      <c r="AR42">
        <f t="shared" si="45"/>
        <v>-4.1148804714279797E-5</v>
      </c>
      <c r="AS42">
        <f t="shared" si="46"/>
        <v>-4.3012042221089217</v>
      </c>
      <c r="AT42">
        <f t="shared" si="47"/>
        <v>-2.8101234987064942</v>
      </c>
      <c r="AU42">
        <f t="shared" si="48"/>
        <v>-7.1113688696201294</v>
      </c>
      <c r="AW42">
        <v>39</v>
      </c>
      <c r="AX42">
        <f>IF(Z42&gt;0, (R42*SUMPRODUCT(K42:$K$98, X42:$X$98)-K42*$AZ$3)/Z42, 0)</f>
        <v>-286394339705.78314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</v>
      </c>
      <c r="S43">
        <f t="shared" si="32"/>
        <v>-1124048378242.8533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-1164.1741438090171</v>
      </c>
      <c r="AC43">
        <f t="shared" si="33"/>
        <v>-1039.4412354208664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-3.0995548689163345E-4</v>
      </c>
      <c r="AI43">
        <f t="shared" si="38"/>
        <v>-3.099786051411577E-4</v>
      </c>
      <c r="AJ43">
        <f t="shared" si="39"/>
        <v>-124.73290838815069</v>
      </c>
      <c r="AK43">
        <f t="shared" si="61"/>
        <v>-81.49219006663121</v>
      </c>
      <c r="AL43">
        <f t="shared" si="40"/>
        <v>-206.22540843338703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-8.520650734504142E-6</v>
      </c>
      <c r="AR43">
        <f t="shared" si="45"/>
        <v>-8.5212862532741601E-6</v>
      </c>
      <c r="AS43">
        <f t="shared" si="46"/>
        <v>-3.4288973495278432</v>
      </c>
      <c r="AT43">
        <f t="shared" si="47"/>
        <v>-2.2402135742489908</v>
      </c>
      <c r="AU43">
        <f t="shared" si="48"/>
        <v>-5.6691194450630871</v>
      </c>
      <c r="AW43">
        <v>40</v>
      </c>
      <c r="AX43">
        <f>IF(Z43&gt;0, (R43*SUMPRODUCT(K43:$K$98, X43:$X$98)-K43*$AZ$3)/Z43, 0)</f>
        <v>-1124048378242.8533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</v>
      </c>
      <c r="S44">
        <f t="shared" si="32"/>
        <v>-4483785400770.041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-1039.4412354208664</v>
      </c>
      <c r="AC44">
        <f t="shared" si="33"/>
        <v>-928.07253900060039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-7.0849852468278664E-5</v>
      </c>
      <c r="AI44">
        <f t="shared" si="38"/>
        <v>-7.0855027072190584E-5</v>
      </c>
      <c r="AJ44">
        <f t="shared" si="39"/>
        <v>-111.36869642026602</v>
      </c>
      <c r="AK44">
        <f t="shared" si="61"/>
        <v>-72.760886479460652</v>
      </c>
      <c r="AL44">
        <f t="shared" si="40"/>
        <v>-184.12965375475375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-1.738979100582714E-6</v>
      </c>
      <c r="AR44">
        <f t="shared" si="45"/>
        <v>-1.7391061090060646E-6</v>
      </c>
      <c r="AS44">
        <f t="shared" si="46"/>
        <v>-2.733496666357826</v>
      </c>
      <c r="AT44">
        <f t="shared" si="47"/>
        <v>-1.7858846069482512</v>
      </c>
      <c r="AU44">
        <f t="shared" si="48"/>
        <v>-4.5193830124121863</v>
      </c>
      <c r="AW44">
        <v>41</v>
      </c>
      <c r="AX44">
        <f>IF(Z44&gt;0, (R44*SUMPRODUCT(K44:$K$98, X44:$X$98)-K44*$AZ$3)/Z44, 0)</f>
        <v>-4483785400770.041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</v>
      </c>
      <c r="S45">
        <f t="shared" si="32"/>
        <v>-18191347986960.828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-928.07253900060039</v>
      </c>
      <c r="AC45">
        <f t="shared" si="33"/>
        <v>-828.6361970423327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-1.5936319920365222E-5</v>
      </c>
      <c r="AI45">
        <f t="shared" si="38"/>
        <v>-1.5937458698257925E-5</v>
      </c>
      <c r="AJ45">
        <f t="shared" si="39"/>
        <v>-99.43634195826769</v>
      </c>
      <c r="AK45">
        <f t="shared" si="61"/>
        <v>-64.96507773004204</v>
      </c>
      <c r="AL45">
        <f t="shared" si="40"/>
        <v>-164.40143562576844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-3.4924116580254425E-7</v>
      </c>
      <c r="AR45">
        <f t="shared" si="45"/>
        <v>-3.4926612188530525E-7</v>
      </c>
      <c r="AS45">
        <f t="shared" si="46"/>
        <v>-2.1791269353389078</v>
      </c>
      <c r="AT45">
        <f t="shared" si="47"/>
        <v>-1.4236962859850031</v>
      </c>
      <c r="AU45">
        <f t="shared" si="48"/>
        <v>-3.6028235705900333</v>
      </c>
      <c r="AW45">
        <v>42</v>
      </c>
      <c r="AX45">
        <f>IF(Z45&gt;0, (R45*SUMPRODUCT(K45:$K$98, X45:$X$98)-K45*$AZ$3)/Z45, 0)</f>
        <v>-18191347986960.828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</v>
      </c>
      <c r="S46">
        <f t="shared" si="32"/>
        <v>-75165589739534.609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-828.6361970423327</v>
      </c>
      <c r="AC46">
        <f t="shared" si="33"/>
        <v>-739.85374766188897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-3.5252619879208466E-6</v>
      </c>
      <c r="AI46">
        <f t="shared" si="38"/>
        <v>-3.5255080625376446E-6</v>
      </c>
      <c r="AJ46">
        <f t="shared" si="39"/>
        <v>-88.782449380443722</v>
      </c>
      <c r="AK46">
        <f t="shared" si="61"/>
        <v>-58.004533792963294</v>
      </c>
      <c r="AL46">
        <f t="shared" si="40"/>
        <v>-146.78698669891509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-6.8978026550867029E-8</v>
      </c>
      <c r="AR46">
        <f t="shared" si="45"/>
        <v>-6.8982841438812706E-8</v>
      </c>
      <c r="AS46">
        <f t="shared" si="46"/>
        <v>-1.7371866748057305</v>
      </c>
      <c r="AT46">
        <f t="shared" si="47"/>
        <v>-1.1349619647422136</v>
      </c>
      <c r="AU46">
        <f t="shared" si="48"/>
        <v>-2.8721487085307857</v>
      </c>
      <c r="AW46">
        <v>43</v>
      </c>
      <c r="AX46">
        <f>IF(Z46&gt;0, (R46*SUMPRODUCT(K46:$K$98, X46:$X$98)-K46*$AZ$3)/Z46, 0)</f>
        <v>-75165589739534.609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</v>
      </c>
      <c r="S47">
        <f t="shared" si="32"/>
        <v>-316762282563024.56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-739.85374766188897</v>
      </c>
      <c r="AC47">
        <f t="shared" si="33"/>
        <v>-660.58370332936272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-7.6591307084621855E-7</v>
      </c>
      <c r="AI47">
        <f t="shared" si="38"/>
        <v>-7.6596520644913694E-7</v>
      </c>
      <c r="AJ47">
        <f t="shared" si="39"/>
        <v>-79.270044332526254</v>
      </c>
      <c r="AK47">
        <f t="shared" si="61"/>
        <v>-51.789762336332231</v>
      </c>
      <c r="AL47">
        <f t="shared" si="40"/>
        <v>-131.05980743482371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-1.3380761364461862E-8</v>
      </c>
      <c r="AR47">
        <f t="shared" si="45"/>
        <v>-1.3381672191144155E-8</v>
      </c>
      <c r="AS47">
        <f t="shared" si="46"/>
        <v>-1.3848745855609172</v>
      </c>
      <c r="AT47">
        <f t="shared" si="47"/>
        <v>-0.90478472991590386</v>
      </c>
      <c r="AU47">
        <f t="shared" si="48"/>
        <v>-2.2896593288584937</v>
      </c>
      <c r="AW47">
        <v>44</v>
      </c>
      <c r="AX47">
        <f>IF(Z47&gt;0, (R47*SUMPRODUCT(K47:$K$98, X47:$X$98)-K47*$AZ$3)/Z47, 0)</f>
        <v>-316762282563024.56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</v>
      </c>
      <c r="S48">
        <f t="shared" si="32"/>
        <v>-1362520447996827.3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-660.58370332936272</v>
      </c>
      <c r="AC48">
        <f t="shared" si="33"/>
        <v>-589.80687798425754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-1.6316905900863449E-7</v>
      </c>
      <c r="AI48">
        <f t="shared" si="38"/>
        <v>-1.6317988099077155E-7</v>
      </c>
      <c r="AJ48">
        <f t="shared" si="39"/>
        <v>-70.776825345105181</v>
      </c>
      <c r="AK48">
        <f t="shared" si="61"/>
        <v>-46.240859233055396</v>
      </c>
      <c r="AL48">
        <f t="shared" si="40"/>
        <v>-117.01768474134045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-2.5451954057990358E-9</v>
      </c>
      <c r="AR48">
        <f t="shared" si="45"/>
        <v>-2.5453642126756839E-9</v>
      </c>
      <c r="AS48">
        <f t="shared" si="46"/>
        <v>-1.1040135415371235</v>
      </c>
      <c r="AT48">
        <f t="shared" si="47"/>
        <v>-0.72128884725592834</v>
      </c>
      <c r="AU48">
        <f t="shared" si="48"/>
        <v>-1.8253023913384159</v>
      </c>
      <c r="AW48">
        <v>45</v>
      </c>
      <c r="AX48">
        <f>IF(Z48&gt;0, (R48*SUMPRODUCT(K48:$K$98, X48:$X$98)-K48*$AZ$3)/Z48, 0)</f>
        <v>-1362520447996827.3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</v>
      </c>
      <c r="S49">
        <f t="shared" si="32"/>
        <v>-5990283591933253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-589.80687798425754</v>
      </c>
      <c r="AC49">
        <f t="shared" si="33"/>
        <v>-526.61328391672612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-3.4063924838784139E-8</v>
      </c>
      <c r="AI49">
        <f t="shared" si="38"/>
        <v>-3.4066122619890138E-8</v>
      </c>
      <c r="AJ49">
        <f t="shared" si="39"/>
        <v>-63.193594067531421</v>
      </c>
      <c r="AK49">
        <f t="shared" si="61"/>
        <v>-41.286481458898031</v>
      </c>
      <c r="AL49">
        <f t="shared" si="40"/>
        <v>-104.48007556049558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-4.7441671808016102E-10</v>
      </c>
      <c r="AR49">
        <f t="shared" si="45"/>
        <v>-4.7444732712196407E-10</v>
      </c>
      <c r="AS49">
        <f t="shared" si="46"/>
        <v>-0.88011283617775515</v>
      </c>
      <c r="AT49">
        <f t="shared" si="47"/>
        <v>-0.57500705298957999</v>
      </c>
      <c r="AU49">
        <f t="shared" si="48"/>
        <v>-1.4551198896417825</v>
      </c>
      <c r="AW49">
        <v>46</v>
      </c>
      <c r="AX49">
        <f>IF(Z49&gt;0, (R49*SUMPRODUCT(K49:$K$98, X49:$X$98)-K49*$AZ$3)/Z49, 0)</f>
        <v>-5990283591933253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</v>
      </c>
      <c r="S50">
        <f t="shared" si="32"/>
        <v>-2.6935497844866232E+16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-526.61328391672612</v>
      </c>
      <c r="AC50">
        <f t="shared" si="33"/>
        <v>-470.19043206891769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-6.957596912410677E-9</v>
      </c>
      <c r="AI50">
        <f t="shared" si="38"/>
        <v>-6.9580333164775123E-9</v>
      </c>
      <c r="AJ50">
        <f t="shared" si="39"/>
        <v>-56.422851847808431</v>
      </c>
      <c r="AK50">
        <f t="shared" si="61"/>
        <v>-36.862929874170831</v>
      </c>
      <c r="AL50">
        <f t="shared" si="40"/>
        <v>-93.285781728937295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-8.6518013781975979E-11</v>
      </c>
      <c r="AR50">
        <f t="shared" si="45"/>
        <v>-8.652344048512425E-11</v>
      </c>
      <c r="AS50">
        <f t="shared" si="46"/>
        <v>-0.70162056457733157</v>
      </c>
      <c r="AT50">
        <f t="shared" si="47"/>
        <v>-0.45839210219387239</v>
      </c>
      <c r="AU50">
        <f t="shared" si="48"/>
        <v>-1.1600126668577275</v>
      </c>
      <c r="AW50">
        <v>47</v>
      </c>
      <c r="AX50">
        <f>IF(Z50&gt;0, (R50*SUMPRODUCT(K50:$K$98, X50:$X$98)-K50*$AZ$3)/Z50, 0)</f>
        <v>-2.6935497844866232E+16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</v>
      </c>
      <c r="S51">
        <f t="shared" si="32"/>
        <v>-1.2388974251906978E+17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-470.19043206891769</v>
      </c>
      <c r="AC51">
        <f t="shared" si="33"/>
        <v>-419.81288577589459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-1.3893000204980906E-9</v>
      </c>
      <c r="AI51">
        <f t="shared" si="38"/>
        <v>-1.3893847355191327E-9</v>
      </c>
      <c r="AJ51">
        <f t="shared" si="39"/>
        <v>-50.377546293023101</v>
      </c>
      <c r="AK51">
        <f t="shared" si="61"/>
        <v>-32.913330244824245</v>
      </c>
      <c r="AL51">
        <f t="shared" si="40"/>
        <v>-83.290876539236734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-1.5425004371114417E-11</v>
      </c>
      <c r="AR51">
        <f t="shared" si="45"/>
        <v>-1.5425944937983052E-11</v>
      </c>
      <c r="AS51">
        <f t="shared" si="46"/>
        <v>-0.55932761844868073</v>
      </c>
      <c r="AT51">
        <f t="shared" si="47"/>
        <v>-0.36542737738701714</v>
      </c>
      <c r="AU51">
        <f t="shared" si="48"/>
        <v>-0.92475499585112386</v>
      </c>
      <c r="AW51">
        <v>48</v>
      </c>
      <c r="AX51">
        <f>IF(Z51&gt;0, (R51*SUMPRODUCT(K51:$K$98, X51:$X$98)-K51*$AZ$3)/Z51, 0)</f>
        <v>-1.2388974251906978E+17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</v>
      </c>
      <c r="S52">
        <f t="shared" si="32"/>
        <v>-5.835118233523968E+17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-419.81288577589459</v>
      </c>
      <c r="AC52">
        <f t="shared" si="33"/>
        <v>-374.83293372849067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-2.7123406452410916E-10</v>
      </c>
      <c r="AI52">
        <f t="shared" si="38"/>
        <v>-2.7125012387880978E-10</v>
      </c>
      <c r="AJ52">
        <f t="shared" si="39"/>
        <v>-44.979952047403913</v>
      </c>
      <c r="AK52">
        <f t="shared" si="61"/>
        <v>-29.386902004312624</v>
      </c>
      <c r="AL52">
        <f t="shared" si="40"/>
        <v>-74.366854051987787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-2.6887812009329257E-12</v>
      </c>
      <c r="AR52">
        <f t="shared" si="45"/>
        <v>-2.6889403995612173E-12</v>
      </c>
      <c r="AS52">
        <f t="shared" si="46"/>
        <v>-0.4458925529730946</v>
      </c>
      <c r="AT52">
        <f t="shared" si="47"/>
        <v>-0.29131646794250837</v>
      </c>
      <c r="AU52">
        <f t="shared" si="48"/>
        <v>-0.73720902091829199</v>
      </c>
      <c r="AW52">
        <v>49</v>
      </c>
      <c r="AX52">
        <f>IF(Z52&gt;0, (R52*SUMPRODUCT(K52:$K$98, X52:$X$98)-K52*$AZ$3)/Z52, 0)</f>
        <v>-5.835118233523968E+17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</v>
      </c>
      <c r="S53">
        <f t="shared" si="32"/>
        <v>-2.8171205499262182E+18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-374.83293372849067</v>
      </c>
      <c r="AC53">
        <f t="shared" si="33"/>
        <v>-334.67226225758321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-5.1715103506924514E-11</v>
      </c>
      <c r="AI53">
        <f t="shared" si="38"/>
        <v>-5.171807349220138E-11</v>
      </c>
      <c r="AJ53">
        <f t="shared" si="39"/>
        <v>-40.160671470907459</v>
      </c>
      <c r="AK53">
        <f t="shared" si="61"/>
        <v>-26.23830536099435</v>
      </c>
      <c r="AL53">
        <f t="shared" si="40"/>
        <v>-66.398976831953533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-4.5773129552227197E-13</v>
      </c>
      <c r="AR53">
        <f t="shared" si="45"/>
        <v>-4.5775758291447023E-13</v>
      </c>
      <c r="AS53">
        <f t="shared" si="46"/>
        <v>-0.35546281327584334</v>
      </c>
      <c r="AT53">
        <f t="shared" si="47"/>
        <v>-0.23223570467356405</v>
      </c>
      <c r="AU53">
        <f t="shared" si="48"/>
        <v>-0.58769851794986516</v>
      </c>
      <c r="AW53">
        <v>50</v>
      </c>
      <c r="AX53">
        <f>IF(Z53&gt;0, (R53*SUMPRODUCT(K53:$K$98, X53:$X$98)-K53*$AZ$3)/Z53, 0)</f>
        <v>-2.8171205499262182E+18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</v>
      </c>
      <c r="S54">
        <f t="shared" si="32"/>
        <v>-1.395387859339666E+19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-334.67226225758321</v>
      </c>
      <c r="AC54">
        <f t="shared" si="33"/>
        <v>-298.8145198728426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-9.6196975246316612E-12</v>
      </c>
      <c r="AI54">
        <f t="shared" si="38"/>
        <v>-9.620232885674602E-12</v>
      </c>
      <c r="AJ54">
        <f t="shared" si="39"/>
        <v>-35.857742384740618</v>
      </c>
      <c r="AK54">
        <f t="shared" si="61"/>
        <v>-23.427058358030827</v>
      </c>
      <c r="AL54">
        <f t="shared" si="40"/>
        <v>-59.284800742781066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-7.6021529355201911E-14</v>
      </c>
      <c r="AR54">
        <f t="shared" si="45"/>
        <v>-7.6025760149895536E-14</v>
      </c>
      <c r="AS54">
        <f t="shared" si="46"/>
        <v>-0.28337277844057823</v>
      </c>
      <c r="AT54">
        <f t="shared" si="47"/>
        <v>-0.18513688191451341</v>
      </c>
      <c r="AU54">
        <f t="shared" si="48"/>
        <v>-0.46850966035516767</v>
      </c>
      <c r="AW54">
        <v>51</v>
      </c>
      <c r="AX54">
        <f>IF(Z54&gt;0, (R54*SUMPRODUCT(K54:$K$98, X54:$X$98)-K54*$AZ$3)/Z54, 0)</f>
        <v>-1.395387859339666E+19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</v>
      </c>
      <c r="S55">
        <f t="shared" si="32"/>
        <v>-7.0967760301631726E+19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-298.8145198728426</v>
      </c>
      <c r="AC55">
        <f t="shared" si="33"/>
        <v>-266.79867845789522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-1.7440862349630713E-12</v>
      </c>
      <c r="AI55">
        <f t="shared" si="38"/>
        <v>-1.7441802208368412E-12</v>
      </c>
      <c r="AJ55">
        <f t="shared" si="39"/>
        <v>-32.015841414947374</v>
      </c>
      <c r="AK55">
        <f t="shared" si="61"/>
        <v>-20.917016391098983</v>
      </c>
      <c r="AL55">
        <f t="shared" si="40"/>
        <v>-52.932857806048098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-1.2306232543931621E-14</v>
      </c>
      <c r="AR55">
        <f t="shared" si="45"/>
        <v>-1.2306895706105183E-14</v>
      </c>
      <c r="AS55">
        <f t="shared" si="46"/>
        <v>-0.22590304403745351</v>
      </c>
      <c r="AT55">
        <f t="shared" si="47"/>
        <v>-0.14758998877113652</v>
      </c>
      <c r="AU55">
        <f t="shared" si="48"/>
        <v>-0.3734930328086023</v>
      </c>
      <c r="AW55">
        <v>52</v>
      </c>
      <c r="AX55">
        <f>IF(Z55&gt;0, (R55*SUMPRODUCT(K55:$K$98, X55:$X$98)-K55*$AZ$3)/Z55, 0)</f>
        <v>-7.0967760301631726E+19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</v>
      </c>
      <c r="S56">
        <f t="shared" si="32"/>
        <v>-3.7091885927843227E+20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-266.79867845789522</v>
      </c>
      <c r="AC56">
        <f t="shared" si="33"/>
        <v>-238.21310576597784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-3.0796162985707118E-13</v>
      </c>
      <c r="AI56">
        <f t="shared" si="38"/>
        <v>-3.079776854646392E-13</v>
      </c>
      <c r="AJ56">
        <f t="shared" si="39"/>
        <v>-28.585572691917378</v>
      </c>
      <c r="AK56">
        <f t="shared" si="61"/>
        <v>-18.675907492052666</v>
      </c>
      <c r="AL56">
        <f t="shared" si="40"/>
        <v>-47.261480183970349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-1.9401519728986775E-15</v>
      </c>
      <c r="AR56">
        <f t="shared" si="45"/>
        <v>-1.9402531228981552E-15</v>
      </c>
      <c r="AS56">
        <f t="shared" si="46"/>
        <v>-0.18008852362679698</v>
      </c>
      <c r="AT56">
        <f t="shared" si="47"/>
        <v>-0.11765783543617388</v>
      </c>
      <c r="AU56">
        <f t="shared" si="48"/>
        <v>-0.29774635906297275</v>
      </c>
      <c r="AW56">
        <v>53</v>
      </c>
      <c r="AX56">
        <f>IF(Z56&gt;0, (R56*SUMPRODUCT(K56:$K$98, X56:$X$98)-K56*$AZ$3)/Z56, 0)</f>
        <v>-3.7091885927843227E+20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</v>
      </c>
      <c r="S57">
        <f t="shared" si="32"/>
        <v>-1.9942002229583361E+21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-238.21310576597784</v>
      </c>
      <c r="AC57">
        <f t="shared" si="33"/>
        <v>-212.69027300533736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-5.2914763725531151E-14</v>
      </c>
      <c r="AI57">
        <f t="shared" si="38"/>
        <v>-5.29174300860921E-14</v>
      </c>
      <c r="AJ57">
        <f t="shared" si="39"/>
        <v>-25.522832760640483</v>
      </c>
      <c r="AK57">
        <f t="shared" si="61"/>
        <v>-16.674917403618451</v>
      </c>
      <c r="AL57">
        <f t="shared" si="40"/>
        <v>-42.197750164258991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-2.9764458019031363E-16</v>
      </c>
      <c r="AR57">
        <f t="shared" si="45"/>
        <v>-2.9765957841980429E-16</v>
      </c>
      <c r="AS57">
        <f t="shared" si="46"/>
        <v>-0.14356546845248463</v>
      </c>
      <c r="AT57">
        <f t="shared" si="47"/>
        <v>-9.3796106055623302E-2</v>
      </c>
      <c r="AU57">
        <f t="shared" si="48"/>
        <v>-0.23736157450810824</v>
      </c>
      <c r="AW57">
        <v>54</v>
      </c>
      <c r="AX57">
        <f>IF(Z57&gt;0, (R57*SUMPRODUCT(K57:$K$98, X57:$X$98)-K57*$AZ$3)/Z57, 0)</f>
        <v>-1.9942002229583361E+21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</v>
      </c>
      <c r="S58">
        <f t="shared" si="32"/>
        <v>-1.1038379285380854E+22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-212.69027300533736</v>
      </c>
      <c r="AC58">
        <f t="shared" si="33"/>
        <v>-189.90202946905117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-8.8384081844651495E-15</v>
      </c>
      <c r="AI58">
        <f t="shared" si="38"/>
        <v>-8.8388382793743727E-15</v>
      </c>
      <c r="AJ58">
        <f t="shared" si="39"/>
        <v>-22.788243536286188</v>
      </c>
      <c r="AK58">
        <f t="shared" si="61"/>
        <v>-14.888319110373617</v>
      </c>
      <c r="AL58">
        <f t="shared" si="40"/>
        <v>-37.676562646659811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-4.4389182789953201E-17</v>
      </c>
      <c r="AR58">
        <f t="shared" si="45"/>
        <v>-4.4391342857823347E-17</v>
      </c>
      <c r="AS58">
        <f t="shared" si="46"/>
        <v>-0.11444951247806513</v>
      </c>
      <c r="AT58">
        <f t="shared" si="47"/>
        <v>-7.4773681485669083E-2</v>
      </c>
      <c r="AU58">
        <f t="shared" si="48"/>
        <v>-0.18922319396373424</v>
      </c>
      <c r="AW58">
        <v>55</v>
      </c>
      <c r="AX58">
        <f>IF(Z58&gt;0, (R58*SUMPRODUCT(K58:$K$98, X58:$X$98)-K58*$AZ$3)/Z58, 0)</f>
        <v>-1.1038379285380854E+22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</v>
      </c>
      <c r="S59">
        <f t="shared" si="32"/>
        <v>-6.2951973740185341E+22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-189.90202946905117</v>
      </c>
      <c r="AC59">
        <f t="shared" si="33"/>
        <v>-169.55538345450998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-1.4338349868880027E-15</v>
      </c>
      <c r="AI59">
        <f t="shared" si="38"/>
        <v>-1.4339023221014125E-15</v>
      </c>
      <c r="AJ59">
        <f t="shared" si="39"/>
        <v>-20.346646014541193</v>
      </c>
      <c r="AK59">
        <f t="shared" si="61"/>
        <v>-13.293142062833583</v>
      </c>
      <c r="AL59">
        <f t="shared" si="40"/>
        <v>-33.639788077374774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-6.4296042983281465E-18</v>
      </c>
      <c r="AR59">
        <f t="shared" si="45"/>
        <v>-6.4299062429602195E-18</v>
      </c>
      <c r="AS59">
        <f t="shared" si="46"/>
        <v>-9.1238450636212415E-2</v>
      </c>
      <c r="AT59">
        <f t="shared" si="47"/>
        <v>-5.9609121082325467E-2</v>
      </c>
      <c r="AU59">
        <f t="shared" si="48"/>
        <v>-0.15084757171853788</v>
      </c>
      <c r="AW59">
        <v>56</v>
      </c>
      <c r="AX59">
        <f>IF(Z59&gt;0, (R59*SUMPRODUCT(K59:$K$98, X59:$X$98)-K59*$AZ$3)/Z59, 0)</f>
        <v>-6.2951973740185341E+22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</v>
      </c>
      <c r="S60">
        <f t="shared" si="32"/>
        <v>-3.7210962991539098E+23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-169.55538345450998</v>
      </c>
      <c r="AC60">
        <f t="shared" si="33"/>
        <v>-151.38873522724106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-2.2596353824937874E-16</v>
      </c>
      <c r="AI60">
        <f t="shared" si="38"/>
        <v>-2.2597370922609208E-16</v>
      </c>
      <c r="AJ60">
        <f t="shared" si="39"/>
        <v>-18.166648227268922</v>
      </c>
      <c r="AK60">
        <f t="shared" si="61"/>
        <v>-11.8688768418157</v>
      </c>
      <c r="AL60">
        <f t="shared" si="40"/>
        <v>-30.03552506908462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-9.0470172031125219E-19</v>
      </c>
      <c r="AR60">
        <f t="shared" si="45"/>
        <v>-9.0474244236845245E-19</v>
      </c>
      <c r="AS60">
        <f t="shared" si="46"/>
        <v>-7.2734734244429541E-2</v>
      </c>
      <c r="AT60">
        <f t="shared" si="47"/>
        <v>-4.7520026373027317E-2</v>
      </c>
      <c r="AU60">
        <f t="shared" si="48"/>
        <v>-0.12025476061745685</v>
      </c>
      <c r="AW60">
        <v>57</v>
      </c>
      <c r="AX60">
        <f>IF(Z60&gt;0, (R60*SUMPRODUCT(K60:$K$98, X60:$X$98)-K60*$AZ$3)/Z60, 0)</f>
        <v>-3.7210962991539098E+23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</v>
      </c>
      <c r="S61">
        <f t="shared" si="32"/>
        <v>-2.2823318036593458E+24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-151.38873522724106</v>
      </c>
      <c r="AC61">
        <f t="shared" si="33"/>
        <v>-135.16851359575094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-3.4354681154690505E-17</v>
      </c>
      <c r="AI61">
        <f t="shared" si="38"/>
        <v>-3.4356161751348043E-17</v>
      </c>
      <c r="AJ61">
        <f t="shared" si="39"/>
        <v>-16.220221631490119</v>
      </c>
      <c r="AK61">
        <f t="shared" si="61"/>
        <v>-10.597211465906875</v>
      </c>
      <c r="AL61">
        <f t="shared" si="40"/>
        <v>-26.817433097396993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-1.2281034437089614E-19</v>
      </c>
      <c r="AR61">
        <f t="shared" si="45"/>
        <v>-1.2281563717465026E-19</v>
      </c>
      <c r="AS61">
        <f t="shared" si="46"/>
        <v>-5.7983684824959802E-2</v>
      </c>
      <c r="AT61">
        <f t="shared" si="47"/>
        <v>-3.7882674085640396E-2</v>
      </c>
      <c r="AU61">
        <f t="shared" si="48"/>
        <v>-9.5866358910600191E-2</v>
      </c>
      <c r="AW61">
        <v>58</v>
      </c>
      <c r="AX61">
        <f>IF(Z61&gt;0, (R61*SUMPRODUCT(K61:$K$98, X61:$X$98)-K61*$AZ$3)/Z61, 0)</f>
        <v>-2.2823318036593458E+24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</v>
      </c>
      <c r="S62">
        <f t="shared" si="32"/>
        <v>-1.4542358724448772E+25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-135.16851359575094</v>
      </c>
      <c r="AC62">
        <f t="shared" si="33"/>
        <v>-120.68617285334903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-5.0332686927485533E-18</v>
      </c>
      <c r="AI62">
        <f t="shared" si="38"/>
        <v>-5.0334761662663298E-18</v>
      </c>
      <c r="AJ62">
        <f t="shared" si="39"/>
        <v>-14.482340742401902</v>
      </c>
      <c r="AK62">
        <f t="shared" si="61"/>
        <v>-9.461795951702566</v>
      </c>
      <c r="AL62">
        <f t="shared" si="40"/>
        <v>-23.944136694104468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-1.6065014408194118E-20</v>
      </c>
      <c r="AR62">
        <f t="shared" si="45"/>
        <v>-1.606567661505329E-20</v>
      </c>
      <c r="AS62">
        <f t="shared" si="46"/>
        <v>-4.6224238540305995E-2</v>
      </c>
      <c r="AT62">
        <f t="shared" si="47"/>
        <v>-3.0199835846333217E-2</v>
      </c>
      <c r="AU62">
        <f t="shared" si="48"/>
        <v>-7.6424074386639215E-2</v>
      </c>
      <c r="AW62">
        <v>59</v>
      </c>
      <c r="AX62">
        <f>IF(Z62&gt;0, (R62*SUMPRODUCT(K62:$K$98, X62:$X$98)-K62*$AZ$3)/Z62, 0)</f>
        <v>-1.4542358724448772E+25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</v>
      </c>
      <c r="S63">
        <f t="shared" si="32"/>
        <v>-9.6372794391886074E+25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-120.68617285334903</v>
      </c>
      <c r="AC63">
        <f t="shared" si="33"/>
        <v>-107.75551147620449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-7.0978399930245079E-19</v>
      </c>
      <c r="AI63">
        <f t="shared" si="38"/>
        <v>-7.0981195208522426E-19</v>
      </c>
      <c r="AJ63">
        <f t="shared" si="39"/>
        <v>-12.930661377144546</v>
      </c>
      <c r="AK63">
        <f t="shared" si="61"/>
        <v>-8.4480320997344336</v>
      </c>
      <c r="AL63">
        <f t="shared" si="40"/>
        <v>-21.378693476878979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-2.0227359182412559E-21</v>
      </c>
      <c r="AR63">
        <f t="shared" si="45"/>
        <v>-2.0228155778247154E-21</v>
      </c>
      <c r="AS63">
        <f t="shared" si="46"/>
        <v>-3.6849679958789829E-2</v>
      </c>
      <c r="AT63">
        <f t="shared" si="47"/>
        <v>-2.4075124239742677E-2</v>
      </c>
      <c r="AU63">
        <f t="shared" si="48"/>
        <v>-6.0924804198532502E-2</v>
      </c>
      <c r="AW63">
        <v>60</v>
      </c>
      <c r="AX63">
        <f>IF(Z63&gt;0, (R63*SUMPRODUCT(K63:$K$98, X63:$X$98)-K63*$AZ$3)/Z63, 0)</f>
        <v>-9.6372794391886074E+25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</v>
      </c>
      <c r="S64">
        <f t="shared" si="32"/>
        <v>-6.6506983678039084E+26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-107.75551147620449</v>
      </c>
      <c r="AC64">
        <f t="shared" si="33"/>
        <v>-96.210278103754035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-9.6226827996153255E-20</v>
      </c>
      <c r="AI64">
        <f t="shared" si="38"/>
        <v>-9.6230444544099916E-20</v>
      </c>
      <c r="AJ64">
        <f t="shared" si="39"/>
        <v>-11.545233372450454</v>
      </c>
      <c r="AK64">
        <f t="shared" si="61"/>
        <v>-7.5428858033343147</v>
      </c>
      <c r="AL64">
        <f t="shared" si="40"/>
        <v>-19.088119175784769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-2.4484493758152477E-22</v>
      </c>
      <c r="AR64">
        <f t="shared" si="45"/>
        <v>-2.4485413972893734E-22</v>
      </c>
      <c r="AS64">
        <f t="shared" si="46"/>
        <v>-2.9376339252861705E-2</v>
      </c>
      <c r="AT64">
        <f t="shared" si="47"/>
        <v>-1.9192541645203027E-2</v>
      </c>
      <c r="AU64">
        <f t="shared" si="48"/>
        <v>-4.8568880898064729E-2</v>
      </c>
      <c r="AW64">
        <v>61</v>
      </c>
      <c r="AX64">
        <f>IF(Z64&gt;0, (R64*SUMPRODUCT(K64:$K$98, X64:$X$98)-K64*$AZ$3)/Z64, 0)</f>
        <v>-6.6506983678039084E+26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</v>
      </c>
      <c r="S65">
        <f t="shared" si="32"/>
        <v>-4.786532578952959E+27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-96.210278103754035</v>
      </c>
      <c r="AC65">
        <f t="shared" si="33"/>
        <v>-85.902034021208934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-1.2526868856773655E-20</v>
      </c>
      <c r="AI65">
        <f t="shared" si="38"/>
        <v>-1.2527317522026656E-20</v>
      </c>
      <c r="AJ65">
        <f t="shared" si="39"/>
        <v>-10.308244082545102</v>
      </c>
      <c r="AK65">
        <f t="shared" si="61"/>
        <v>-6.7347194672627833</v>
      </c>
      <c r="AL65">
        <f t="shared" si="40"/>
        <v>-17.042963549807887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-2.8458988954976034E-23</v>
      </c>
      <c r="AR65">
        <f t="shared" si="45"/>
        <v>-2.8460008248753718E-23</v>
      </c>
      <c r="AS65">
        <f t="shared" si="46"/>
        <v>-2.3418637797243187E-2</v>
      </c>
      <c r="AT65">
        <f t="shared" si="47"/>
        <v>-1.5300176694198846E-2</v>
      </c>
      <c r="AU65">
        <f t="shared" si="48"/>
        <v>-3.8718814491442037E-2</v>
      </c>
      <c r="AW65">
        <v>62</v>
      </c>
      <c r="AX65">
        <f>IF(Z65&gt;0, (R65*SUMPRODUCT(K65:$K$98, X65:$X$98)-K65*$AZ$3)/Z65, 0)</f>
        <v>-4.786532578952959E+27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</v>
      </c>
      <c r="S66">
        <f t="shared" si="32"/>
        <v>-3.5992743344999135E+28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-85.902034021208934</v>
      </c>
      <c r="AC66">
        <f t="shared" si="33"/>
        <v>-76.69824466179368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-1.563620768182339E-21</v>
      </c>
      <c r="AI66">
        <f t="shared" si="38"/>
        <v>-1.5636740415907637E-21</v>
      </c>
      <c r="AJ66">
        <f t="shared" si="39"/>
        <v>-9.2037893594152536</v>
      </c>
      <c r="AK66">
        <f t="shared" si="61"/>
        <v>-6.0131423814846263</v>
      </c>
      <c r="AL66">
        <f t="shared" si="40"/>
        <v>-15.216931740899881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-3.1716871578956296E-24</v>
      </c>
      <c r="AR66">
        <f t="shared" si="45"/>
        <v>-3.1717952189989333E-24</v>
      </c>
      <c r="AS66">
        <f t="shared" si="46"/>
        <v>-1.866919467254715E-2</v>
      </c>
      <c r="AT66">
        <f t="shared" si="47"/>
        <v>-1.2197207186064126E-2</v>
      </c>
      <c r="AU66">
        <f t="shared" si="48"/>
        <v>-3.0866401858611277E-2</v>
      </c>
      <c r="AW66">
        <v>63</v>
      </c>
      <c r="AX66">
        <f>IF(Z66&gt;0, (R66*SUMPRODUCT(K66:$K$98, X66:$X$98)-K66*$AZ$3)/Z66, 0)</f>
        <v>-3.5992743344999135E+28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</v>
      </c>
      <c r="S67">
        <f t="shared" si="32"/>
        <v>-2.8334980768136959E+29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-76.69824466179368</v>
      </c>
      <c r="AC67">
        <f t="shared" si="33"/>
        <v>-68.480575590887213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-1.8679448770222079E-22</v>
      </c>
      <c r="AI67">
        <f t="shared" ref="AI67:AI69" si="62">SUM(AE67:AH67)</f>
        <v>-1.8680052975463573E-22</v>
      </c>
      <c r="AJ67">
        <f t="shared" si="39"/>
        <v>-8.2176690709064673</v>
      </c>
      <c r="AK67">
        <f t="shared" si="61"/>
        <v>-5.3688771263255584</v>
      </c>
      <c r="AL67">
        <f t="shared" ref="AL67:AL69" si="63">SUM(AI67:AK67)</f>
        <v>-13.586546197232025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-3.3830229734048616E-25</v>
      </c>
      <c r="AR67">
        <f t="shared" si="45"/>
        <v>-3.3831324006282113E-25</v>
      </c>
      <c r="AS67">
        <f t="shared" si="46"/>
        <v>-1.4882967691762696E-2</v>
      </c>
      <c r="AT67">
        <f t="shared" si="47"/>
        <v>-9.7235388919516275E-3</v>
      </c>
      <c r="AU67">
        <f t="shared" si="48"/>
        <v>-2.4606506583714324E-2</v>
      </c>
      <c r="AW67">
        <v>64</v>
      </c>
      <c r="AX67">
        <f>IF(Z67&gt;0, (R67*SUMPRODUCT(K67:$K$98, X67:$X$98)-K67*$AZ$3)/Z67, 0)</f>
        <v>-2.8334980768136959E+29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</v>
      </c>
      <c r="S68">
        <f t="shared" si="32"/>
        <v>-2.3404649097941629E+30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-68.480575590887213</v>
      </c>
      <c r="AC68">
        <f t="shared" si="33"/>
        <v>-61.14337106329215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-2.1314082026892175E-23</v>
      </c>
      <c r="AI68">
        <f t="shared" si="62"/>
        <v>-2.1314735138276235E-23</v>
      </c>
      <c r="AJ68">
        <f t="shared" si="39"/>
        <v>-7.3372045275950626</v>
      </c>
      <c r="AK68">
        <f t="shared" si="61"/>
        <v>-4.793640291362105</v>
      </c>
      <c r="AL68">
        <f t="shared" si="63"/>
        <v>-12.130844818957168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-3.4465890276086278E-26</v>
      </c>
      <c r="AR68">
        <f t="shared" si="45"/>
        <v>-3.4466946388438325E-26</v>
      </c>
      <c r="AS68">
        <f t="shared" si="46"/>
        <v>-1.1864610723662867E-2</v>
      </c>
      <c r="AT68">
        <f t="shared" si="47"/>
        <v>-7.751545672793069E-3</v>
      </c>
      <c r="AU68">
        <f t="shared" si="48"/>
        <v>-1.9616156396455937E-2</v>
      </c>
      <c r="AW68">
        <v>65</v>
      </c>
      <c r="AX68">
        <f>IF(Z68&gt;0, (R68*SUMPRODUCT(K68:$K$98, X68:$X$98)-K68*$AZ$3)/Z68, 0)</f>
        <v>-2.3404649097941629E+30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-61.14337106329215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-2.6124455362447423E-24</v>
      </c>
      <c r="AI69">
        <f t="shared" si="62"/>
        <v>-2.6124455362447423E-24</v>
      </c>
      <c r="AJ69">
        <f t="shared" si="39"/>
        <v>-61.14337106329215</v>
      </c>
      <c r="AK69">
        <f t="shared" si="61"/>
        <v>-4.2800359744304508</v>
      </c>
      <c r="AL69">
        <f t="shared" si="63"/>
        <v>-65.423407037722598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-3.7718298287345741E-27</v>
      </c>
      <c r="AR69">
        <f t="shared" si="45"/>
        <v>-3.7718298287345741E-27</v>
      </c>
      <c r="AS69">
        <f t="shared" si="46"/>
        <v>-8.8278353598681997E-2</v>
      </c>
      <c r="AT69">
        <f t="shared" si="47"/>
        <v>-6.1794847519077399E-3</v>
      </c>
      <c r="AU69">
        <f t="shared" si="48"/>
        <v>-9.4457838350589726E-2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57380.291761156572</v>
      </c>
      <c r="AO71" s="6">
        <f t="shared" si="70"/>
        <v>-5738.0291761156577</v>
      </c>
      <c r="AP71" s="6">
        <f t="shared" si="70"/>
        <v>-1675.389512569953</v>
      </c>
      <c r="AQ71" s="6">
        <f t="shared" si="70"/>
        <v>-37811.726776950039</v>
      </c>
      <c r="AR71" s="6">
        <f t="shared" si="70"/>
        <v>12155.14629552091</v>
      </c>
      <c r="AS71" s="6">
        <f t="shared" si="70"/>
        <v>118.64294006558568</v>
      </c>
      <c r="AT71" s="6">
        <f t="shared" si="70"/>
        <v>-335.04011521097181</v>
      </c>
      <c r="AU71" s="6">
        <f t="shared" si="70"/>
        <v>11938.749120375529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17170.617553330976</v>
      </c>
      <c r="K3">
        <v>1</v>
      </c>
      <c r="L3" s="2">
        <v>0</v>
      </c>
      <c r="O3">
        <f>$C$3</f>
        <v>17170.617553330976</v>
      </c>
      <c r="P3">
        <f>O3*C5</f>
        <v>1717.0617553330976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17170.617553330976</v>
      </c>
      <c r="AF3">
        <f t="shared" ref="AF3:AF34" si="4">-$Z3*P3</f>
        <v>-1717.0617553330976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13931.123210997879</v>
      </c>
      <c r="AJ3">
        <f t="shared" ref="AJ3:AJ34" si="8">AB3-AC3</f>
        <v>0</v>
      </c>
      <c r="AL3">
        <f t="shared" ref="AL3:AL34" si="9">SUM(AI3:AK3)</f>
        <v>13931.123210997879</v>
      </c>
      <c r="AN3">
        <f t="shared" ref="AN3:AN34" si="10">AE3*$K3</f>
        <v>17170.617553330976</v>
      </c>
      <c r="AO3">
        <f t="shared" ref="AO3:AO34" si="11">AF3*$K3</f>
        <v>-1717.0617553330976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13931.123210997879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13931.123210997879</v>
      </c>
      <c r="AW3">
        <v>0</v>
      </c>
      <c r="AX3">
        <f>IF(Z3&gt;0, (R3*SUMPRODUCT(K3:$K$98, X3:$X$98)-K3*$AZ$3)/Z3, 0)</f>
        <v>0</v>
      </c>
      <c r="AZ3">
        <f>C6*SUMPRODUCT(X4:X98, K4:K98)/1</f>
        <v>9157.497049438789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250000</v>
      </c>
      <c r="S4">
        <f t="shared" si="1"/>
        <v>621.15533378581415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614.25882811330303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-275.67675000000003</v>
      </c>
      <c r="AI4">
        <f t="shared" si="7"/>
        <v>-275.67675000000003</v>
      </c>
      <c r="AJ4">
        <f t="shared" si="8"/>
        <v>-614.25882811330303</v>
      </c>
      <c r="AK4">
        <f>G4*SUM(AB4, AE4:AF4)</f>
        <v>0</v>
      </c>
      <c r="AL4">
        <f t="shared" si="9"/>
        <v>-889.93557811330311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-257.18513853904284</v>
      </c>
      <c r="AR4">
        <f t="shared" si="14"/>
        <v>-257.18513853904284</v>
      </c>
      <c r="AS4">
        <f t="shared" si="15"/>
        <v>-573.05609489066421</v>
      </c>
      <c r="AT4">
        <f t="shared" si="16"/>
        <v>0</v>
      </c>
      <c r="AU4">
        <f t="shared" si="17"/>
        <v>-830.24123342970711</v>
      </c>
      <c r="AW4">
        <v>1</v>
      </c>
      <c r="AX4">
        <f>IF(Z4&gt;0, (R4*SUMPRODUCT(K4:$K$98, X4:$X$98)-K4*$AZ$3)/Z4, 0)</f>
        <v>621.15533378581415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250000</v>
      </c>
      <c r="S5">
        <f t="shared" si="1"/>
        <v>1093.8285474834706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614.25882811330303</v>
      </c>
      <c r="AC5">
        <f t="shared" si="2"/>
        <v>1069.6627621137786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-275.29145344424927</v>
      </c>
      <c r="AI5">
        <f t="shared" si="7"/>
        <v>-299.73913230065483</v>
      </c>
      <c r="AJ5">
        <f t="shared" si="8"/>
        <v>-455.4039340004756</v>
      </c>
      <c r="AK5">
        <f>G5*SUM(AB5, AE5:AF5)</f>
        <v>25.184611952645426</v>
      </c>
      <c r="AL5">
        <f t="shared" si="9"/>
        <v>-729.95845434848491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-235.40392903685105</v>
      </c>
      <c r="AR5">
        <f t="shared" si="14"/>
        <v>-256.30933524044212</v>
      </c>
      <c r="AS5">
        <f t="shared" si="15"/>
        <v>-389.4195552433348</v>
      </c>
      <c r="AT5">
        <f t="shared" si="16"/>
        <v>21.535563602673914</v>
      </c>
      <c r="AU5">
        <f t="shared" si="17"/>
        <v>-624.19332688110296</v>
      </c>
      <c r="AW5">
        <v>2</v>
      </c>
      <c r="AX5">
        <f>IF(Z5&gt;0, (R5*SUMPRODUCT(K5:$K$98, X5:$X$98)-K5*$AZ$3)/Z5, 0)</f>
        <v>1093.8285474834706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250000</v>
      </c>
      <c r="S6">
        <f t="shared" si="1"/>
        <v>1655.3050637346203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1069.6627621137786</v>
      </c>
      <c r="AC6">
        <f t="shared" si="2"/>
        <v>1600.7229130438018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-275.53903141185043</v>
      </c>
      <c r="AI6">
        <f t="shared" si="7"/>
        <v>-299.71467957655079</v>
      </c>
      <c r="AJ6">
        <f t="shared" si="8"/>
        <v>-531.06015093002316</v>
      </c>
      <c r="AK6">
        <f>G6*SUM(AB6, AE6:AF6)</f>
        <v>62.575271583656054</v>
      </c>
      <c r="AL6">
        <f t="shared" si="9"/>
        <v>-768.19955892291784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-212.55357234275669</v>
      </c>
      <c r="AR6">
        <f t="shared" si="14"/>
        <v>-231.20290980605037</v>
      </c>
      <c r="AS6">
        <f t="shared" si="15"/>
        <v>-409.66512668159601</v>
      </c>
      <c r="AT6">
        <f t="shared" si="16"/>
        <v>48.271192096715232</v>
      </c>
      <c r="AU6">
        <f t="shared" si="17"/>
        <v>-592.5968443909311</v>
      </c>
      <c r="AW6">
        <v>3</v>
      </c>
      <c r="AX6">
        <f>IF(Z6&gt;0, (R6*SUMPRODUCT(K6:$K$98, X6:$X$98)-K6*$AZ$3)/Z6, 0)</f>
        <v>1655.3050637346203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250000</v>
      </c>
      <c r="S7">
        <f t="shared" si="1"/>
        <v>2117.7573523864357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1600.7229130438018</v>
      </c>
      <c r="AC7">
        <f t="shared" si="2"/>
        <v>2025.1093282544746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-275.96115569634799</v>
      </c>
      <c r="AI7">
        <f t="shared" si="7"/>
        <v>-299.8674512638317</v>
      </c>
      <c r="AJ7">
        <f t="shared" si="8"/>
        <v>-424.38641521067279</v>
      </c>
      <c r="AK7">
        <f>G7*SUM(AB7, AE7:AF7)</f>
        <v>78.595495030450664</v>
      </c>
      <c r="AL7">
        <f t="shared" si="9"/>
        <v>-645.65837144405384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-193.68501796879522</v>
      </c>
      <c r="AR7">
        <f t="shared" si="14"/>
        <v>-210.46379712295388</v>
      </c>
      <c r="AS7">
        <f t="shared" si="15"/>
        <v>-297.85819039777101</v>
      </c>
      <c r="AT7">
        <f t="shared" si="16"/>
        <v>55.162726902004522</v>
      </c>
      <c r="AU7">
        <f t="shared" si="17"/>
        <v>-453.1592606187204</v>
      </c>
      <c r="AW7">
        <v>4</v>
      </c>
      <c r="AX7">
        <f>IF(Z7&gt;0, (R7*SUMPRODUCT(K7:$K$98, X7:$X$98)-K7*$AZ$3)/Z7, 0)</f>
        <v>2117.7573523864357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250000</v>
      </c>
      <c r="S8">
        <f t="shared" si="1"/>
        <v>2389.2067896101812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2025.1093282544746</v>
      </c>
      <c r="AC8">
        <f t="shared" si="2"/>
        <v>2259.1873778617464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-277.19827836408695</v>
      </c>
      <c r="AI8">
        <f t="shared" si="7"/>
        <v>-300.83779114805941</v>
      </c>
      <c r="AJ8">
        <f t="shared" si="8"/>
        <v>-234.07804960727185</v>
      </c>
      <c r="AK8">
        <f>G8*SUM(AB8, AE8:AF8)</f>
        <v>43.13482869182031</v>
      </c>
      <c r="AL8">
        <f t="shared" si="9"/>
        <v>-491.78101206351096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-181.60487262979578</v>
      </c>
      <c r="AR8">
        <f t="shared" si="14"/>
        <v>-197.09216473528653</v>
      </c>
      <c r="AS8">
        <f t="shared" si="15"/>
        <v>-153.35490045333219</v>
      </c>
      <c r="AT8">
        <f t="shared" si="16"/>
        <v>28.259537240693682</v>
      </c>
      <c r="AU8">
        <f t="shared" si="17"/>
        <v>-322.18752794792505</v>
      </c>
      <c r="AW8">
        <v>5</v>
      </c>
      <c r="AX8">
        <f>IF(Z8&gt;0, (R8*SUMPRODUCT(K8:$K$98, X8:$X$98)-K8*$AZ$3)/Z8, 0)</f>
        <v>2389.2067896101812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250000</v>
      </c>
      <c r="S9">
        <f t="shared" si="1"/>
        <v>2561.7048711116254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2259.1873778617464</v>
      </c>
      <c r="AC9">
        <f t="shared" si="2"/>
        <v>2395.1987989768577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-280.71354082660474</v>
      </c>
      <c r="AI9">
        <f t="shared" si="7"/>
        <v>-304.08858712865481</v>
      </c>
      <c r="AJ9">
        <f t="shared" si="8"/>
        <v>-136.01142111511126</v>
      </c>
      <c r="AK9">
        <f t="shared" ref="AK9:AK40" si="30">G9*SUM(AB9:AB9, AE9:AF9)</f>
        <v>13.329205529384303</v>
      </c>
      <c r="AL9">
        <f t="shared" si="9"/>
        <v>-426.77080271438177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-174.17167989638898</v>
      </c>
      <c r="AR9">
        <f t="shared" si="14"/>
        <v>-188.67497414466587</v>
      </c>
      <c r="AS9">
        <f t="shared" si="15"/>
        <v>-84.389722102315318</v>
      </c>
      <c r="AT9">
        <f t="shared" si="16"/>
        <v>8.2702462870187041</v>
      </c>
      <c r="AU9">
        <f t="shared" si="17"/>
        <v>-264.79444995996249</v>
      </c>
      <c r="AW9">
        <v>6</v>
      </c>
      <c r="AX9">
        <f>IF(Z9&gt;0, (R9*SUMPRODUCT(K9:$K$98, X9:$X$98)-K9*$AZ$3)/Z9, 0)</f>
        <v>2561.7048711116254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250000</v>
      </c>
      <c r="S10">
        <f t="shared" si="1"/>
        <v>2717.8060546559996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2395.1987989768577</v>
      </c>
      <c r="AC10">
        <f t="shared" si="2"/>
        <v>2512.6398080559075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-285.37261652533709</v>
      </c>
      <c r="AI10">
        <f t="shared" si="7"/>
        <v>-308.4853751027141</v>
      </c>
      <c r="AJ10">
        <f t="shared" si="8"/>
        <v>-117.44100907904976</v>
      </c>
      <c r="AK10">
        <f t="shared" si="30"/>
        <v>9.8203150758051176</v>
      </c>
      <c r="AL10">
        <f t="shared" si="9"/>
        <v>-416.10606910595874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-167.97500483776776</v>
      </c>
      <c r="AR10">
        <f t="shared" si="14"/>
        <v>-181.57955379947362</v>
      </c>
      <c r="AS10">
        <f t="shared" si="15"/>
        <v>-69.127705062949573</v>
      </c>
      <c r="AT10">
        <f t="shared" si="16"/>
        <v>5.780398597635978</v>
      </c>
      <c r="AU10">
        <f t="shared" si="17"/>
        <v>-244.92686026478719</v>
      </c>
      <c r="AW10">
        <v>7</v>
      </c>
      <c r="AX10">
        <f>IF(Z10&gt;0, (R10*SUMPRODUCT(K10:$K$98, X10:$X$98)-K10*$AZ$3)/Z10, 0)</f>
        <v>2717.8060546559996</v>
      </c>
    </row>
    <row r="11" spans="1:52" x14ac:dyDescent="0.25">
      <c r="A11" t="s">
        <v>33</v>
      </c>
      <c r="C11" s="25">
        <f>AU100</f>
        <v>3066.095168369779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250000</v>
      </c>
      <c r="S11">
        <f t="shared" si="1"/>
        <v>2858.584330296354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2512.6398080559075</v>
      </c>
      <c r="AC11">
        <f t="shared" si="2"/>
        <v>2613.0506439847504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-289.67382114336675</v>
      </c>
      <c r="AI11">
        <f t="shared" si="7"/>
        <v>-312.52648475285565</v>
      </c>
      <c r="AJ11">
        <f t="shared" si="8"/>
        <v>-100.41083592884297</v>
      </c>
      <c r="AK11">
        <f t="shared" si="30"/>
        <v>6.0303355393341773</v>
      </c>
      <c r="AL11">
        <f t="shared" si="9"/>
        <v>-406.90698514236442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-162.01706998811014</v>
      </c>
      <c r="AR11">
        <f t="shared" si="14"/>
        <v>-174.79876211623943</v>
      </c>
      <c r="AS11">
        <f t="shared" si="15"/>
        <v>-56.160647752136455</v>
      </c>
      <c r="AT11">
        <f t="shared" si="16"/>
        <v>3.3728187492805684</v>
      </c>
      <c r="AU11">
        <f t="shared" si="17"/>
        <v>-227.58659111909529</v>
      </c>
      <c r="AW11">
        <v>8</v>
      </c>
      <c r="AX11">
        <f>IF(Z11&gt;0, (R11*SUMPRODUCT(K11:$K$98, X11:$X$98)-K11*$AZ$3)/Z11, 0)</f>
        <v>2858.584330296354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250000</v>
      </c>
      <c r="S12">
        <f t="shared" si="1"/>
        <v>2993.6356581611963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2613.0506439847504</v>
      </c>
      <c r="AC12">
        <f t="shared" si="2"/>
        <v>2705.593731791565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-295.89400314930168</v>
      </c>
      <c r="AI12">
        <f t="shared" si="7"/>
        <v>-318.48855072238081</v>
      </c>
      <c r="AJ12">
        <f t="shared" si="8"/>
        <v>-92.543087806814583</v>
      </c>
      <c r="AK12">
        <f t="shared" si="30"/>
        <v>6.0100164811649259</v>
      </c>
      <c r="AL12">
        <f t="shared" si="9"/>
        <v>-405.02162204803045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-157.27080823510914</v>
      </c>
      <c r="AR12">
        <f t="shared" si="14"/>
        <v>-169.28005046612446</v>
      </c>
      <c r="AS12">
        <f t="shared" si="15"/>
        <v>-49.187634967399475</v>
      </c>
      <c r="AT12">
        <f t="shared" si="16"/>
        <v>3.1943876504391575</v>
      </c>
      <c r="AU12">
        <f t="shared" si="17"/>
        <v>-215.27329778308479</v>
      </c>
      <c r="AW12">
        <v>9</v>
      </c>
      <c r="AX12">
        <f>IF(Z12&gt;0, (R12*SUMPRODUCT(K12:$K$98, X12:$X$98)-K12*$AZ$3)/Z12, 0)</f>
        <v>2993.6356581611963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250000</v>
      </c>
      <c r="S13">
        <f t="shared" si="1"/>
        <v>3121.2129485743699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2705.593731791565</v>
      </c>
      <c r="AC13">
        <f t="shared" si="2"/>
        <v>2788.9122445499943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-302.33244432942968</v>
      </c>
      <c r="AI13">
        <f t="shared" si="7"/>
        <v>-324.67081318234506</v>
      </c>
      <c r="AJ13">
        <f t="shared" si="8"/>
        <v>-83.318512758429279</v>
      </c>
      <c r="AK13">
        <f t="shared" si="30"/>
        <v>5.4111874635831301</v>
      </c>
      <c r="AL13">
        <f t="shared" si="9"/>
        <v>-402.5781384771912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-152.74991270675176</v>
      </c>
      <c r="AR13">
        <f t="shared" si="14"/>
        <v>-164.03611091767232</v>
      </c>
      <c r="AS13">
        <f t="shared" si="15"/>
        <v>-42.095698921545065</v>
      </c>
      <c r="AT13">
        <f t="shared" si="16"/>
        <v>2.7339388418450783</v>
      </c>
      <c r="AU13">
        <f t="shared" si="17"/>
        <v>-203.39787099737231</v>
      </c>
      <c r="AW13">
        <v>10</v>
      </c>
      <c r="AX13">
        <f>IF(Z13&gt;0, (R13*SUMPRODUCT(K13:$K$98, X13:$X$98)-K13*$AZ$3)/Z13, 0)</f>
        <v>3121.2129485743699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250000</v>
      </c>
      <c r="S14">
        <f t="shared" si="1"/>
        <v>3242.1973482308817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2788.9122445499943</v>
      </c>
      <c r="AC14">
        <f t="shared" si="2"/>
        <v>2864.0231204449292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-310.18545206674673</v>
      </c>
      <c r="AI14">
        <f t="shared" si="7"/>
        <v>-332.26941868592627</v>
      </c>
      <c r="AJ14">
        <f t="shared" si="8"/>
        <v>-75.110875894934907</v>
      </c>
      <c r="AK14">
        <f t="shared" si="30"/>
        <v>5.0200420401899892</v>
      </c>
      <c r="AL14">
        <f t="shared" si="9"/>
        <v>-402.36025254067118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-148.99938441838205</v>
      </c>
      <c r="AR14">
        <f t="shared" si="14"/>
        <v>-159.60754611600348</v>
      </c>
      <c r="AS14">
        <f t="shared" si="15"/>
        <v>-36.079945712807238</v>
      </c>
      <c r="AT14">
        <f t="shared" si="16"/>
        <v>2.411406365962494</v>
      </c>
      <c r="AU14">
        <f t="shared" si="17"/>
        <v>-193.27608546284822</v>
      </c>
      <c r="AW14">
        <v>11</v>
      </c>
      <c r="AX14">
        <f>IF(Z14&gt;0, (R14*SUMPRODUCT(K14:$K$98, X14:$X$98)-K14*$AZ$3)/Z14, 0)</f>
        <v>3242.1973482308817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250000</v>
      </c>
      <c r="S15">
        <f t="shared" si="1"/>
        <v>3367.6855406820519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2864.0231204449292</v>
      </c>
      <c r="AC15">
        <f t="shared" si="2"/>
        <v>2940.7880463615775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-321.9877667422968</v>
      </c>
      <c r="AI15">
        <f t="shared" si="7"/>
        <v>-343.81869491861033</v>
      </c>
      <c r="AJ15">
        <f t="shared" si="8"/>
        <v>-76.764925916648281</v>
      </c>
      <c r="AK15">
        <f t="shared" si="30"/>
        <v>11.742494793824211</v>
      </c>
      <c r="AL15">
        <f t="shared" si="9"/>
        <v>-408.84112604143439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-146.73057096783231</v>
      </c>
      <c r="AR15">
        <f t="shared" si="14"/>
        <v>-156.67897549411967</v>
      </c>
      <c r="AS15">
        <f t="shared" si="15"/>
        <v>-34.981954513408922</v>
      </c>
      <c r="AT15">
        <f t="shared" si="16"/>
        <v>5.3510820709645648</v>
      </c>
      <c r="AU15">
        <f t="shared" si="17"/>
        <v>-186.30984793656401</v>
      </c>
      <c r="AW15">
        <v>12</v>
      </c>
      <c r="AX15">
        <f>IF(Z15&gt;0, (R15*SUMPRODUCT(K15:$K$98, X15:$X$98)-K15*$AZ$3)/Z15, 0)</f>
        <v>3367.6855406820519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250000</v>
      </c>
      <c r="S16">
        <f t="shared" si="1"/>
        <v>3498.1519584429557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2940.7880463615775</v>
      </c>
      <c r="AC16">
        <f t="shared" si="2"/>
        <v>3019.4700079568534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-335.81992871346853</v>
      </c>
      <c r="AI16">
        <f t="shared" si="7"/>
        <v>-357.39896561514757</v>
      </c>
      <c r="AJ16">
        <f t="shared" si="8"/>
        <v>-78.68196159527588</v>
      </c>
      <c r="AK16">
        <f t="shared" si="30"/>
        <v>20.8795951291672</v>
      </c>
      <c r="AL16">
        <f t="shared" si="9"/>
        <v>-415.20133208125628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-144.76768442984766</v>
      </c>
      <c r="AR16">
        <f t="shared" si="14"/>
        <v>-154.07013177551354</v>
      </c>
      <c r="AS16">
        <f t="shared" si="15"/>
        <v>-33.918789245724284</v>
      </c>
      <c r="AT16">
        <f t="shared" si="16"/>
        <v>9.0009269261125677</v>
      </c>
      <c r="AU16">
        <f t="shared" si="17"/>
        <v>-178.98799409512529</v>
      </c>
      <c r="AW16">
        <v>13</v>
      </c>
      <c r="AX16">
        <f>IF(Z16&gt;0, (R16*SUMPRODUCT(K16:$K$98, X16:$X$98)-K16*$AZ$3)/Z16, 0)</f>
        <v>3498.1519584429557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250000</v>
      </c>
      <c r="S17">
        <f t="shared" si="1"/>
        <v>3647.104986700002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3019.4700079568534</v>
      </c>
      <c r="AC17">
        <f t="shared" si="2"/>
        <v>3111.4592224728008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-349.65376653266611</v>
      </c>
      <c r="AI17">
        <f t="shared" si="7"/>
        <v>-370.9820476886751</v>
      </c>
      <c r="AJ17">
        <f t="shared" si="8"/>
        <v>-91.989214515947424</v>
      </c>
      <c r="AK17">
        <f t="shared" si="30"/>
        <v>41.668686109804575</v>
      </c>
      <c r="AL17">
        <f t="shared" si="9"/>
        <v>-421.30257609481794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-141.69136615976916</v>
      </c>
      <c r="AR17">
        <f t="shared" si="14"/>
        <v>-150.33429692182702</v>
      </c>
      <c r="AS17">
        <f t="shared" si="15"/>
        <v>-37.27709730108387</v>
      </c>
      <c r="AT17">
        <f t="shared" si="16"/>
        <v>16.885541144111262</v>
      </c>
      <c r="AU17">
        <f t="shared" si="17"/>
        <v>-170.72585307879962</v>
      </c>
      <c r="AW17">
        <v>14</v>
      </c>
      <c r="AX17">
        <f>IF(Z17&gt;0, (R17*SUMPRODUCT(K17:$K$98, X17:$X$98)-K17*$AZ$3)/Z17, 0)</f>
        <v>3647.104986700002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250000</v>
      </c>
      <c r="S18">
        <f t="shared" si="1"/>
        <v>3816.332563705776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3111.4592224728008</v>
      </c>
      <c r="AC18">
        <f t="shared" si="2"/>
        <v>3217.7168109204845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-364.05499044565596</v>
      </c>
      <c r="AI18">
        <f t="shared" si="7"/>
        <v>-385.13358329106029</v>
      </c>
      <c r="AJ18">
        <f t="shared" si="8"/>
        <v>-106.2575884476837</v>
      </c>
      <c r="AK18">
        <f t="shared" si="30"/>
        <v>67.207519205412495</v>
      </c>
      <c r="AL18">
        <f t="shared" si="9"/>
        <v>-424.1836525333315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-137.67004696645841</v>
      </c>
      <c r="AR18">
        <f t="shared" si="14"/>
        <v>-145.64107041943001</v>
      </c>
      <c r="AS18">
        <f t="shared" si="15"/>
        <v>-40.182081213137174</v>
      </c>
      <c r="AT18">
        <f t="shared" si="16"/>
        <v>25.415013029163376</v>
      </c>
      <c r="AU18">
        <f t="shared" si="17"/>
        <v>-160.40813860340378</v>
      </c>
      <c r="AW18">
        <v>15</v>
      </c>
      <c r="AX18">
        <f>IF(Z18&gt;0, (R18*SUMPRODUCT(K18:$K$98, X18:$X$98)-K18*$AZ$3)/Z18, 0)</f>
        <v>3816.332563705776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250000</v>
      </c>
      <c r="S19">
        <f t="shared" si="1"/>
        <v>3976.93623894547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3217.7168109204845</v>
      </c>
      <c r="AC19">
        <f t="shared" si="2"/>
        <v>3313.5383582521781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-380.89270214759756</v>
      </c>
      <c r="AI19">
        <f t="shared" si="7"/>
        <v>-401.72241979433306</v>
      </c>
      <c r="AJ19">
        <f t="shared" si="8"/>
        <v>-95.821547331693637</v>
      </c>
      <c r="AK19">
        <f t="shared" si="30"/>
        <v>71.755084883526806</v>
      </c>
      <c r="AL19">
        <f t="shared" si="9"/>
        <v>-425.78888224249988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-134.32560880165138</v>
      </c>
      <c r="AR19">
        <f t="shared" si="14"/>
        <v>-141.67141639599072</v>
      </c>
      <c r="AS19">
        <f t="shared" si="15"/>
        <v>-33.792423979439548</v>
      </c>
      <c r="AT19">
        <f t="shared" si="16"/>
        <v>25.305146061472538</v>
      </c>
      <c r="AU19">
        <f t="shared" si="17"/>
        <v>-150.15869431395771</v>
      </c>
      <c r="AW19">
        <v>16</v>
      </c>
      <c r="AX19">
        <f>IF(Z19&gt;0, (R19*SUMPRODUCT(K19:$K$98, X19:$X$98)-K19*$AZ$3)/Z19, 0)</f>
        <v>3976.93623894547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250000</v>
      </c>
      <c r="S20">
        <f t="shared" si="1"/>
        <v>4063.7308837079968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3313.5383582521781</v>
      </c>
      <c r="AC20">
        <f t="shared" si="2"/>
        <v>3345.5419791963463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-397.05816075383717</v>
      </c>
      <c r="AI20">
        <f t="shared" si="7"/>
        <v>-417.63987540802998</v>
      </c>
      <c r="AJ20">
        <f t="shared" si="8"/>
        <v>-32.003620944168233</v>
      </c>
      <c r="AK20">
        <f t="shared" si="30"/>
        <v>14.248214940484367</v>
      </c>
      <c r="AL20">
        <f t="shared" si="9"/>
        <v>-435.39528141171382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-132.81468172631673</v>
      </c>
      <c r="AR20">
        <f t="shared" si="14"/>
        <v>-139.69919928915607</v>
      </c>
      <c r="AS20">
        <f t="shared" si="15"/>
        <v>-10.705108595978682</v>
      </c>
      <c r="AT20">
        <f t="shared" si="16"/>
        <v>4.7659822150382389</v>
      </c>
      <c r="AU20">
        <f t="shared" si="17"/>
        <v>-145.63832567009652</v>
      </c>
      <c r="AW20">
        <v>17</v>
      </c>
      <c r="AX20">
        <f>IF(Z20&gt;0, (R20*SUMPRODUCT(K20:$K$98, X20:$X$98)-K20*$AZ$3)/Z20, 0)</f>
        <v>4063.7308837079968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250000</v>
      </c>
      <c r="S21">
        <f t="shared" si="1"/>
        <v>4134.6715943859881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3345.5419791963463</v>
      </c>
      <c r="AC21">
        <f t="shared" si="2"/>
        <v>3363.0303742668771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-415.71688200266135</v>
      </c>
      <c r="AI21">
        <f t="shared" si="7"/>
        <v>-436.05120782211196</v>
      </c>
      <c r="AJ21">
        <f t="shared" si="8"/>
        <v>-17.488395070530714</v>
      </c>
      <c r="AK21">
        <f t="shared" si="30"/>
        <v>5.3528671667141543</v>
      </c>
      <c r="AL21">
        <f t="shared" si="9"/>
        <v>-448.18673572592854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-132.23275405149477</v>
      </c>
      <c r="AR21">
        <f t="shared" si="14"/>
        <v>-138.7007711595158</v>
      </c>
      <c r="AS21">
        <f t="shared" si="15"/>
        <v>-5.5627729934288714</v>
      </c>
      <c r="AT21">
        <f t="shared" si="16"/>
        <v>1.7026596661568894</v>
      </c>
      <c r="AU21">
        <f t="shared" si="17"/>
        <v>-142.56088448678778</v>
      </c>
      <c r="AW21">
        <v>18</v>
      </c>
      <c r="AX21">
        <f>IF(Z21&gt;0, (R21*SUMPRODUCT(K21:$K$98, X21:$X$98)-K21*$AZ$3)/Z21, 0)</f>
        <v>4134.6715943859881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250000</v>
      </c>
      <c r="S22">
        <f t="shared" si="1"/>
        <v>4261.2494696544672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3363.0303742668771</v>
      </c>
      <c r="AC22">
        <f t="shared" si="2"/>
        <v>3423.8997426354931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-435.65906715982311</v>
      </c>
      <c r="AI22">
        <f t="shared" si="7"/>
        <v>-455.74648381436322</v>
      </c>
      <c r="AJ22">
        <f t="shared" si="8"/>
        <v>-60.869368368616051</v>
      </c>
      <c r="AK22">
        <f t="shared" si="30"/>
        <v>70.623637859604429</v>
      </c>
      <c r="AL22">
        <f t="shared" si="9"/>
        <v>-445.99221432337492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-129.38939086470572</v>
      </c>
      <c r="AR22">
        <f t="shared" si="14"/>
        <v>-135.35529126916808</v>
      </c>
      <c r="AS22">
        <f t="shared" si="15"/>
        <v>-18.078013495459587</v>
      </c>
      <c r="AT22">
        <f t="shared" si="16"/>
        <v>20.975001261597743</v>
      </c>
      <c r="AU22">
        <f t="shared" si="17"/>
        <v>-132.45830350302995</v>
      </c>
      <c r="AW22">
        <v>19</v>
      </c>
      <c r="AX22">
        <f>IF(Z22&gt;0, (R22*SUMPRODUCT(K22:$K$98, X22:$X$98)-K22*$AZ$3)/Z22, 0)</f>
        <v>4261.2494696544672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250000</v>
      </c>
      <c r="S23">
        <f t="shared" si="1"/>
        <v>4518.3504449050943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3423.8997426354931</v>
      </c>
      <c r="AC23">
        <f t="shared" si="2"/>
        <v>3585.9119449600912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-457.17895672650582</v>
      </c>
      <c r="AI23">
        <f t="shared" si="7"/>
        <v>-477.01978131882788</v>
      </c>
      <c r="AJ23">
        <f t="shared" si="8"/>
        <v>-162.01220232459809</v>
      </c>
      <c r="AK23">
        <f t="shared" si="30"/>
        <v>239.67298198448455</v>
      </c>
      <c r="AL23">
        <f t="shared" si="9"/>
        <v>-399.35900165894145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-121.23279578424038</v>
      </c>
      <c r="AR23">
        <f t="shared" si="14"/>
        <v>-126.49410232646352</v>
      </c>
      <c r="AS23">
        <f t="shared" si="15"/>
        <v>-42.961715428916413</v>
      </c>
      <c r="AT23">
        <f t="shared" si="16"/>
        <v>63.555474836316648</v>
      </c>
      <c r="AU23">
        <f t="shared" si="17"/>
        <v>-105.90034291906329</v>
      </c>
      <c r="AW23">
        <v>20</v>
      </c>
      <c r="AX23">
        <f>IF(Z23&gt;0, (R23*SUMPRODUCT(K23:$K$98, X23:$X$98)-K23*$AZ$3)/Z23, 0)</f>
        <v>4518.3504449050943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250000</v>
      </c>
      <c r="S24">
        <f t="shared" si="1"/>
        <v>4752.4414273853035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3585.9119449600912</v>
      </c>
      <c r="AC24">
        <f t="shared" si="2"/>
        <v>3724.8591430948732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-479.65788676676328</v>
      </c>
      <c r="AI24">
        <f t="shared" si="7"/>
        <v>-499.25233732448544</v>
      </c>
      <c r="AJ24">
        <f t="shared" si="8"/>
        <v>-138.94719813478196</v>
      </c>
      <c r="AK24">
        <f t="shared" si="30"/>
        <v>251.0138361472064</v>
      </c>
      <c r="AL24">
        <f t="shared" si="9"/>
        <v>-387.18569931206099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-113.5657714733991</v>
      </c>
      <c r="AR24">
        <f t="shared" si="14"/>
        <v>-118.20503407196685</v>
      </c>
      <c r="AS24">
        <f t="shared" si="15"/>
        <v>-32.897709358246637</v>
      </c>
      <c r="AT24">
        <f t="shared" si="16"/>
        <v>59.431066889589992</v>
      </c>
      <c r="AU24">
        <f t="shared" si="17"/>
        <v>-91.671676540623508</v>
      </c>
      <c r="AW24">
        <v>21</v>
      </c>
      <c r="AX24">
        <f>IF(Z24&gt;0, (R24*SUMPRODUCT(K24:$K$98, X24:$X$98)-K24*$AZ$3)/Z24, 0)</f>
        <v>4752.4414273853035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250000</v>
      </c>
      <c r="S25">
        <f t="shared" si="1"/>
        <v>4971.7971701287679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3724.8591430948732</v>
      </c>
      <c r="AC25">
        <f t="shared" si="2"/>
        <v>3843.596937620599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-715.06145986998797</v>
      </c>
      <c r="AI25">
        <f t="shared" si="7"/>
        <v>-734.38845977614585</v>
      </c>
      <c r="AJ25">
        <f t="shared" si="8"/>
        <v>-118.7377945257258</v>
      </c>
      <c r="AK25">
        <f t="shared" si="30"/>
        <v>260.74014001664113</v>
      </c>
      <c r="AL25">
        <f t="shared" si="9"/>
        <v>-592.38611428523052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-151.16150746900797</v>
      </c>
      <c r="AR25">
        <f t="shared" si="14"/>
        <v>-155.24716807949505</v>
      </c>
      <c r="AS25">
        <f t="shared" si="15"/>
        <v>-25.1007570976031</v>
      </c>
      <c r="AT25">
        <f t="shared" si="16"/>
        <v>55.119559414881472</v>
      </c>
      <c r="AU25">
        <f t="shared" si="17"/>
        <v>-125.2283657622167</v>
      </c>
      <c r="AW25">
        <v>22</v>
      </c>
      <c r="AX25">
        <f>IF(Z25&gt;0, (R25*SUMPRODUCT(K25:$K$98, X25:$X$98)-K25*$AZ$3)/Z25, 0)</f>
        <v>4971.7971701287679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250000</v>
      </c>
      <c r="S26">
        <f t="shared" si="1"/>
        <v>5121.6926135987878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3843.596937620599</v>
      </c>
      <c r="AC26">
        <f t="shared" si="2"/>
        <v>3899.849328365096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-977.89923064181937</v>
      </c>
      <c r="AI26">
        <f t="shared" si="7"/>
        <v>-996.93517062585158</v>
      </c>
      <c r="AJ26">
        <f t="shared" si="8"/>
        <v>-56.252390744497006</v>
      </c>
      <c r="AK26">
        <f t="shared" si="30"/>
        <v>269.05178563344197</v>
      </c>
      <c r="AL26">
        <f t="shared" si="9"/>
        <v>-784.13577573690668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-184.57544529943172</v>
      </c>
      <c r="AR26">
        <f t="shared" si="14"/>
        <v>-188.16841990167165</v>
      </c>
      <c r="AS26">
        <f t="shared" si="15"/>
        <v>-10.617464198237146</v>
      </c>
      <c r="AT26">
        <f t="shared" si="16"/>
        <v>50.782689653315799</v>
      </c>
      <c r="AU26">
        <f t="shared" si="17"/>
        <v>-148.003194446593</v>
      </c>
      <c r="AW26">
        <v>23</v>
      </c>
      <c r="AX26">
        <f>IF(Z26&gt;0, (R26*SUMPRODUCT(K26:$K$98, X26:$X$98)-K26*$AZ$3)/Z26, 0)</f>
        <v>5121.6926135987878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250000</v>
      </c>
      <c r="S27">
        <f t="shared" si="1"/>
        <v>5208.7078328538128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3899.849328365096</v>
      </c>
      <c r="AC27">
        <f t="shared" si="2"/>
        <v>3900.4648636134393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-1246.9534365608238</v>
      </c>
      <c r="AI27">
        <f t="shared" si="7"/>
        <v>-1265.6743218013596</v>
      </c>
      <c r="AJ27">
        <f t="shared" si="8"/>
        <v>-0.61553524834334894</v>
      </c>
      <c r="AK27">
        <f t="shared" si="30"/>
        <v>272.98945298555674</v>
      </c>
      <c r="AL27">
        <f t="shared" si="9"/>
        <v>-993.30040406414628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-210.1415997983367</v>
      </c>
      <c r="AR27">
        <f t="shared" si="14"/>
        <v>-213.29651854569394</v>
      </c>
      <c r="AS27">
        <f t="shared" si="15"/>
        <v>-0.10373247149941066</v>
      </c>
      <c r="AT27">
        <f t="shared" si="16"/>
        <v>46.005278702850347</v>
      </c>
      <c r="AU27">
        <f t="shared" si="17"/>
        <v>-167.39497231434302</v>
      </c>
      <c r="AW27">
        <v>24</v>
      </c>
      <c r="AX27">
        <f>IF(Z27&gt;0, (R27*SUMPRODUCT(K27:$K$98, X27:$X$98)-K27*$AZ$3)/Z27, 0)</f>
        <v>5208.7078328538128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250000</v>
      </c>
      <c r="S28">
        <f t="shared" si="1"/>
        <v>5244.2764873722281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3900.4648636134393</v>
      </c>
      <c r="AC28">
        <f t="shared" si="2"/>
        <v>3855.6723535898977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-1532.9368484412778</v>
      </c>
      <c r="AI28">
        <f t="shared" si="7"/>
        <v>-1551.3172311445642</v>
      </c>
      <c r="AJ28">
        <f t="shared" si="8"/>
        <v>44.792510023541581</v>
      </c>
      <c r="AK28">
        <f t="shared" si="30"/>
        <v>273.03254045294079</v>
      </c>
      <c r="AL28">
        <f t="shared" si="9"/>
        <v>-1233.4921806680818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-230.65774341649487</v>
      </c>
      <c r="AR28">
        <f t="shared" si="14"/>
        <v>-233.42340046347792</v>
      </c>
      <c r="AS28">
        <f t="shared" si="15"/>
        <v>6.7398336040368241</v>
      </c>
      <c r="AT28">
        <f t="shared" si="16"/>
        <v>41.08262497844224</v>
      </c>
      <c r="AU28">
        <f t="shared" si="17"/>
        <v>-185.60094188099885</v>
      </c>
      <c r="AW28">
        <v>25</v>
      </c>
      <c r="AX28">
        <f>IF(Z28&gt;0, (R28*SUMPRODUCT(K28:$K$98, X28:$X$98)-K28*$AZ$3)/Z28, 0)</f>
        <v>5244.2764873722281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250000</v>
      </c>
      <c r="S29">
        <f t="shared" si="1"/>
        <v>5235.780362286645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3855.6723535898977</v>
      </c>
      <c r="AC29">
        <f t="shared" si="2"/>
        <v>3772.6477260437587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-1827.9933911812825</v>
      </c>
      <c r="AI29">
        <f t="shared" si="7"/>
        <v>-1846.0071707184179</v>
      </c>
      <c r="AJ29">
        <f t="shared" si="8"/>
        <v>83.024627546139072</v>
      </c>
      <c r="AK29">
        <f t="shared" si="30"/>
        <v>269.89706475129287</v>
      </c>
      <c r="AL29">
        <f t="shared" si="9"/>
        <v>-1493.085478420986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-245.58417243047097</v>
      </c>
      <c r="AR29">
        <f t="shared" si="14"/>
        <v>-248.00425729582901</v>
      </c>
      <c r="AS29">
        <f t="shared" si="15"/>
        <v>11.154052605239759</v>
      </c>
      <c r="AT29">
        <f t="shared" si="16"/>
        <v>36.259675559071127</v>
      </c>
      <c r="AU29">
        <f t="shared" si="17"/>
        <v>-200.59052913151811</v>
      </c>
      <c r="AW29">
        <v>26</v>
      </c>
      <c r="AX29">
        <f>IF(Z29&gt;0, (R29*SUMPRODUCT(K29:$K$98, X29:$X$98)-K29*$AZ$3)/Z29, 0)</f>
        <v>5235.780362286645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250000</v>
      </c>
      <c r="S30">
        <f t="shared" si="1"/>
        <v>5191.9483637203475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3772.6477260437587</v>
      </c>
      <c r="AC30">
        <f t="shared" si="2"/>
        <v>3658.8788356403893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-2155.9847881736937</v>
      </c>
      <c r="AI30">
        <f t="shared" si="7"/>
        <v>-2173.6028314366404</v>
      </c>
      <c r="AJ30">
        <f t="shared" si="8"/>
        <v>113.76889040336937</v>
      </c>
      <c r="AK30">
        <f t="shared" si="30"/>
        <v>264.08534082306312</v>
      </c>
      <c r="AL30">
        <f t="shared" si="9"/>
        <v>-1795.7486002102078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-258.61482797918217</v>
      </c>
      <c r="AR30">
        <f t="shared" si="14"/>
        <v>-260.72814865415614</v>
      </c>
      <c r="AS30">
        <f t="shared" si="15"/>
        <v>13.64681336456602</v>
      </c>
      <c r="AT30">
        <f t="shared" si="16"/>
        <v>31.677582032771731</v>
      </c>
      <c r="AU30">
        <f t="shared" si="17"/>
        <v>-215.40375325681836</v>
      </c>
      <c r="AW30">
        <v>27</v>
      </c>
      <c r="AX30">
        <f>IF(Z30&gt;0, (R30*SUMPRODUCT(K30:$K$98, X30:$X$98)-K30*$AZ$3)/Z30, 0)</f>
        <v>5191.9483637203475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250000</v>
      </c>
      <c r="S31">
        <f t="shared" si="1"/>
        <v>5116.1557538429151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3658.8788356403893</v>
      </c>
      <c r="AC31">
        <f t="shared" si="2"/>
        <v>3517.9562237568343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-2514.3512923323842</v>
      </c>
      <c r="AI31">
        <f t="shared" si="7"/>
        <v>-2531.5417200334682</v>
      </c>
      <c r="AJ31">
        <f t="shared" si="8"/>
        <v>140.92261188355496</v>
      </c>
      <c r="AK31">
        <f t="shared" si="30"/>
        <v>256.12151849482728</v>
      </c>
      <c r="AL31">
        <f t="shared" si="9"/>
        <v>-2134.4975896550859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-269.28716988196862</v>
      </c>
      <c r="AR31">
        <f t="shared" si="14"/>
        <v>-271.12826569018057</v>
      </c>
      <c r="AS31">
        <f t="shared" si="15"/>
        <v>15.092819942155074</v>
      </c>
      <c r="AT31">
        <f t="shared" si="16"/>
        <v>27.430629551117956</v>
      </c>
      <c r="AU31">
        <f t="shared" si="17"/>
        <v>-228.60481619690754</v>
      </c>
      <c r="AW31">
        <v>28</v>
      </c>
      <c r="AX31">
        <f>IF(Z31&gt;0, (R31*SUMPRODUCT(K31:$K$98, X31:$X$98)-K31*$AZ$3)/Z31, 0)</f>
        <v>5116.1557538429151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250000</v>
      </c>
      <c r="S32">
        <f t="shared" si="1"/>
        <v>5011.7724623277436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3517.9562237568343</v>
      </c>
      <c r="AC32">
        <f t="shared" si="2"/>
        <v>3353.7513896745336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-2891.5564608701861</v>
      </c>
      <c r="AI32">
        <f t="shared" si="7"/>
        <v>-2908.2858286481724</v>
      </c>
      <c r="AJ32">
        <f t="shared" si="8"/>
        <v>164.20483408230075</v>
      </c>
      <c r="AK32">
        <f t="shared" si="30"/>
        <v>246.25693566297844</v>
      </c>
      <c r="AL32">
        <f t="shared" si="9"/>
        <v>-2497.8240589028933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-276.50523696999966</v>
      </c>
      <c r="AR32">
        <f t="shared" si="14"/>
        <v>-278.10498363391861</v>
      </c>
      <c r="AS32">
        <f t="shared" si="15"/>
        <v>15.70209579994931</v>
      </c>
      <c r="AT32">
        <f t="shared" si="16"/>
        <v>23.548332281399194</v>
      </c>
      <c r="AU32">
        <f t="shared" si="17"/>
        <v>-238.8545555525701</v>
      </c>
      <c r="AW32">
        <v>29</v>
      </c>
      <c r="AX32">
        <f>IF(Z32&gt;0, (R32*SUMPRODUCT(K32:$K$98, X32:$X$98)-K32*$AZ$3)/Z32, 0)</f>
        <v>5011.7724623277436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250000</v>
      </c>
      <c r="S33">
        <f t="shared" si="1"/>
        <v>4883.9052513443658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3353.7513896745336</v>
      </c>
      <c r="AC33">
        <f t="shared" si="2"/>
        <v>3171.0696668113792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-3298.3010889153311</v>
      </c>
      <c r="AI33">
        <f t="shared" si="7"/>
        <v>-3314.5333329066457</v>
      </c>
      <c r="AJ33">
        <f t="shared" si="8"/>
        <v>182.68172286315439</v>
      </c>
      <c r="AK33">
        <f t="shared" si="30"/>
        <v>234.76259727721737</v>
      </c>
      <c r="AL33">
        <f t="shared" si="9"/>
        <v>-2897.0890127662738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-281.60733319904654</v>
      </c>
      <c r="AR33">
        <f t="shared" si="14"/>
        <v>-282.99323424901212</v>
      </c>
      <c r="AS33">
        <f t="shared" si="15"/>
        <v>15.597276116662252</v>
      </c>
      <c r="AT33">
        <f t="shared" si="16"/>
        <v>20.043915692323875</v>
      </c>
      <c r="AU33">
        <f t="shared" si="17"/>
        <v>-247.35204244002597</v>
      </c>
      <c r="AW33">
        <v>30</v>
      </c>
      <c r="AX33">
        <f>IF(Z33&gt;0, (R33*SUMPRODUCT(K33:$K$98, X33:$X$98)-K33*$AZ$3)/Z33, 0)</f>
        <v>4883.9052513443658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250000</v>
      </c>
      <c r="S34">
        <f t="shared" si="1"/>
        <v>4735.463686916567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3171.0696668113792</v>
      </c>
      <c r="AC34">
        <f t="shared" si="2"/>
        <v>2973.2333283505873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-3732.890517941923</v>
      </c>
      <c r="AI34">
        <f t="shared" si="7"/>
        <v>-3748.5871504415304</v>
      </c>
      <c r="AJ34">
        <f t="shared" si="8"/>
        <v>197.83633846079192</v>
      </c>
      <c r="AK34">
        <f t="shared" si="30"/>
        <v>221.97487667679655</v>
      </c>
      <c r="AL34">
        <f t="shared" si="9"/>
        <v>-3328.7759353039419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-284.56461251436099</v>
      </c>
      <c r="AR34">
        <f t="shared" si="14"/>
        <v>-285.761193588347</v>
      </c>
      <c r="AS34">
        <f t="shared" si="15"/>
        <v>15.081401590742049</v>
      </c>
      <c r="AT34">
        <f t="shared" si="16"/>
        <v>16.921523539426353</v>
      </c>
      <c r="AU34">
        <f t="shared" si="17"/>
        <v>-253.75826845817858</v>
      </c>
      <c r="AW34">
        <v>31</v>
      </c>
      <c r="AX34">
        <f>IF(Z34&gt;0, (R34*SUMPRODUCT(K34:$K$98, X34:$X$98)-K34*$AZ$3)/Z34, 0)</f>
        <v>4735.463686916567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4567.7106149828014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2973.2333283505873</v>
      </c>
      <c r="AC35">
        <f t="shared" ref="AC35:AC66" si="33">S35*Z35</f>
        <v>2763.4642468525262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-4146.6987018282507</v>
      </c>
      <c r="AI35">
        <f t="shared" ref="AI35:AI66" si="38">SUM(AE35:AH35)</f>
        <v>-4161.8236981326791</v>
      </c>
      <c r="AJ35">
        <f t="shared" ref="AJ35:AJ66" si="39">AB35-AC35</f>
        <v>209.76908149806104</v>
      </c>
      <c r="AK35">
        <f t="shared" si="30"/>
        <v>208.12633298454114</v>
      </c>
      <c r="AL35">
        <f t="shared" ref="AL35:AL66" si="40">SUM(AI35:AK35)</f>
        <v>-3743.928283650077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-282.24099672414428</v>
      </c>
      <c r="AR35">
        <f t="shared" ref="AR35:AR66" si="45">AI35*$K35</f>
        <v>-283.27046482379882</v>
      </c>
      <c r="AS35">
        <f t="shared" ref="AS35:AS66" si="46">AJ35*$K35</f>
        <v>14.277727633748201</v>
      </c>
      <c r="AT35">
        <f t="shared" ref="AT35:AT66" si="47">AK35*$K35</f>
        <v>14.165915560780723</v>
      </c>
      <c r="AU35">
        <f t="shared" ref="AU35:AU66" si="48">AL35*$K35</f>
        <v>-254.82682162926989</v>
      </c>
      <c r="AW35">
        <v>32</v>
      </c>
      <c r="AX35">
        <f>IF(Z35&gt;0, (R35*SUMPRODUCT(K35:$K$98, X35:$X$98)-K35*$AZ$3)/Z35, 0)</f>
        <v>4567.7106149828014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250000</v>
      </c>
      <c r="S36">
        <f t="shared" si="32"/>
        <v>4387.4179712582181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2763.4642468525262</v>
      </c>
      <c r="AC36">
        <f t="shared" si="33"/>
        <v>2548.0049742500769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-4549.2803559498861</v>
      </c>
      <c r="AI36">
        <f t="shared" si="38"/>
        <v>-4563.7991742556751</v>
      </c>
      <c r="AJ36">
        <f t="shared" si="39"/>
        <v>215.45927260244935</v>
      </c>
      <c r="AK36">
        <f t="shared" si="30"/>
        <v>193.44249727967684</v>
      </c>
      <c r="AL36">
        <f t="shared" si="40"/>
        <v>-4154.8974043735489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-276.4663605159746</v>
      </c>
      <c r="AR36">
        <f t="shared" si="45"/>
        <v>-277.34869014658187</v>
      </c>
      <c r="AS36">
        <f t="shared" si="46"/>
        <v>13.093772261784647</v>
      </c>
      <c r="AT36">
        <f t="shared" si="47"/>
        <v>11.755780916444952</v>
      </c>
      <c r="AU36">
        <f t="shared" si="48"/>
        <v>-252.49913696835225</v>
      </c>
      <c r="AW36">
        <v>33</v>
      </c>
      <c r="AX36">
        <f>IF(Z36&gt;0, (R36*SUMPRODUCT(K36:$K$98, X36:$X$98)-K36*$AZ$3)/Z36, 0)</f>
        <v>4387.4179712582181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250000</v>
      </c>
      <c r="S37">
        <f t="shared" si="32"/>
        <v>4199.2777371284928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2548.0049742500769</v>
      </c>
      <c r="AC37">
        <f t="shared" si="33"/>
        <v>2331.1651531284733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-4952.6044193375847</v>
      </c>
      <c r="AI37">
        <f t="shared" si="38"/>
        <v>-4966.4827890183824</v>
      </c>
      <c r="AJ37">
        <f t="shared" si="39"/>
        <v>216.83982112160356</v>
      </c>
      <c r="AK37">
        <f t="shared" si="30"/>
        <v>178.3603481975054</v>
      </c>
      <c r="AL37">
        <f t="shared" si="40"/>
        <v>-4571.2826196992737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-268.72941820245711</v>
      </c>
      <c r="AR37">
        <f t="shared" si="45"/>
        <v>-269.4824616305487</v>
      </c>
      <c r="AS37">
        <f t="shared" si="46"/>
        <v>11.765776960827255</v>
      </c>
      <c r="AT37">
        <f t="shared" si="47"/>
        <v>9.6778721947500248</v>
      </c>
      <c r="AU37">
        <f t="shared" si="48"/>
        <v>-248.03881247497142</v>
      </c>
      <c r="AW37">
        <v>34</v>
      </c>
      <c r="AX37">
        <f>IF(Z37&gt;0, (R37*SUMPRODUCT(K37:$K$98, X37:$X$98)-K37*$AZ$3)/Z37, 0)</f>
        <v>4199.2777371284928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250000</v>
      </c>
      <c r="S38">
        <f t="shared" si="32"/>
        <v>4007.1984396714233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2331.1651531284733</v>
      </c>
      <c r="AC38">
        <f t="shared" si="33"/>
        <v>2115.6737165281329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-5403.7868006063891</v>
      </c>
      <c r="AI38">
        <f t="shared" si="38"/>
        <v>-5416.9860079103182</v>
      </c>
      <c r="AJ38">
        <f t="shared" si="39"/>
        <v>215.49143660034042</v>
      </c>
      <c r="AK38">
        <f t="shared" si="30"/>
        <v>163.18156071899315</v>
      </c>
      <c r="AL38">
        <f t="shared" si="40"/>
        <v>-5038.313010590985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-261.79524521393478</v>
      </c>
      <c r="AR38">
        <f t="shared" si="45"/>
        <v>-262.43470229103002</v>
      </c>
      <c r="AS38">
        <f t="shared" si="46"/>
        <v>10.439833318360858</v>
      </c>
      <c r="AT38">
        <f t="shared" si="47"/>
        <v>7.9055962566893898</v>
      </c>
      <c r="AU38">
        <f t="shared" si="48"/>
        <v>-244.0892727159798</v>
      </c>
      <c r="AW38">
        <v>35</v>
      </c>
      <c r="AX38">
        <f>IF(Z38&gt;0, (R38*SUMPRODUCT(K38:$K$98, X38:$X$98)-K38*$AZ$3)/Z38, 0)</f>
        <v>4007.1984396714233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250000</v>
      </c>
      <c r="S39">
        <f t="shared" si="32"/>
        <v>3807.2788224920591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2115.6737165281329</v>
      </c>
      <c r="AC39">
        <f t="shared" si="33"/>
        <v>1901.4123834589454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-5818.3871849655616</v>
      </c>
      <c r="AI39">
        <f t="shared" si="38"/>
        <v>-5830.8725614779542</v>
      </c>
      <c r="AJ39">
        <f t="shared" si="39"/>
        <v>214.26133306918746</v>
      </c>
      <c r="AK39">
        <f t="shared" si="30"/>
        <v>148.09716015696932</v>
      </c>
      <c r="AL39">
        <f t="shared" si="40"/>
        <v>-5468.5140682517977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-251.67967457078055</v>
      </c>
      <c r="AR39">
        <f t="shared" si="45"/>
        <v>-252.21974098397013</v>
      </c>
      <c r="AS39">
        <f t="shared" si="46"/>
        <v>9.2680704919904535</v>
      </c>
      <c r="AT39">
        <f t="shared" si="47"/>
        <v>6.4060785039322576</v>
      </c>
      <c r="AU39">
        <f t="shared" si="48"/>
        <v>-236.54559198804745</v>
      </c>
      <c r="AW39">
        <v>36</v>
      </c>
      <c r="AX39">
        <f>IF(Z39&gt;0, (R39*SUMPRODUCT(K39:$K$98, X39:$X$98)-K39*$AZ$3)/Z39, 0)</f>
        <v>3807.2788224920591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250000</v>
      </c>
      <c r="S40">
        <f t="shared" si="32"/>
        <v>3601.5446094873223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1901.4123834589454</v>
      </c>
      <c r="AC40">
        <f t="shared" si="33"/>
        <v>1692.1737018745462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-6143.5627318903635</v>
      </c>
      <c r="AI40">
        <f t="shared" si="38"/>
        <v>-6155.3088983644438</v>
      </c>
      <c r="AJ40">
        <f t="shared" si="39"/>
        <v>209.23868158439927</v>
      </c>
      <c r="AK40">
        <f t="shared" si="30"/>
        <v>133.0988668421262</v>
      </c>
      <c r="AL40">
        <f t="shared" si="40"/>
        <v>-5812.9713499379186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-237.27271528444274</v>
      </c>
      <c r="AR40">
        <f t="shared" si="45"/>
        <v>-237.72636814600153</v>
      </c>
      <c r="AS40">
        <f t="shared" si="46"/>
        <v>8.0810813348350337</v>
      </c>
      <c r="AT40">
        <f t="shared" si="47"/>
        <v>5.1404585441901123</v>
      </c>
      <c r="AU40">
        <f t="shared" si="48"/>
        <v>-224.5048282669764</v>
      </c>
      <c r="AW40">
        <v>37</v>
      </c>
      <c r="AX40">
        <f>IF(Z40&gt;0, (R40*SUMPRODUCT(K40:$K$98, X40:$X$98)-K40*$AZ$3)/Z40, 0)</f>
        <v>3601.5446094873223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250000</v>
      </c>
      <c r="S41">
        <f t="shared" si="32"/>
        <v>3397.5009626900319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1692.1737018745462</v>
      </c>
      <c r="AC41">
        <f t="shared" si="33"/>
        <v>1492.7947303279439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-6441.9923655790199</v>
      </c>
      <c r="AI41">
        <f t="shared" si="38"/>
        <v>-6452.9768711518009</v>
      </c>
      <c r="AJ41">
        <f t="shared" si="39"/>
        <v>199.37897154660232</v>
      </c>
      <c r="AK41">
        <f t="shared" ref="AK41:AK72" si="61">G41*SUM(AB41:AB41, AE41:AF41)</f>
        <v>118.45215913121824</v>
      </c>
      <c r="AL41">
        <f t="shared" si="40"/>
        <v>-6135.1457404739795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-222.1414928705303</v>
      </c>
      <c r="AR41">
        <f t="shared" si="45"/>
        <v>-222.5202754470854</v>
      </c>
      <c r="AS41">
        <f t="shared" si="46"/>
        <v>6.8752553360674948</v>
      </c>
      <c r="AT41">
        <f t="shared" si="47"/>
        <v>4.0846275453139809</v>
      </c>
      <c r="AU41">
        <f t="shared" si="48"/>
        <v>-211.56039256570389</v>
      </c>
      <c r="AW41">
        <v>38</v>
      </c>
      <c r="AX41">
        <f>IF(Z41&gt;0, (R41*SUMPRODUCT(K41:$K$98, X41:$X$98)-K41*$AZ$3)/Z41, 0)</f>
        <v>3397.5009626900319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250000</v>
      </c>
      <c r="S42">
        <f t="shared" si="32"/>
        <v>3195.2778927204308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1492.7947303279439</v>
      </c>
      <c r="AC42">
        <f t="shared" si="33"/>
        <v>1304.4869372233425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-6682.9521002294623</v>
      </c>
      <c r="AI42">
        <f t="shared" si="38"/>
        <v>-6693.1584655364932</v>
      </c>
      <c r="AJ42">
        <f t="shared" si="39"/>
        <v>188.30779310460139</v>
      </c>
      <c r="AK42">
        <f t="shared" si="61"/>
        <v>104.49563112295608</v>
      </c>
      <c r="AL42">
        <f t="shared" si="40"/>
        <v>-6400.3550413089361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-205.75945742283554</v>
      </c>
      <c r="AR42">
        <f t="shared" si="45"/>
        <v>-206.07369821886965</v>
      </c>
      <c r="AS42">
        <f t="shared" si="46"/>
        <v>5.7977535610892659</v>
      </c>
      <c r="AT42">
        <f t="shared" si="47"/>
        <v>3.2172854212404074</v>
      </c>
      <c r="AU42">
        <f t="shared" si="48"/>
        <v>-197.05865923654</v>
      </c>
      <c r="AW42">
        <v>39</v>
      </c>
      <c r="AX42">
        <f>IF(Z42&gt;0, (R42*SUMPRODUCT(K42:$K$98, X42:$X$98)-K42*$AZ$3)/Z42, 0)</f>
        <v>3195.2778927204308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250000</v>
      </c>
      <c r="S43">
        <f t="shared" si="32"/>
        <v>2997.6389450553202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1304.4869372233425</v>
      </c>
      <c r="AC43">
        <f t="shared" si="33"/>
        <v>1128.936140305801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-6890.9054116089837</v>
      </c>
      <c r="AI43">
        <f t="shared" si="38"/>
        <v>-6900.3206227217834</v>
      </c>
      <c r="AJ43">
        <f t="shared" si="39"/>
        <v>175.55079691754145</v>
      </c>
      <c r="AK43">
        <f t="shared" si="61"/>
        <v>91.314085605633977</v>
      </c>
      <c r="AL43">
        <f t="shared" si="40"/>
        <v>-6633.4557401986076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-189.43042062472855</v>
      </c>
      <c r="AR43">
        <f t="shared" si="45"/>
        <v>-189.68924400058907</v>
      </c>
      <c r="AS43">
        <f t="shared" si="46"/>
        <v>4.825876908000021</v>
      </c>
      <c r="AT43">
        <f t="shared" si="47"/>
        <v>2.5102166713965701</v>
      </c>
      <c r="AU43">
        <f t="shared" si="48"/>
        <v>-182.35315042119248</v>
      </c>
      <c r="AW43">
        <v>40</v>
      </c>
      <c r="AX43">
        <f>IF(Z43&gt;0, (R43*SUMPRODUCT(K43:$K$98, X43:$X$98)-K43*$AZ$3)/Z43, 0)</f>
        <v>2997.6389450553202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250000</v>
      </c>
      <c r="S44">
        <f t="shared" si="32"/>
        <v>2805.3252039520121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1128.936140305801</v>
      </c>
      <c r="AC44">
        <f t="shared" si="33"/>
        <v>966.47773798937078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-7081.7397297807265</v>
      </c>
      <c r="AI44">
        <f t="shared" si="38"/>
        <v>-7090.3526148094197</v>
      </c>
      <c r="AJ44">
        <f t="shared" si="39"/>
        <v>162.45840231643024</v>
      </c>
      <c r="AK44">
        <f t="shared" si="61"/>
        <v>79.025529821406082</v>
      </c>
      <c r="AL44">
        <f t="shared" si="40"/>
        <v>-6848.868682671583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-173.8182502407991</v>
      </c>
      <c r="AR44">
        <f t="shared" si="45"/>
        <v>-174.02964979265175</v>
      </c>
      <c r="AS44">
        <f t="shared" si="46"/>
        <v>3.9874714837101246</v>
      </c>
      <c r="AT44">
        <f t="shared" si="47"/>
        <v>1.9396475784255076</v>
      </c>
      <c r="AU44">
        <f t="shared" si="48"/>
        <v>-168.10253073051609</v>
      </c>
      <c r="AW44">
        <v>41</v>
      </c>
      <c r="AX44">
        <f>IF(Z44&gt;0, (R44*SUMPRODUCT(K44:$K$98, X44:$X$98)-K44*$AZ$3)/Z44, 0)</f>
        <v>2805.3252039520121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250000</v>
      </c>
      <c r="S45">
        <f t="shared" si="32"/>
        <v>2615.0716804460981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966.47773798937078</v>
      </c>
      <c r="AC45">
        <f t="shared" si="33"/>
        <v>816.74164695240916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-7187.3266360654416</v>
      </c>
      <c r="AI45">
        <f t="shared" si="38"/>
        <v>-7195.1346595802415</v>
      </c>
      <c r="AJ45">
        <f t="shared" si="39"/>
        <v>149.73609103696162</v>
      </c>
      <c r="AK45">
        <f t="shared" si="61"/>
        <v>67.653441659255961</v>
      </c>
      <c r="AL45">
        <f t="shared" si="40"/>
        <v>-6977.7451268840241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-157.5087815710497</v>
      </c>
      <c r="AR45">
        <f t="shared" si="45"/>
        <v>-157.67989279676232</v>
      </c>
      <c r="AS45">
        <f t="shared" si="46"/>
        <v>3.2814355671686295</v>
      </c>
      <c r="AT45">
        <f t="shared" si="47"/>
        <v>1.4826112272908916</v>
      </c>
      <c r="AU45">
        <f t="shared" si="48"/>
        <v>-152.9158460023028</v>
      </c>
      <c r="AW45">
        <v>42</v>
      </c>
      <c r="AX45">
        <f>IF(Z45&gt;0, (R45*SUMPRODUCT(K45:$K$98, X45:$X$98)-K45*$AZ$3)/Z45, 0)</f>
        <v>2615.0716804460981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250000</v>
      </c>
      <c r="S46">
        <f t="shared" si="32"/>
        <v>2427.6953926789092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816.74164695240916</v>
      </c>
      <c r="AC46">
        <f t="shared" si="33"/>
        <v>680.7347932419292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-7198.5054628430662</v>
      </c>
      <c r="AI46">
        <f t="shared" si="38"/>
        <v>-7205.5155555764341</v>
      </c>
      <c r="AJ46">
        <f t="shared" si="39"/>
        <v>136.00685371047996</v>
      </c>
      <c r="AK46">
        <f t="shared" si="61"/>
        <v>57.171915286668643</v>
      </c>
      <c r="AL46">
        <f t="shared" si="40"/>
        <v>-7012.3367865792852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-140.85157433516093</v>
      </c>
      <c r="AR46">
        <f t="shared" si="45"/>
        <v>-140.98873927902699</v>
      </c>
      <c r="AS46">
        <f t="shared" si="46"/>
        <v>2.6612162155569186</v>
      </c>
      <c r="AT46">
        <f t="shared" si="47"/>
        <v>1.118670301418828</v>
      </c>
      <c r="AU46">
        <f t="shared" si="48"/>
        <v>-137.20885276205124</v>
      </c>
      <c r="AW46">
        <v>43</v>
      </c>
      <c r="AX46">
        <f>IF(Z46&gt;0, (R46*SUMPRODUCT(K46:$K$98, X46:$X$98)-K46*$AZ$3)/Z46, 0)</f>
        <v>2427.6953926789092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250000</v>
      </c>
      <c r="S47">
        <f t="shared" si="32"/>
        <v>2245.4322866442485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680.7347932419292</v>
      </c>
      <c r="AC47">
        <f t="shared" si="33"/>
        <v>559.08136878227663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-7153.3996385101891</v>
      </c>
      <c r="AI47">
        <f t="shared" si="38"/>
        <v>-7159.6242903523716</v>
      </c>
      <c r="AJ47">
        <f t="shared" si="39"/>
        <v>121.65342445965257</v>
      </c>
      <c r="AK47">
        <f t="shared" si="61"/>
        <v>47.651435526935046</v>
      </c>
      <c r="AL47">
        <f t="shared" si="40"/>
        <v>-6990.3194303657847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-124.97232016393022</v>
      </c>
      <c r="AR47">
        <f t="shared" si="45"/>
        <v>-125.08106694479541</v>
      </c>
      <c r="AS47">
        <f t="shared" si="46"/>
        <v>2.1253266249467555</v>
      </c>
      <c r="AT47">
        <f t="shared" si="47"/>
        <v>0.83248675565164609</v>
      </c>
      <c r="AU47">
        <f t="shared" si="48"/>
        <v>-122.12325356419701</v>
      </c>
      <c r="AW47">
        <v>44</v>
      </c>
      <c r="AX47">
        <f>IF(Z47&gt;0, (R47*SUMPRODUCT(K47:$K$98, X47:$X$98)-K47*$AZ$3)/Z47, 0)</f>
        <v>2245.4322866442485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250000</v>
      </c>
      <c r="S48">
        <f t="shared" si="32"/>
        <v>2066.8932884353849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559.08136878227663</v>
      </c>
      <c r="AC48">
        <f t="shared" si="33"/>
        <v>451.250253864336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-7043.3140686895313</v>
      </c>
      <c r="AI48">
        <f t="shared" si="38"/>
        <v>-7048.7721426064236</v>
      </c>
      <c r="AJ48">
        <f t="shared" si="39"/>
        <v>107.83111491794062</v>
      </c>
      <c r="AK48">
        <f t="shared" si="61"/>
        <v>39.135695814759366</v>
      </c>
      <c r="AL48">
        <f t="shared" si="40"/>
        <v>-6901.8053318737238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-109.86525704165321</v>
      </c>
      <c r="AR48">
        <f t="shared" si="45"/>
        <v>-109.95039490260669</v>
      </c>
      <c r="AS48">
        <f t="shared" si="46"/>
        <v>1.6820055221180572</v>
      </c>
      <c r="AT48">
        <f t="shared" si="47"/>
        <v>0.61045883205836893</v>
      </c>
      <c r="AU48">
        <f t="shared" si="48"/>
        <v>-107.65793054843026</v>
      </c>
      <c r="AW48">
        <v>45</v>
      </c>
      <c r="AX48">
        <f>IF(Z48&gt;0, (R48*SUMPRODUCT(K48:$K$98, X48:$X$98)-K48*$AZ$3)/Z48, 0)</f>
        <v>2066.8932884353849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250000</v>
      </c>
      <c r="S49">
        <f t="shared" si="32"/>
        <v>1890.6407792164896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451.250253864336</v>
      </c>
      <c r="AC49">
        <f t="shared" si="33"/>
        <v>356.689644363745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-6869.7526108902666</v>
      </c>
      <c r="AI49">
        <f t="shared" si="38"/>
        <v>-6874.4691288069007</v>
      </c>
      <c r="AJ49">
        <f t="shared" si="39"/>
        <v>94.560609500590999</v>
      </c>
      <c r="AK49">
        <f t="shared" si="61"/>
        <v>31.587517770503524</v>
      </c>
      <c r="AL49">
        <f t="shared" si="40"/>
        <v>-6748.3210015358054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-95.676746091526056</v>
      </c>
      <c r="AR49">
        <f t="shared" si="45"/>
        <v>-95.742434204723978</v>
      </c>
      <c r="AS49">
        <f t="shared" si="46"/>
        <v>1.3169690290019829</v>
      </c>
      <c r="AT49">
        <f t="shared" si="47"/>
        <v>0.43992718349116511</v>
      </c>
      <c r="AU49">
        <f t="shared" si="48"/>
        <v>-93.985537992230817</v>
      </c>
      <c r="AW49">
        <v>46</v>
      </c>
      <c r="AX49">
        <f>IF(Z49&gt;0, (R49*SUMPRODUCT(K49:$K$98, X49:$X$98)-K49*$AZ$3)/Z49, 0)</f>
        <v>1890.6407792164896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250000</v>
      </c>
      <c r="S50">
        <f t="shared" si="32"/>
        <v>1713.9405078111913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356.689644363745</v>
      </c>
      <c r="AC50">
        <f t="shared" si="33"/>
        <v>274.67776214816723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-6628.2857726006341</v>
      </c>
      <c r="AI50">
        <f t="shared" si="38"/>
        <v>-6632.292296760842</v>
      </c>
      <c r="AJ50">
        <f t="shared" si="39"/>
        <v>82.011882215577771</v>
      </c>
      <c r="AK50">
        <f t="shared" si="61"/>
        <v>24.968275105462151</v>
      </c>
      <c r="AL50">
        <f t="shared" si="40"/>
        <v>-6525.3121394398022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-82.423015740077076</v>
      </c>
      <c r="AR50">
        <f t="shared" si="45"/>
        <v>-82.472837038561963</v>
      </c>
      <c r="AS50">
        <f t="shared" si="46"/>
        <v>1.01982124649338</v>
      </c>
      <c r="AT50">
        <f t="shared" si="47"/>
        <v>0.31048156380448766</v>
      </c>
      <c r="AU50">
        <f t="shared" si="48"/>
        <v>-81.142534228264097</v>
      </c>
      <c r="AW50">
        <v>47</v>
      </c>
      <c r="AX50">
        <f>IF(Z50&gt;0, (R50*SUMPRODUCT(K50:$K$98, X50:$X$98)-K50*$AZ$3)/Z50, 0)</f>
        <v>1713.9405078111913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250000</v>
      </c>
      <c r="S51">
        <f t="shared" si="32"/>
        <v>1532.3495676626674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274.67776214816723</v>
      </c>
      <c r="AC51">
        <f t="shared" si="33"/>
        <v>204.45551772590102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-6308.0493271774976</v>
      </c>
      <c r="AI51">
        <f t="shared" si="38"/>
        <v>-6311.3849811633854</v>
      </c>
      <c r="AJ51">
        <f t="shared" si="39"/>
        <v>70.222244422266215</v>
      </c>
      <c r="AK51">
        <f t="shared" si="61"/>
        <v>19.227443350371708</v>
      </c>
      <c r="AL51">
        <f t="shared" si="40"/>
        <v>-6221.9352933907476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-70.036483847480085</v>
      </c>
      <c r="AR51">
        <f t="shared" si="45"/>
        <v>-70.073518668291783</v>
      </c>
      <c r="AS51">
        <f t="shared" si="46"/>
        <v>0.77965767737812408</v>
      </c>
      <c r="AT51">
        <f t="shared" si="47"/>
        <v>0.21347685406245631</v>
      </c>
      <c r="AU51">
        <f t="shared" si="48"/>
        <v>-69.080384136851208</v>
      </c>
      <c r="AW51">
        <v>48</v>
      </c>
      <c r="AX51">
        <f>IF(Z51&gt;0, (R51*SUMPRODUCT(K51:$K$98, X51:$X$98)-K51*$AZ$3)/Z51, 0)</f>
        <v>1532.3495676626674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250000</v>
      </c>
      <c r="S52">
        <f t="shared" si="32"/>
        <v>1340.5630420241855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204.45551772590102</v>
      </c>
      <c r="AC52">
        <f t="shared" si="33"/>
        <v>145.31257969789516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-5923.8050921562899</v>
      </c>
      <c r="AI52">
        <f t="shared" si="38"/>
        <v>-5926.5150090931029</v>
      </c>
      <c r="AJ52">
        <f t="shared" si="39"/>
        <v>59.142938028005858</v>
      </c>
      <c r="AK52">
        <f t="shared" si="61"/>
        <v>14.311886240813072</v>
      </c>
      <c r="AL52">
        <f t="shared" si="40"/>
        <v>-5853.0601848242841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-58.723508043602671</v>
      </c>
      <c r="AR52">
        <f t="shared" si="45"/>
        <v>-58.75037182905151</v>
      </c>
      <c r="AS52">
        <f t="shared" si="46"/>
        <v>0.58629221302513856</v>
      </c>
      <c r="AT52">
        <f t="shared" si="47"/>
        <v>0.14187572914820323</v>
      </c>
      <c r="AU52">
        <f t="shared" si="48"/>
        <v>-58.022203886878174</v>
      </c>
      <c r="AW52">
        <v>49</v>
      </c>
      <c r="AX52">
        <f>IF(Z52&gt;0, (R52*SUMPRODUCT(K52:$K$98, X52:$X$98)-K52*$AZ$3)/Z52, 0)</f>
        <v>1340.5630420241855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250000</v>
      </c>
      <c r="S53">
        <f t="shared" si="32"/>
        <v>1125.918506312541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145.31257969789516</v>
      </c>
      <c r="AC53">
        <f t="shared" si="33"/>
        <v>96.315451850251463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-5442.2045089318062</v>
      </c>
      <c r="AI53">
        <f t="shared" si="38"/>
        <v>-5444.3431062483587</v>
      </c>
      <c r="AJ53">
        <f t="shared" si="39"/>
        <v>48.997127847643696</v>
      </c>
      <c r="AK53">
        <f t="shared" si="61"/>
        <v>10.171880578852662</v>
      </c>
      <c r="AL53">
        <f t="shared" si="40"/>
        <v>-5385.1740978218631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-48.169048332987643</v>
      </c>
      <c r="AR53">
        <f t="shared" si="45"/>
        <v>-48.187977095649309</v>
      </c>
      <c r="AS53">
        <f t="shared" si="46"/>
        <v>0.43367444490504314</v>
      </c>
      <c r="AT53">
        <f t="shared" si="47"/>
        <v>9.0031494853967414E-2</v>
      </c>
      <c r="AU53">
        <f t="shared" si="48"/>
        <v>-47.664271155890304</v>
      </c>
      <c r="AW53">
        <v>50</v>
      </c>
      <c r="AX53">
        <f>IF(Z53&gt;0, (R53*SUMPRODUCT(K53:$K$98, X53:$X$98)-K53*$AZ$3)/Z53, 0)</f>
        <v>1125.918506312541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250000</v>
      </c>
      <c r="S54">
        <f t="shared" si="32"/>
        <v>871.2811173244346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96.315451850251463</v>
      </c>
      <c r="AC54">
        <f t="shared" si="33"/>
        <v>56.830671549370066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-4865.4730111139734</v>
      </c>
      <c r="AI54">
        <f t="shared" si="38"/>
        <v>-4867.1036751562488</v>
      </c>
      <c r="AJ54">
        <f t="shared" si="39"/>
        <v>39.484780300881397</v>
      </c>
      <c r="AK54">
        <f t="shared" si="61"/>
        <v>6.7420816295176031</v>
      </c>
      <c r="AL54">
        <f t="shared" si="40"/>
        <v>-4820.8768132258492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-38.45034611475544</v>
      </c>
      <c r="AR54">
        <f t="shared" si="45"/>
        <v>-38.463232754282402</v>
      </c>
      <c r="AS54">
        <f t="shared" si="46"/>
        <v>0.31203615051733014</v>
      </c>
      <c r="AT54">
        <f t="shared" si="47"/>
        <v>5.3280610455905715E-2</v>
      </c>
      <c r="AU54">
        <f t="shared" si="48"/>
        <v>-38.097915993309165</v>
      </c>
      <c r="AW54">
        <v>51</v>
      </c>
      <c r="AX54">
        <f>IF(Z54&gt;0, (R54*SUMPRODUCT(K54:$K$98, X54:$X$98)-K54*$AZ$3)/Z54, 0)</f>
        <v>871.2811173244346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250000</v>
      </c>
      <c r="S55">
        <f t="shared" si="32"/>
        <v>547.60563491159758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56.830671549370066</v>
      </c>
      <c r="AC55">
        <f t="shared" si="33"/>
        <v>26.134136177566571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-4212.4804945384149</v>
      </c>
      <c r="AI55">
        <f t="shared" si="38"/>
        <v>-4213.673603890813</v>
      </c>
      <c r="AJ55">
        <f t="shared" si="39"/>
        <v>30.696535371803495</v>
      </c>
      <c r="AK55">
        <f t="shared" si="61"/>
        <v>3.9781470084559052</v>
      </c>
      <c r="AL55">
        <f t="shared" si="40"/>
        <v>-4178.9989215105534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-29.723165926863388</v>
      </c>
      <c r="AR55">
        <f t="shared" si="45"/>
        <v>-29.731584479138277</v>
      </c>
      <c r="AS55">
        <f t="shared" si="46"/>
        <v>0.21659405080187155</v>
      </c>
      <c r="AT55">
        <f t="shared" si="47"/>
        <v>2.8069714214011249E-2</v>
      </c>
      <c r="AU55">
        <f t="shared" si="48"/>
        <v>-29.486920714122391</v>
      </c>
      <c r="AW55">
        <v>52</v>
      </c>
      <c r="AX55">
        <f>IF(Z55&gt;0, (R55*SUMPRODUCT(K55:$K$98, X55:$X$98)-K55*$AZ$3)/Z55, 0)</f>
        <v>547.60563491159758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250000</v>
      </c>
      <c r="S56">
        <f t="shared" si="32"/>
        <v>100.19921822724562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26.134136177566571</v>
      </c>
      <c r="AC56">
        <f t="shared" si="33"/>
        <v>3.3340155569103374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-3493.3155989407464</v>
      </c>
      <c r="AI56">
        <f t="shared" si="38"/>
        <v>-3494.1474456397268</v>
      </c>
      <c r="AJ56">
        <f t="shared" si="39"/>
        <v>22.800120620656234</v>
      </c>
      <c r="AK56">
        <f t="shared" si="61"/>
        <v>1.8293895324296601</v>
      </c>
      <c r="AL56">
        <f t="shared" si="40"/>
        <v>-3469.5179354866409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-22.00781686467943</v>
      </c>
      <c r="AR56">
        <f t="shared" si="45"/>
        <v>-22.013057481878803</v>
      </c>
      <c r="AS56">
        <f t="shared" si="46"/>
        <v>0.14364029384123064</v>
      </c>
      <c r="AT56">
        <f t="shared" si="47"/>
        <v>1.1525116658821638E-2</v>
      </c>
      <c r="AU56">
        <f t="shared" si="48"/>
        <v>-21.85789207137875</v>
      </c>
      <c r="AW56">
        <v>53</v>
      </c>
      <c r="AX56">
        <f>IF(Z56&gt;0, (R56*SUMPRODUCT(K56:$K$98, X56:$X$98)-K56*$AZ$3)/Z56, 0)</f>
        <v>100.19921822724562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250000</v>
      </c>
      <c r="S57">
        <f t="shared" si="32"/>
        <v>-569.84611952693785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3.3340155569103374</v>
      </c>
      <c r="AC57">
        <f t="shared" si="33"/>
        <v>-12.492510855798422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-2754.6313039055785</v>
      </c>
      <c r="AI57">
        <f t="shared" si="38"/>
        <v>-2755.1793690071786</v>
      </c>
      <c r="AJ57">
        <f t="shared" si="39"/>
        <v>15.826526412708759</v>
      </c>
      <c r="AK57">
        <f t="shared" si="61"/>
        <v>0.23338108898372364</v>
      </c>
      <c r="AL57">
        <f t="shared" si="40"/>
        <v>-2739.119461505486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-15.494750808732675</v>
      </c>
      <c r="AR57">
        <f t="shared" si="45"/>
        <v>-15.497833664926247</v>
      </c>
      <c r="AS57">
        <f t="shared" si="46"/>
        <v>8.9023922216036014E-2</v>
      </c>
      <c r="AT57">
        <f t="shared" si="47"/>
        <v>1.3127643660138329E-3</v>
      </c>
      <c r="AU57">
        <f t="shared" si="48"/>
        <v>-15.407496978344197</v>
      </c>
      <c r="AW57">
        <v>54</v>
      </c>
      <c r="AX57">
        <f>IF(Z57&gt;0, (R57*SUMPRODUCT(K57:$K$98, X57:$X$98)-K57*$AZ$3)/Z57, 0)</f>
        <v>-569.84611952693785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250000</v>
      </c>
      <c r="S58">
        <f t="shared" si="32"/>
        <v>-1661.111745485244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-12.492510855798422</v>
      </c>
      <c r="AC58">
        <f t="shared" si="33"/>
        <v>-22.468252332414437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-2044.3362488738694</v>
      </c>
      <c r="AI58">
        <f t="shared" si="38"/>
        <v>-2044.674399699566</v>
      </c>
      <c r="AJ58">
        <f t="shared" si="39"/>
        <v>9.9757414766160153</v>
      </c>
      <c r="AK58">
        <f t="shared" si="61"/>
        <v>-0.87447575990588955</v>
      </c>
      <c r="AL58">
        <f t="shared" si="40"/>
        <v>-2035.5731339828558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-10.267280435733904</v>
      </c>
      <c r="AR58">
        <f t="shared" si="45"/>
        <v>-10.268978732361434</v>
      </c>
      <c r="AS58">
        <f t="shared" si="46"/>
        <v>5.01012176207409E-2</v>
      </c>
      <c r="AT58">
        <f t="shared" si="47"/>
        <v>-4.3918840974184721E-3</v>
      </c>
      <c r="AU58">
        <f t="shared" si="48"/>
        <v>-10.223269398838111</v>
      </c>
      <c r="AW58">
        <v>55</v>
      </c>
      <c r="AX58">
        <f>IF(Z58&gt;0, (R58*SUMPRODUCT(K58:$K$98, X58:$X$98)-K58*$AZ$3)/Z58, 0)</f>
        <v>-1661.111745485244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250000</v>
      </c>
      <c r="S59">
        <f t="shared" si="32"/>
        <v>-3600.6518321174231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-22.468252332414437</v>
      </c>
      <c r="AC59">
        <f t="shared" si="33"/>
        <v>-27.807845864472732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-1416.9423575295052</v>
      </c>
      <c r="AI59">
        <f t="shared" si="38"/>
        <v>-1417.1354326111921</v>
      </c>
      <c r="AJ59">
        <f t="shared" si="39"/>
        <v>5.339593532058295</v>
      </c>
      <c r="AK59">
        <f t="shared" si="61"/>
        <v>-1.5727776632690107</v>
      </c>
      <c r="AL59">
        <f t="shared" si="40"/>
        <v>-1413.368616742403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-6.3538543526742242</v>
      </c>
      <c r="AR59">
        <f t="shared" si="45"/>
        <v>-6.3547201401507927</v>
      </c>
      <c r="AS59">
        <f t="shared" si="46"/>
        <v>2.3943810716713126E-2</v>
      </c>
      <c r="AT59">
        <f t="shared" si="47"/>
        <v>-7.0526511882770841E-3</v>
      </c>
      <c r="AU59">
        <f t="shared" si="48"/>
        <v>-6.3378289806223576</v>
      </c>
      <c r="AW59">
        <v>56</v>
      </c>
      <c r="AX59">
        <f>IF(Z59&gt;0, (R59*SUMPRODUCT(K59:$K$98, X59:$X$98)-K59*$AZ$3)/Z59, 0)</f>
        <v>-3600.6518321174231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250000</v>
      </c>
      <c r="S60">
        <f t="shared" si="32"/>
        <v>-7422.2398311269581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-27.807845864472732</v>
      </c>
      <c r="AC60">
        <f t="shared" si="33"/>
        <v>-29.761979767436607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-908.98379362743924</v>
      </c>
      <c r="AI60">
        <f t="shared" si="38"/>
        <v>-909.08403957894643</v>
      </c>
      <c r="AJ60">
        <f t="shared" si="39"/>
        <v>1.9541339029638749</v>
      </c>
      <c r="AK60">
        <f t="shared" si="61"/>
        <v>-1.9465492105130915</v>
      </c>
      <c r="AL60">
        <f t="shared" si="40"/>
        <v>-909.07645488649564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-3.6393446845491382</v>
      </c>
      <c r="AR60">
        <f t="shared" si="45"/>
        <v>-3.6397460443680072</v>
      </c>
      <c r="AS60">
        <f t="shared" si="46"/>
        <v>7.8238653785764906E-3</v>
      </c>
      <c r="AT60">
        <f t="shared" si="47"/>
        <v>-7.7934981593276815E-3</v>
      </c>
      <c r="AU60">
        <f t="shared" si="48"/>
        <v>-3.6397156771487587</v>
      </c>
      <c r="AW60">
        <v>57</v>
      </c>
      <c r="AX60">
        <f>IF(Z60&gt;0, (R60*SUMPRODUCT(K60:$K$98, X60:$X$98)-K60*$AZ$3)/Z60, 0)</f>
        <v>-7422.2398311269581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250000</v>
      </c>
      <c r="S61">
        <f t="shared" si="32"/>
        <v>-15942.897801438643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-29.761979767436607</v>
      </c>
      <c r="AC61">
        <f t="shared" si="33"/>
        <v>-29.473002621887222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-530.26983881488934</v>
      </c>
      <c r="AI61">
        <f t="shared" si="38"/>
        <v>-530.316055323</v>
      </c>
      <c r="AJ61">
        <f t="shared" si="39"/>
        <v>-0.28897714554938503</v>
      </c>
      <c r="AK61">
        <f t="shared" si="61"/>
        <v>-2.0833385837205625</v>
      </c>
      <c r="AL61">
        <f t="shared" si="40"/>
        <v>-532.68837105226999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-1.8955967374904554</v>
      </c>
      <c r="AR61">
        <f t="shared" si="45"/>
        <v>-1.8957619512280282</v>
      </c>
      <c r="AS61">
        <f t="shared" si="46"/>
        <v>-1.0330290245000025E-3</v>
      </c>
      <c r="AT61">
        <f t="shared" si="47"/>
        <v>-7.4474720855607452E-3</v>
      </c>
      <c r="AU61">
        <f t="shared" si="48"/>
        <v>-1.9042424523380892</v>
      </c>
      <c r="AW61">
        <v>58</v>
      </c>
      <c r="AX61">
        <f>IF(Z61&gt;0, (R61*SUMPRODUCT(K61:$K$98, X61:$X$98)-K61*$AZ$3)/Z61, 0)</f>
        <v>-15942.897801438643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250000</v>
      </c>
      <c r="S62">
        <f t="shared" si="32"/>
        <v>-38113.794269975137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-29.473002621887222</v>
      </c>
      <c r="AC62">
        <f t="shared" si="33"/>
        <v>-27.861169153932558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-274.79352512588775</v>
      </c>
      <c r="AI62">
        <f t="shared" si="38"/>
        <v>-274.8118001164047</v>
      </c>
      <c r="AJ62">
        <f t="shared" si="39"/>
        <v>-1.6118334679546642</v>
      </c>
      <c r="AK62">
        <f t="shared" si="61"/>
        <v>-2.0631101835321055</v>
      </c>
      <c r="AL62">
        <f t="shared" si="40"/>
        <v>-278.48674376789148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-0.87707655003316487</v>
      </c>
      <c r="AR62">
        <f t="shared" si="45"/>
        <v>-0.87713487952119462</v>
      </c>
      <c r="AS62">
        <f t="shared" si="46"/>
        <v>-5.1445947885927342E-3</v>
      </c>
      <c r="AT62">
        <f t="shared" si="47"/>
        <v>-6.5849643337908426E-3</v>
      </c>
      <c r="AU62">
        <f t="shared" si="48"/>
        <v>-0.88886443864357834</v>
      </c>
      <c r="AW62">
        <v>59</v>
      </c>
      <c r="AX62">
        <f>IF(Z62&gt;0, (R62*SUMPRODUCT(K62:$K$98, X62:$X$98)-K62*$AZ$3)/Z62, 0)</f>
        <v>-38113.794269975137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250000</v>
      </c>
      <c r="S63">
        <f t="shared" si="32"/>
        <v>-107933.84797815987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-27.861169153932558</v>
      </c>
      <c r="AC63">
        <f t="shared" si="33"/>
        <v>-25.606611591961158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-121.61151321515706</v>
      </c>
      <c r="AI63">
        <f t="shared" si="38"/>
        <v>-121.61744430444732</v>
      </c>
      <c r="AJ63">
        <f t="shared" si="39"/>
        <v>-2.2545575619713993</v>
      </c>
      <c r="AK63">
        <f t="shared" si="61"/>
        <v>-1.9502818407752793</v>
      </c>
      <c r="AL63">
        <f t="shared" si="40"/>
        <v>-125.82228370719399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-0.34656737274116789</v>
      </c>
      <c r="AR63">
        <f t="shared" si="45"/>
        <v>-0.34658427510492013</v>
      </c>
      <c r="AS63">
        <f t="shared" si="46"/>
        <v>-6.4250174205444915E-3</v>
      </c>
      <c r="AT63">
        <f t="shared" si="47"/>
        <v>-5.5578952665976365E-3</v>
      </c>
      <c r="AU63">
        <f t="shared" si="48"/>
        <v>-0.3585671877920622</v>
      </c>
      <c r="AW63">
        <v>60</v>
      </c>
      <c r="AX63">
        <f>IF(Z63&gt;0, (R63*SUMPRODUCT(K63:$K$98, X63:$X$98)-K63*$AZ$3)/Z63, 0)</f>
        <v>-107933.84797815987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250000</v>
      </c>
      <c r="S64">
        <f t="shared" si="32"/>
        <v>-389671.07395593135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-25.606611591961158</v>
      </c>
      <c r="AC64">
        <f t="shared" si="33"/>
        <v>-23.157077078983964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-43.860973559083746</v>
      </c>
      <c r="AI64">
        <f t="shared" si="38"/>
        <v>-43.86245924012519</v>
      </c>
      <c r="AJ64">
        <f t="shared" si="39"/>
        <v>-2.4495345129771948</v>
      </c>
      <c r="AK64">
        <f t="shared" si="61"/>
        <v>-1.7924628114372811</v>
      </c>
      <c r="AL64">
        <f t="shared" si="40"/>
        <v>-48.104456564539667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-0.11160232085970946</v>
      </c>
      <c r="AR64">
        <f t="shared" si="45"/>
        <v>-0.11160610110986874</v>
      </c>
      <c r="AS64">
        <f t="shared" si="46"/>
        <v>-6.2327329854172031E-3</v>
      </c>
      <c r="AT64">
        <f t="shared" si="47"/>
        <v>-4.5608428992495722E-3</v>
      </c>
      <c r="AU64">
        <f t="shared" si="48"/>
        <v>-0.12239967699453551</v>
      </c>
      <c r="AW64">
        <v>61</v>
      </c>
      <c r="AX64">
        <f>IF(Z64&gt;0, (R64*SUMPRODUCT(K64:$K$98, X64:$X$98)-K64*$AZ$3)/Z64, 0)</f>
        <v>-389671.07395593135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250000</v>
      </c>
      <c r="S65">
        <f t="shared" si="32"/>
        <v>-1407955.0167230181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-23.157077078983964</v>
      </c>
      <c r="AC65">
        <f t="shared" si="33"/>
        <v>-20.772159859023709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-11.019885862038437</v>
      </c>
      <c r="AI65">
        <f t="shared" si="38"/>
        <v>-11.020254697683262</v>
      </c>
      <c r="AJ65">
        <f t="shared" si="39"/>
        <v>-2.3849172199602542</v>
      </c>
      <c r="AK65">
        <f t="shared" si="61"/>
        <v>-1.6209953955288776</v>
      </c>
      <c r="AL65">
        <f t="shared" si="40"/>
        <v>-15.026167313172394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-2.5035371058687778E-2</v>
      </c>
      <c r="AR65">
        <f t="shared" si="45"/>
        <v>-2.5036208992704832E-2</v>
      </c>
      <c r="AS65">
        <f t="shared" si="46"/>
        <v>-5.4181402868826558E-3</v>
      </c>
      <c r="AT65">
        <f t="shared" si="47"/>
        <v>-3.6826353484556863E-3</v>
      </c>
      <c r="AU65">
        <f t="shared" si="48"/>
        <v>-3.4136984628043175E-2</v>
      </c>
      <c r="AW65">
        <v>62</v>
      </c>
      <c r="AX65">
        <f>IF(Z65&gt;0, (R65*SUMPRODUCT(K65:$K$98, X65:$X$98)-K65*$AZ$3)/Z65, 0)</f>
        <v>-1407955.0167230181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250000</v>
      </c>
      <c r="S66">
        <f t="shared" si="32"/>
        <v>-5119214.3702257043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-20.772159859023709</v>
      </c>
      <c r="AC66">
        <f t="shared" si="33"/>
        <v>-18.568159925778854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-2.744685309385591</v>
      </c>
      <c r="AI66">
        <f t="shared" si="38"/>
        <v>-2.7447759881430276</v>
      </c>
      <c r="AJ66">
        <f t="shared" si="39"/>
        <v>-2.2039999332448552</v>
      </c>
      <c r="AK66">
        <f t="shared" si="61"/>
        <v>-1.4540511901316597</v>
      </c>
      <c r="AL66">
        <f t="shared" si="40"/>
        <v>-6.4028271115195423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-5.5673877741868934E-3</v>
      </c>
      <c r="AR66">
        <f t="shared" si="45"/>
        <v>-5.5675717092281184E-3</v>
      </c>
      <c r="AS66">
        <f t="shared" si="46"/>
        <v>-4.4706481434124562E-3</v>
      </c>
      <c r="AT66">
        <f t="shared" si="47"/>
        <v>-2.9494335074766961E-3</v>
      </c>
      <c r="AU66">
        <f t="shared" si="48"/>
        <v>-1.2987653360117269E-2</v>
      </c>
      <c r="AW66">
        <v>63</v>
      </c>
      <c r="AX66">
        <f>IF(Z66&gt;0, (R66*SUMPRODUCT(K66:$K$98, X66:$X$98)-K66*$AZ$3)/Z66, 0)</f>
        <v>-5119214.3702257043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-18799784.392806374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-18.568159925778854</v>
      </c>
      <c r="AC67">
        <f t="shared" ref="AC67:AC98" si="64">S67*Z67</f>
        <v>-16.583517220424877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-0.67719167455293172</v>
      </c>
      <c r="AI67">
        <f t="shared" ref="AI67:AI98" si="69">SUM(AE67:AH67)</f>
        <v>-0.6772137273553388</v>
      </c>
      <c r="AJ67">
        <f t="shared" ref="AJ67:AJ98" si="70">AB67-AC67</f>
        <v>-1.984642705353977</v>
      </c>
      <c r="AK67">
        <f t="shared" si="61"/>
        <v>-1.2997711948045199</v>
      </c>
      <c r="AL67">
        <f t="shared" ref="AL67:AL98" si="71">SUM(AI67:AK67)</f>
        <v>-3.9616276275138356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-1.2264574937902943E-3</v>
      </c>
      <c r="AR67">
        <f t="shared" ref="AR67:AR98" si="76">AI67*$K67</f>
        <v>-1.226497433479141E-3</v>
      </c>
      <c r="AS67">
        <f t="shared" ref="AS67:AS98" si="77">AJ67*$K67</f>
        <v>-3.5943736610237545E-3</v>
      </c>
      <c r="AT67">
        <f t="shared" ref="AT67:AT98" si="78">AK67*$K67</f>
        <v>-2.3540072655694856E-3</v>
      </c>
      <c r="AU67">
        <f t="shared" ref="AU67:AU98" si="79">AL67*$K67</f>
        <v>-7.1748783600723808E-3</v>
      </c>
      <c r="AW67">
        <v>64</v>
      </c>
      <c r="AX67">
        <f>IF(Z67&gt;0, (R67*SUMPRODUCT(K67:$K$98, X67:$X$98)-K67*$AZ$3)/Z67, 0)</f>
        <v>-18799784.392806374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250000</v>
      </c>
      <c r="S68">
        <f t="shared" si="63"/>
        <v>-69868535.04278332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-16.583517220424877</v>
      </c>
      <c r="AC68">
        <f t="shared" si="64"/>
        <v>-14.807770380482809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-0.1653383411538267</v>
      </c>
      <c r="AI68">
        <f t="shared" si="69"/>
        <v>-0.16534363959409434</v>
      </c>
      <c r="AJ68">
        <f t="shared" si="70"/>
        <v>-1.7757468399420677</v>
      </c>
      <c r="AK68">
        <f t="shared" si="61"/>
        <v>-1.1608462054297415</v>
      </c>
      <c r="AL68">
        <f t="shared" si="71"/>
        <v>-3.1019366849659038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-2.6736000722189297E-4</v>
      </c>
      <c r="AR68">
        <f t="shared" si="76"/>
        <v>-2.6736857505327641E-4</v>
      </c>
      <c r="AS68">
        <f t="shared" si="77"/>
        <v>-2.8714675896588104E-3</v>
      </c>
      <c r="AT68">
        <f t="shared" si="78"/>
        <v>-1.8771438475873416E-3</v>
      </c>
      <c r="AU68">
        <f t="shared" si="79"/>
        <v>-5.0159800122994286E-3</v>
      </c>
      <c r="AW68">
        <v>65</v>
      </c>
      <c r="AX68">
        <f>IF(Z68&gt;0, (R68*SUMPRODUCT(K68:$K$98, X68:$X$98)-K68*$AZ$3)/Z68, 0)</f>
        <v>-69868535.04278332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250000</v>
      </c>
      <c r="S69">
        <f t="shared" si="63"/>
        <v>-262838588.53484273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-14.807770380482809</v>
      </c>
      <c r="AC69">
        <f t="shared" si="64"/>
        <v>-13.221454439208014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-3.9878918108368869E-2</v>
      </c>
      <c r="AI69">
        <f t="shared" si="69"/>
        <v>-3.9880175672423003E-2</v>
      </c>
      <c r="AJ69">
        <f t="shared" si="70"/>
        <v>-1.5863159412747958</v>
      </c>
      <c r="AK69">
        <f t="shared" si="61"/>
        <v>-1.0365439266337968</v>
      </c>
      <c r="AL69">
        <f t="shared" si="71"/>
        <v>-2.6627400435810156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-5.7576891373216963E-5</v>
      </c>
      <c r="AR69">
        <f t="shared" si="76"/>
        <v>-5.7578707035034642E-5</v>
      </c>
      <c r="AS69">
        <f t="shared" si="77"/>
        <v>-2.2903113967681589E-3</v>
      </c>
      <c r="AT69">
        <f t="shared" si="78"/>
        <v>-1.4965545681350223E-3</v>
      </c>
      <c r="AU69">
        <f t="shared" si="79"/>
        <v>-3.8444446719382158E-3</v>
      </c>
      <c r="AW69">
        <v>66</v>
      </c>
      <c r="AX69">
        <f>IF(Z69&gt;0, (R69*SUMPRODUCT(K69:$K$98, X69:$X$98)-K69*$AZ$3)/Z69, 0)</f>
        <v>-262838588.53484273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250000</v>
      </c>
      <c r="S70">
        <f t="shared" si="63"/>
        <v>-1002053110.0082756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-13.221454439208014</v>
      </c>
      <c r="AC70">
        <f t="shared" si="64"/>
        <v>-11.804919782811874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-9.504700975226885E-3</v>
      </c>
      <c r="AI70">
        <f t="shared" si="69"/>
        <v>-9.5049954935429535E-3</v>
      </c>
      <c r="AJ70">
        <f t="shared" si="70"/>
        <v>-1.4165346563961396</v>
      </c>
      <c r="AK70">
        <f t="shared" si="61"/>
        <v>-0.92550181074456106</v>
      </c>
      <c r="AL70">
        <f t="shared" si="71"/>
        <v>-2.3515414626342435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-1.225251607920876E-5</v>
      </c>
      <c r="AR70">
        <f t="shared" si="76"/>
        <v>-1.2252895742957537E-5</v>
      </c>
      <c r="AS70">
        <f t="shared" si="77"/>
        <v>-1.8260557275275935E-3</v>
      </c>
      <c r="AT70">
        <f t="shared" si="78"/>
        <v>-1.1930649735368312E-3</v>
      </c>
      <c r="AU70">
        <f t="shared" si="79"/>
        <v>-3.0313735968073821E-3</v>
      </c>
      <c r="AW70">
        <v>67</v>
      </c>
      <c r="AX70">
        <f>IF(Z70&gt;0, (R70*SUMPRODUCT(K70:$K$98, X70:$X$98)-K70*$AZ$3)/Z70, 0)</f>
        <v>-1002053110.0082756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250000</v>
      </c>
      <c r="S71">
        <f t="shared" si="63"/>
        <v>-3874827870.8464503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-11.804919782811874</v>
      </c>
      <c r="AC71">
        <f t="shared" si="64"/>
        <v>-10.540117541321244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-2.2356935381928704E-3</v>
      </c>
      <c r="AI71">
        <f t="shared" si="69"/>
        <v>-2.2357615419719584E-3</v>
      </c>
      <c r="AJ71">
        <f t="shared" si="70"/>
        <v>-1.2648022414906297</v>
      </c>
      <c r="AK71">
        <f t="shared" si="61"/>
        <v>-0.82634438479683126</v>
      </c>
      <c r="AL71">
        <f t="shared" si="71"/>
        <v>-2.0933823878294326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-2.5732446103970992E-6</v>
      </c>
      <c r="AR71">
        <f t="shared" si="76"/>
        <v>-2.5733228815711377E-6</v>
      </c>
      <c r="AS71">
        <f t="shared" si="77"/>
        <v>-1.4557655132664963E-3</v>
      </c>
      <c r="AT71">
        <f t="shared" si="78"/>
        <v>-9.5110810054455325E-4</v>
      </c>
      <c r="AU71">
        <f t="shared" si="79"/>
        <v>-2.4094469366926202E-3</v>
      </c>
      <c r="AW71">
        <v>68</v>
      </c>
      <c r="AX71">
        <f>IF(Z71&gt;0, (R71*SUMPRODUCT(K71:$K$98, X71:$X$98)-K71*$AZ$3)/Z71, 0)</f>
        <v>-3874827870.8464503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250000</v>
      </c>
      <c r="S72">
        <f t="shared" si="63"/>
        <v>-15208034033.460405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-10.540117541321244</v>
      </c>
      <c r="AC72">
        <f t="shared" si="64"/>
        <v>-9.4108214592027188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-5.1853593350148573E-4</v>
      </c>
      <c r="AI72">
        <f t="shared" si="69"/>
        <v>-5.1855140364943269E-4</v>
      </c>
      <c r="AJ72">
        <f t="shared" si="70"/>
        <v>-1.1292960821185254</v>
      </c>
      <c r="AK72">
        <f t="shared" si="61"/>
        <v>-0.73780822789248712</v>
      </c>
      <c r="AL72">
        <f t="shared" si="71"/>
        <v>-1.8676228614146619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-5.3288026311420047E-7</v>
      </c>
      <c r="AR72">
        <f t="shared" si="76"/>
        <v>-5.3289616121494092E-7</v>
      </c>
      <c r="AS72">
        <f t="shared" si="77"/>
        <v>-1.1605359522715338E-3</v>
      </c>
      <c r="AT72">
        <f t="shared" si="78"/>
        <v>-7.5821831662133783E-4</v>
      </c>
      <c r="AU72">
        <f t="shared" si="79"/>
        <v>-1.9192871650540867E-3</v>
      </c>
      <c r="AW72">
        <v>69</v>
      </c>
      <c r="AX72">
        <f>IF(Z72&gt;0, (R72*SUMPRODUCT(K72:$K$98, X72:$X$98)-K72*$AZ$3)/Z72, 0)</f>
        <v>-15208034033.460405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250000</v>
      </c>
      <c r="S73">
        <f t="shared" si="63"/>
        <v>-60664260982.570213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-9.4108214592027188</v>
      </c>
      <c r="AC73">
        <f t="shared" si="64"/>
        <v>-8.4025196212230444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-1.1852732389578836E-4</v>
      </c>
      <c r="AI73">
        <f t="shared" si="69"/>
        <v>-1.1853078660986628E-4</v>
      </c>
      <c r="AJ73">
        <f t="shared" si="70"/>
        <v>-1.0083018379796744</v>
      </c>
      <c r="AK73">
        <f t="shared" ref="AK73:AK98" si="92">G73*SUM(AB73:AB73, AE73:AF73)</f>
        <v>-0.65875750214419038</v>
      </c>
      <c r="AL73">
        <f t="shared" si="71"/>
        <v>-1.6671778709104745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-1.0875550113984804E-7</v>
      </c>
      <c r="AR73">
        <f t="shared" si="76"/>
        <v>-1.0875867837521006E-7</v>
      </c>
      <c r="AS73">
        <f t="shared" si="77"/>
        <v>-9.251737750033337E-4</v>
      </c>
      <c r="AT73">
        <f t="shared" si="78"/>
        <v>-6.0444714282350935E-4</v>
      </c>
      <c r="AU73">
        <f t="shared" si="79"/>
        <v>-1.529729676505218E-3</v>
      </c>
      <c r="AW73">
        <v>70</v>
      </c>
      <c r="AX73">
        <f>IF(Z73&gt;0, (R73*SUMPRODUCT(K73:$K$98, X73:$X$98)-K73*$AZ$3)/Z73, 0)</f>
        <v>-60664260982.570213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250000</v>
      </c>
      <c r="S74">
        <f t="shared" si="63"/>
        <v>-246123441493.34454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-8.4025196212230444</v>
      </c>
      <c r="AC74">
        <f t="shared" si="64"/>
        <v>-7.5022497559964547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-2.6660455697543437E-5</v>
      </c>
      <c r="AI74">
        <f t="shared" si="69"/>
        <v>-2.6661217738910816E-5</v>
      </c>
      <c r="AJ74">
        <f t="shared" si="70"/>
        <v>-0.90026986522658969</v>
      </c>
      <c r="AK74">
        <f t="shared" si="92"/>
        <v>-0.58817637348561314</v>
      </c>
      <c r="AL74">
        <f t="shared" si="71"/>
        <v>-1.4884728999299417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-2.1841491937880739E-8</v>
      </c>
      <c r="AR74">
        <f t="shared" si="76"/>
        <v>-2.1842116237801593E-8</v>
      </c>
      <c r="AS74">
        <f t="shared" si="77"/>
        <v>-7.3754316979193118E-4</v>
      </c>
      <c r="AT74">
        <f t="shared" si="78"/>
        <v>-4.8186158801185355E-4</v>
      </c>
      <c r="AU74">
        <f t="shared" si="79"/>
        <v>-1.2194265999200225E-3</v>
      </c>
      <c r="AW74">
        <v>71</v>
      </c>
      <c r="AX74">
        <f>IF(Z74&gt;0, (R74*SUMPRODUCT(K74:$K$98, X74:$X$98)-K74*$AZ$3)/Z74, 0)</f>
        <v>-246123441493.34454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250000</v>
      </c>
      <c r="S75">
        <f t="shared" si="63"/>
        <v>-1016967719299.3615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-7.5022497559964547</v>
      </c>
      <c r="AC75">
        <f t="shared" si="64"/>
        <v>-6.6984373010682239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-5.8975404309681877E-6</v>
      </c>
      <c r="AI75">
        <f t="shared" si="69"/>
        <v>-5.8977050978787972E-6</v>
      </c>
      <c r="AJ75">
        <f t="shared" si="70"/>
        <v>-0.80381245492823084</v>
      </c>
      <c r="AK75">
        <f t="shared" si="92"/>
        <v>-0.52515748291975184</v>
      </c>
      <c r="AL75">
        <f t="shared" si="71"/>
        <v>-1.3289758355530805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-4.3138757922182776E-9</v>
      </c>
      <c r="AR75">
        <f t="shared" si="76"/>
        <v>-4.3139962411762413E-9</v>
      </c>
      <c r="AS75">
        <f t="shared" si="77"/>
        <v>-5.8796495443935097E-4</v>
      </c>
      <c r="AT75">
        <f t="shared" si="78"/>
        <v>-3.8413711261287351E-4</v>
      </c>
      <c r="AU75">
        <f t="shared" si="79"/>
        <v>-9.721063810484656E-4</v>
      </c>
      <c r="AW75">
        <v>72</v>
      </c>
      <c r="AX75">
        <f>IF(Z75&gt;0, (R75*SUMPRODUCT(K75:$K$98, X75:$X$98)-K75*$AZ$3)/Z75, 0)</f>
        <v>-1016967719299.3615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250000</v>
      </c>
      <c r="S76">
        <f t="shared" si="63"/>
        <v>-4285697981573.5781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-6.6984373010682239</v>
      </c>
      <c r="AC76">
        <f t="shared" si="64"/>
        <v>-5.9807475939805608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-1.2813241448153038E-6</v>
      </c>
      <c r="AI76">
        <f t="shared" si="69"/>
        <v>-1.2813590326423258E-6</v>
      </c>
      <c r="AJ76">
        <f t="shared" si="70"/>
        <v>-0.71768970708766311</v>
      </c>
      <c r="AK76">
        <f t="shared" si="92"/>
        <v>-0.4688906110747757</v>
      </c>
      <c r="AL76">
        <f t="shared" si="71"/>
        <v>-1.1865815995214715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-8.3683087814979093E-10</v>
      </c>
      <c r="AR76">
        <f t="shared" si="76"/>
        <v>-8.3685366333731873E-10</v>
      </c>
      <c r="AS76">
        <f t="shared" si="77"/>
        <v>-4.6872207181252059E-4</v>
      </c>
      <c r="AT76">
        <f t="shared" si="78"/>
        <v>-3.0623175518046332E-4</v>
      </c>
      <c r="AU76">
        <f t="shared" si="79"/>
        <v>-7.7495466384664726E-4</v>
      </c>
      <c r="AW76">
        <v>73</v>
      </c>
      <c r="AX76">
        <f>IF(Z76&gt;0, (R76*SUMPRODUCT(K76:$K$98, X76:$X$98)-K76*$AZ$3)/Z76, 0)</f>
        <v>-4285697981573.5781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250000</v>
      </c>
      <c r="S77">
        <f t="shared" si="63"/>
        <v>-18434490013343.324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-5.9807475939805608</v>
      </c>
      <c r="AC77">
        <f t="shared" si="64"/>
        <v>-5.3399532096374474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-2.729715198143345E-7</v>
      </c>
      <c r="AI77">
        <f t="shared" si="69"/>
        <v>-2.7297876161110479E-7</v>
      </c>
      <c r="AJ77">
        <f t="shared" si="70"/>
        <v>-0.64079438434311342</v>
      </c>
      <c r="AK77">
        <f t="shared" si="92"/>
        <v>-0.41865233157863929</v>
      </c>
      <c r="AL77">
        <f t="shared" si="71"/>
        <v>-1.0594469889005143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-1.5917615212497876E-10</v>
      </c>
      <c r="AR77">
        <f t="shared" si="76"/>
        <v>-1.5918037498802742E-10</v>
      </c>
      <c r="AS77">
        <f t="shared" si="77"/>
        <v>-3.7366236767999726E-4</v>
      </c>
      <c r="AT77">
        <f t="shared" si="78"/>
        <v>-2.4412608049427398E-4</v>
      </c>
      <c r="AU77">
        <f t="shared" si="79"/>
        <v>-6.1778860735464626E-4</v>
      </c>
      <c r="AW77">
        <v>74</v>
      </c>
      <c r="AX77">
        <f>IF(Z77&gt;0, (R77*SUMPRODUCT(K77:$K$98, X77:$X$98)-K77*$AZ$3)/Z77, 0)</f>
        <v>-18434490013343.324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250000</v>
      </c>
      <c r="S78">
        <f t="shared" si="63"/>
        <v>-81046727201545.266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-5.3399532096374474</v>
      </c>
      <c r="AC78">
        <f t="shared" si="64"/>
        <v>-4.7678153658859577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-5.6986792658969219E-8</v>
      </c>
      <c r="AI78">
        <f t="shared" si="69"/>
        <v>-5.6988263358505929E-8</v>
      </c>
      <c r="AJ78">
        <f t="shared" si="70"/>
        <v>-0.57213784375148968</v>
      </c>
      <c r="AK78">
        <f t="shared" si="92"/>
        <v>-0.37379672467462133</v>
      </c>
      <c r="AL78">
        <f t="shared" si="71"/>
        <v>-0.94593462541437434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-2.9669952851440706E-11</v>
      </c>
      <c r="AR78">
        <f t="shared" si="76"/>
        <v>-2.9670718565457526E-11</v>
      </c>
      <c r="AS78">
        <f t="shared" si="77"/>
        <v>-2.9788135209184971E-4</v>
      </c>
      <c r="AT78">
        <f t="shared" si="78"/>
        <v>-1.946158167470305E-4</v>
      </c>
      <c r="AU78">
        <f t="shared" si="79"/>
        <v>-4.9249719850959878E-4</v>
      </c>
      <c r="AW78">
        <v>75</v>
      </c>
      <c r="AX78">
        <f>IF(Z78&gt;0, (R78*SUMPRODUCT(K78:$K$98, X78:$X$98)-K78*$AZ$3)/Z78, 0)</f>
        <v>-81046727201545.266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250000</v>
      </c>
      <c r="S79">
        <f t="shared" si="63"/>
        <v>-364429148032616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-4.7678153658859577</v>
      </c>
      <c r="AC79">
        <f t="shared" si="64"/>
        <v>-4.2569780052811064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-1.1639619759869806E-8</v>
      </c>
      <c r="AI79">
        <f t="shared" si="69"/>
        <v>-1.1639911790435162E-8</v>
      </c>
      <c r="AJ79">
        <f t="shared" si="70"/>
        <v>-0.5108373606048513</v>
      </c>
      <c r="AK79">
        <f t="shared" si="92"/>
        <v>-0.33374707561201705</v>
      </c>
      <c r="AL79">
        <f t="shared" si="71"/>
        <v>-0.84458444785678011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-5.4108240537969154E-12</v>
      </c>
      <c r="AR79">
        <f t="shared" si="76"/>
        <v>-5.4109598078885498E-12</v>
      </c>
      <c r="AS79">
        <f t="shared" si="77"/>
        <v>-2.3746919017651614E-4</v>
      </c>
      <c r="AT79">
        <f t="shared" si="78"/>
        <v>-1.5514653758982234E-4</v>
      </c>
      <c r="AU79">
        <f t="shared" si="79"/>
        <v>-3.9261573317729825E-4</v>
      </c>
      <c r="AW79">
        <v>76</v>
      </c>
      <c r="AX79">
        <f>IF(Z79&gt;0, (R79*SUMPRODUCT(K79:$K$98, X79:$X$98)-K79*$AZ$3)/Z79, 0)</f>
        <v>-364429148032616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250000</v>
      </c>
      <c r="S80">
        <f t="shared" si="63"/>
        <v>-1676190786459057.5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-4.2569780052811064</v>
      </c>
      <c r="AC80">
        <f t="shared" si="64"/>
        <v>-3.8008732190056933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-2.3242110996876038E-9</v>
      </c>
      <c r="AI80">
        <f t="shared" si="69"/>
        <v>-2.324267788837337E-9</v>
      </c>
      <c r="AJ80">
        <f t="shared" si="70"/>
        <v>-0.45610478627541307</v>
      </c>
      <c r="AK80">
        <f t="shared" si="92"/>
        <v>-0.29798846036967747</v>
      </c>
      <c r="AL80">
        <f t="shared" si="71"/>
        <v>-0.75409324896935837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-9.6467753977190575E-13</v>
      </c>
      <c r="AR80">
        <f t="shared" si="76"/>
        <v>-9.647010689382126E-13</v>
      </c>
      <c r="AS80">
        <f t="shared" si="77"/>
        <v>-1.893089845244676E-4</v>
      </c>
      <c r="AT80">
        <f t="shared" si="78"/>
        <v>-1.2368186989059483E-4</v>
      </c>
      <c r="AU80">
        <f t="shared" si="79"/>
        <v>-3.1299085537976352E-4</v>
      </c>
      <c r="AW80">
        <v>77</v>
      </c>
      <c r="AX80">
        <f>IF(Z80&gt;0, (R80*SUMPRODUCT(K80:$K$98, X80:$X$98)-K80*$AZ$3)/Z80, 0)</f>
        <v>-1676190786459057.5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250000</v>
      </c>
      <c r="S81">
        <f t="shared" si="63"/>
        <v>-7894738678166746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-3.8008732190056933</v>
      </c>
      <c r="AC81">
        <f t="shared" si="64"/>
        <v>-3.3936368026844943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-4.5375744193418052E-10</v>
      </c>
      <c r="AI81">
        <f t="shared" si="69"/>
        <v>-4.5376818844822305E-10</v>
      </c>
      <c r="AJ81">
        <f t="shared" si="70"/>
        <v>-0.407236416321199</v>
      </c>
      <c r="AK81">
        <f t="shared" si="92"/>
        <v>-0.26606112533039855</v>
      </c>
      <c r="AL81">
        <f t="shared" si="71"/>
        <v>-0.67329754210536574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-1.6815598696089891E-13</v>
      </c>
      <c r="AR81">
        <f t="shared" si="76"/>
        <v>-1.6815996946456323E-13</v>
      </c>
      <c r="AS81">
        <f t="shared" si="77"/>
        <v>-1.5091596342973906E-4</v>
      </c>
      <c r="AT81">
        <f t="shared" si="78"/>
        <v>-9.8598429440966139E-5</v>
      </c>
      <c r="AU81">
        <f t="shared" si="79"/>
        <v>-2.4951439303886518E-4</v>
      </c>
      <c r="AW81">
        <v>78</v>
      </c>
      <c r="AX81">
        <f>IF(Z81&gt;0, (R81*SUMPRODUCT(K81:$K$98, X81:$X$98)-K81*$AZ$3)/Z81, 0)</f>
        <v>-7894738678166746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250000</v>
      </c>
      <c r="S82">
        <f t="shared" si="63"/>
        <v>-3.8114789926253584E+16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-3.3936368026844943</v>
      </c>
      <c r="AC82">
        <f t="shared" si="64"/>
        <v>-3.0300328595398729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-8.6516098624395358E-11</v>
      </c>
      <c r="AI82">
        <f t="shared" si="69"/>
        <v>-8.6518086063435029E-11</v>
      </c>
      <c r="AJ82">
        <f t="shared" si="70"/>
        <v>-0.36360394314462141</v>
      </c>
      <c r="AK82">
        <f t="shared" si="92"/>
        <v>-0.23755457618791462</v>
      </c>
      <c r="AL82">
        <f t="shared" si="71"/>
        <v>-0.60115851941905407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-2.8626448940781129E-14</v>
      </c>
      <c r="AR82">
        <f t="shared" si="76"/>
        <v>-2.8627106544661752E-14</v>
      </c>
      <c r="AS82">
        <f t="shared" si="77"/>
        <v>-1.2030928207113121E-4</v>
      </c>
      <c r="AT82">
        <f t="shared" si="78"/>
        <v>-7.8602064286503926E-5</v>
      </c>
      <c r="AU82">
        <f t="shared" si="79"/>
        <v>-1.9891134638626222E-4</v>
      </c>
      <c r="AW82">
        <v>79</v>
      </c>
      <c r="AX82">
        <f>IF(Z82&gt;0, (R82*SUMPRODUCT(K82:$K$98, X82:$X$98)-K82*$AZ$3)/Z82, 0)</f>
        <v>-3.8114789926253584E+16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250000</v>
      </c>
      <c r="S83">
        <f t="shared" si="63"/>
        <v>-1.8879176159419018E+17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-3.0300328595398729</v>
      </c>
      <c r="AC83">
        <f t="shared" si="64"/>
        <v>-2.7053864817320541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-1.6093145780254468E-11</v>
      </c>
      <c r="AI83">
        <f t="shared" si="69"/>
        <v>-1.6093504030325724E-11</v>
      </c>
      <c r="AJ83">
        <f t="shared" si="70"/>
        <v>-0.3246463778078188</v>
      </c>
      <c r="AK83">
        <f t="shared" si="92"/>
        <v>-0.21210230016779114</v>
      </c>
      <c r="AL83">
        <f t="shared" si="71"/>
        <v>-0.53674867799170345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-4.7543754376761702E-15</v>
      </c>
      <c r="AR83">
        <f t="shared" si="76"/>
        <v>-4.7544812749911723E-15</v>
      </c>
      <c r="AS83">
        <f t="shared" si="77"/>
        <v>-9.5909823079700322E-5</v>
      </c>
      <c r="AT83">
        <f t="shared" si="78"/>
        <v>-6.2661084412075652E-5</v>
      </c>
      <c r="AU83">
        <f t="shared" si="79"/>
        <v>-1.5857090749653047E-4</v>
      </c>
      <c r="AW83">
        <v>80</v>
      </c>
      <c r="AX83">
        <f>IF(Z83&gt;0, (R83*SUMPRODUCT(K83:$K$98, X83:$X$98)-K83*$AZ$3)/Z83, 0)</f>
        <v>-1.8879176159419018E+17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250000</v>
      </c>
      <c r="S84">
        <f t="shared" si="63"/>
        <v>-9.6017235595554394E+17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-2.7053864817320541</v>
      </c>
      <c r="AC84">
        <f t="shared" si="64"/>
        <v>-2.4155236444036241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-2.9177460061220145E-12</v>
      </c>
      <c r="AI84">
        <f t="shared" si="69"/>
        <v>-2.9178088990919437E-12</v>
      </c>
      <c r="AJ84">
        <f t="shared" si="70"/>
        <v>-0.28986283732842999</v>
      </c>
      <c r="AK84">
        <f t="shared" si="92"/>
        <v>-0.1893770537212438</v>
      </c>
      <c r="AL84">
        <f t="shared" si="71"/>
        <v>-0.47923989105259163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-7.6963000130957117E-16</v>
      </c>
      <c r="AR84">
        <f t="shared" si="76"/>
        <v>-7.6964659093609362E-16</v>
      </c>
      <c r="AS84">
        <f t="shared" si="77"/>
        <v>-7.6458723756144011E-5</v>
      </c>
      <c r="AT84">
        <f t="shared" si="78"/>
        <v>-4.9953032854014852E-5</v>
      </c>
      <c r="AU84">
        <f t="shared" si="79"/>
        <v>-1.2641175661092852E-4</v>
      </c>
      <c r="AW84">
        <v>81</v>
      </c>
      <c r="AX84">
        <f>IF(Z84&gt;0, (R84*SUMPRODUCT(K84:$K$98, X84:$X$98)-K84*$AZ$3)/Z84, 0)</f>
        <v>-9.6017235595554394E+17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250000</v>
      </c>
      <c r="S85">
        <f t="shared" si="63"/>
        <v>-5.0184201032694344E+18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-2.4155236444036241</v>
      </c>
      <c r="AC85">
        <f t="shared" si="64"/>
        <v>-2.1567175396460936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-5.1520033673869441E-13</v>
      </c>
      <c r="AI85">
        <f t="shared" si="69"/>
        <v>-5.1521108074525059E-13</v>
      </c>
      <c r="AJ85">
        <f t="shared" si="70"/>
        <v>-0.25880610475753052</v>
      </c>
      <c r="AK85">
        <f t="shared" si="92"/>
        <v>-0.16908665510825371</v>
      </c>
      <c r="AL85">
        <f t="shared" si="71"/>
        <v>-0.42789275986629943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-1.2133682344391378E-16</v>
      </c>
      <c r="AR85">
        <f t="shared" si="76"/>
        <v>-1.2133935380644197E-16</v>
      </c>
      <c r="AS85">
        <f t="shared" si="77"/>
        <v>-6.0952426463763644E-5</v>
      </c>
      <c r="AT85">
        <f t="shared" si="78"/>
        <v>-3.9822251956325682E-5</v>
      </c>
      <c r="AU85">
        <f t="shared" si="79"/>
        <v>-1.0077467842021067E-4</v>
      </c>
      <c r="AW85">
        <v>82</v>
      </c>
      <c r="AX85">
        <f>IF(Z85&gt;0, (R85*SUMPRODUCT(K85:$K$98, X85:$X$98)-K85*$AZ$3)/Z85, 0)</f>
        <v>-5.0184201032694344E+18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250000</v>
      </c>
      <c r="S86">
        <f t="shared" si="63"/>
        <v>-2.6980926524758184E+19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-2.1567175396460936</v>
      </c>
      <c r="AC86">
        <f t="shared" si="64"/>
        <v>-1.9256406603982976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-8.8523054324964501E-14</v>
      </c>
      <c r="AI86">
        <f t="shared" si="69"/>
        <v>-8.8524838586022613E-14</v>
      </c>
      <c r="AJ86">
        <f t="shared" si="70"/>
        <v>-0.23107687924779596</v>
      </c>
      <c r="AK86">
        <f t="shared" si="92"/>
        <v>-0.15097022777522656</v>
      </c>
      <c r="AL86">
        <f t="shared" si="71"/>
        <v>-0.38204710702311107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-1.8614648945067993E-17</v>
      </c>
      <c r="AR86">
        <f t="shared" si="76"/>
        <v>-1.8615024139908212E-17</v>
      </c>
      <c r="AS86">
        <f t="shared" si="77"/>
        <v>-4.8590901198791347E-5</v>
      </c>
      <c r="AT86">
        <f t="shared" si="78"/>
        <v>-3.1746055449876987E-5</v>
      </c>
      <c r="AU86">
        <f t="shared" si="79"/>
        <v>-8.0336956648686955E-5</v>
      </c>
      <c r="AW86">
        <v>83</v>
      </c>
      <c r="AX86">
        <f>IF(Z86&gt;0, (R86*SUMPRODUCT(K86:$K$98, X86:$X$98)-K86*$AZ$3)/Z86, 0)</f>
        <v>-2.6980926524758184E+19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250000</v>
      </c>
      <c r="S87">
        <f t="shared" si="63"/>
        <v>-1.4934593679337682E+20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-1.9256406603982976</v>
      </c>
      <c r="AC87">
        <f t="shared" si="64"/>
        <v>-1.7193220182127658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-1.4786098108987929E-14</v>
      </c>
      <c r="AI87">
        <f t="shared" si="69"/>
        <v>-1.4786385917624563E-14</v>
      </c>
      <c r="AJ87">
        <f t="shared" si="70"/>
        <v>-0.20631864218553186</v>
      </c>
      <c r="AK87">
        <f t="shared" si="92"/>
        <v>-0.13479484622788085</v>
      </c>
      <c r="AL87">
        <f t="shared" si="71"/>
        <v>-0.34111348841342748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-2.776093063966104E-18</v>
      </c>
      <c r="AR87">
        <f t="shared" si="76"/>
        <v>-2.7761471000988295E-18</v>
      </c>
      <c r="AS87">
        <f t="shared" si="77"/>
        <v>-3.873636894036295E-5</v>
      </c>
      <c r="AT87">
        <f t="shared" si="78"/>
        <v>-2.5307761041037135E-5</v>
      </c>
      <c r="AU87">
        <f t="shared" si="79"/>
        <v>-6.4044129981402864E-5</v>
      </c>
      <c r="AW87">
        <v>84</v>
      </c>
      <c r="AX87">
        <f>IF(Z87&gt;0, (R87*SUMPRODUCT(K87:$K$98, X87:$X$98)-K87*$AZ$3)/Z87, 0)</f>
        <v>-1.4934593679337682E+20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250000</v>
      </c>
      <c r="S88">
        <f t="shared" si="63"/>
        <v>-8.5172118552507672E+20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-1.7193220182127658</v>
      </c>
      <c r="AC88">
        <f t="shared" si="64"/>
        <v>-1.5351089448328263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-2.3987152828593172E-15</v>
      </c>
      <c r="AI88">
        <f t="shared" si="69"/>
        <v>-2.3987603418812987E-15</v>
      </c>
      <c r="AJ88">
        <f t="shared" si="70"/>
        <v>-0.18421307337993942</v>
      </c>
      <c r="AK88">
        <f t="shared" si="92"/>
        <v>-0.12035254127489362</v>
      </c>
      <c r="AL88">
        <f t="shared" si="71"/>
        <v>-0.30456561465483545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-4.0210652178699941E-19</v>
      </c>
      <c r="AR88">
        <f t="shared" si="76"/>
        <v>-4.0211407521642622E-19</v>
      </c>
      <c r="AS88">
        <f t="shared" si="77"/>
        <v>-3.0880396157814895E-5</v>
      </c>
      <c r="AT88">
        <f t="shared" si="78"/>
        <v>-2.0175192156439041E-5</v>
      </c>
      <c r="AU88">
        <f t="shared" si="79"/>
        <v>-5.1055588314254346E-5</v>
      </c>
      <c r="AW88">
        <v>85</v>
      </c>
      <c r="AX88">
        <f>IF(Z88&gt;0, (R88*SUMPRODUCT(K88:$K$98, X88:$X$98)-K88*$AZ$3)/Z88, 0)</f>
        <v>-8.5172118552507672E+20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250000</v>
      </c>
      <c r="S89">
        <f t="shared" si="63"/>
        <v>-5.0345308702294105E+21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-1.5351089448328263</v>
      </c>
      <c r="AC89">
        <f t="shared" si="64"/>
        <v>-1.3706329864578806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-3.7802271357888732E-16</v>
      </c>
      <c r="AI89">
        <f t="shared" si="69"/>
        <v>-3.7802951973929127E-16</v>
      </c>
      <c r="AJ89">
        <f t="shared" si="70"/>
        <v>-0.16447595837494577</v>
      </c>
      <c r="AK89">
        <f t="shared" si="92"/>
        <v>-0.10745762613829786</v>
      </c>
      <c r="AL89">
        <f t="shared" si="71"/>
        <v>-0.27193358451324401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-5.6579914584116155E-20</v>
      </c>
      <c r="AR89">
        <f t="shared" si="76"/>
        <v>-5.6580933284740389E-20</v>
      </c>
      <c r="AS89">
        <f t="shared" si="77"/>
        <v>-2.4617662753360067E-5</v>
      </c>
      <c r="AT89">
        <f t="shared" si="78"/>
        <v>-1.6083539665528569E-5</v>
      </c>
      <c r="AU89">
        <f t="shared" si="79"/>
        <v>-4.0701202418888694E-5</v>
      </c>
      <c r="AW89">
        <v>86</v>
      </c>
      <c r="AX89">
        <f>IF(Z89&gt;0, (R89*SUMPRODUCT(K89:$K$98, X89:$X$98)-K89*$AZ$3)/Z89, 0)</f>
        <v>-5.0345308702294105E+21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250000</v>
      </c>
      <c r="S90">
        <f t="shared" si="63"/>
        <v>-3.0879259760737737E+22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-1.3706329864578806</v>
      </c>
      <c r="AC90">
        <f t="shared" si="64"/>
        <v>-1.2237794521945362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-5.7473209593226365E-17</v>
      </c>
      <c r="AI90">
        <f t="shared" si="69"/>
        <v>-5.7474200371066964E-17</v>
      </c>
      <c r="AJ90">
        <f t="shared" si="70"/>
        <v>-0.14685353426334435</v>
      </c>
      <c r="AK90">
        <f t="shared" si="92"/>
        <v>-9.5944309052051646E-2</v>
      </c>
      <c r="AL90">
        <f t="shared" si="71"/>
        <v>-0.24279784331539606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-7.680541153564524E-21</v>
      </c>
      <c r="AR90">
        <f t="shared" si="76"/>
        <v>-7.6806735580366718E-21</v>
      </c>
      <c r="AS90">
        <f t="shared" si="77"/>
        <v>-1.9625050026594428E-5</v>
      </c>
      <c r="AT90">
        <f t="shared" si="78"/>
        <v>-1.2821699350708361E-5</v>
      </c>
      <c r="AU90">
        <f t="shared" si="79"/>
        <v>-3.2446749377302799E-5</v>
      </c>
      <c r="AW90">
        <v>87</v>
      </c>
      <c r="AX90">
        <f>IF(Z90&gt;0, (R90*SUMPRODUCT(K90:$K$98, X90:$X$98)-K90*$AZ$3)/Z90, 0)</f>
        <v>-3.0879259760737737E+22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250000</v>
      </c>
      <c r="S91">
        <f t="shared" si="63"/>
        <v>-1.967537199744991E+23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-1.2237794521945362</v>
      </c>
      <c r="AC91">
        <f t="shared" si="64"/>
        <v>-1.092660225173693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-8.4203403086413595E-18</v>
      </c>
      <c r="AI91">
        <f t="shared" si="69"/>
        <v>-8.4204791446726822E-18</v>
      </c>
      <c r="AJ91">
        <f t="shared" si="70"/>
        <v>-0.13111922702084322</v>
      </c>
      <c r="AK91">
        <f t="shared" si="92"/>
        <v>-8.5664561653617549E-2</v>
      </c>
      <c r="AL91">
        <f t="shared" si="71"/>
        <v>-0.21678378867446077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-1.0047036748150568E-21</v>
      </c>
      <c r="AR91">
        <f t="shared" si="76"/>
        <v>-1.0047202405434898E-21</v>
      </c>
      <c r="AS91">
        <f t="shared" si="77"/>
        <v>-1.5644969727833574E-5</v>
      </c>
      <c r="AT91">
        <f t="shared" si="78"/>
        <v>-1.02213802221846E-5</v>
      </c>
      <c r="AU91">
        <f t="shared" si="79"/>
        <v>-2.5866349950018172E-5</v>
      </c>
      <c r="AW91">
        <v>88</v>
      </c>
      <c r="AX91">
        <f>IF(Z91&gt;0, (R91*SUMPRODUCT(K91:$K$98, X91:$X$98)-K91*$AZ$3)/Z91, 0)</f>
        <v>-1.967537199744991E+23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250000</v>
      </c>
      <c r="S92">
        <f t="shared" si="63"/>
        <v>-1.3038947917755943E+24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-1.092660225173693</v>
      </c>
      <c r="AC92">
        <f t="shared" si="64"/>
        <v>-0.97558948676222579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-1.1874237567260491E-18</v>
      </c>
      <c r="AI92">
        <f t="shared" si="69"/>
        <v>-1.1874424620213864E-18</v>
      </c>
      <c r="AJ92">
        <f t="shared" si="70"/>
        <v>-0.1170707384114672</v>
      </c>
      <c r="AK92">
        <f t="shared" si="92"/>
        <v>-7.6486215762158513E-2</v>
      </c>
      <c r="AL92">
        <f t="shared" si="71"/>
        <v>-0.19355695417362573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-1.2650161142717862E-22</v>
      </c>
      <c r="AR92">
        <f t="shared" si="76"/>
        <v>-1.2650360418670442E-22</v>
      </c>
      <c r="AS92">
        <f t="shared" si="77"/>
        <v>-1.2472074081499983E-5</v>
      </c>
      <c r="AT92">
        <f t="shared" si="78"/>
        <v>-8.1484217332466498E-6</v>
      </c>
      <c r="AU92">
        <f t="shared" si="79"/>
        <v>-2.0620495814746633E-5</v>
      </c>
      <c r="AW92">
        <v>89</v>
      </c>
      <c r="AX92">
        <f>IF(Z92&gt;0, (R92*SUMPRODUCT(K92:$K$98, X92:$X$98)-K92*$AZ$3)/Z92, 0)</f>
        <v>-1.3038947917755943E+24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250000</v>
      </c>
      <c r="S93">
        <f t="shared" si="63"/>
        <v>-8.9981939593733212E+24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-0.97558948676222579</v>
      </c>
      <c r="AC93">
        <f t="shared" si="64"/>
        <v>-0.87106204175198731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-1.6098139956566522E-19</v>
      </c>
      <c r="AI93">
        <f t="shared" si="69"/>
        <v>-1.6098381966809267E-19</v>
      </c>
      <c r="AJ93">
        <f t="shared" si="70"/>
        <v>-0.10452744501023847</v>
      </c>
      <c r="AK93">
        <f t="shared" si="92"/>
        <v>-6.8291264073355812E-2</v>
      </c>
      <c r="AL93">
        <f t="shared" si="71"/>
        <v>-0.17281870908359429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-1.5312566941897557E-23</v>
      </c>
      <c r="AR93">
        <f t="shared" si="76"/>
        <v>-1.5312797142284226E-23</v>
      </c>
      <c r="AS93">
        <f t="shared" si="77"/>
        <v>-9.9426610981345425E-6</v>
      </c>
      <c r="AT93">
        <f t="shared" si="78"/>
        <v>-6.4958719174479021E-6</v>
      </c>
      <c r="AU93">
        <f t="shared" si="79"/>
        <v>-1.6438533015582444E-5</v>
      </c>
      <c r="AW93">
        <v>90</v>
      </c>
      <c r="AX93">
        <f>IF(Z93&gt;0, (R93*SUMPRODUCT(K93:$K$98, X93:$X$98)-K93*$AZ$3)/Z93, 0)</f>
        <v>-8.9981939593733212E+24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250000</v>
      </c>
      <c r="S94">
        <f t="shared" si="63"/>
        <v>-6.476033967617761E+25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-0.87106204175198731</v>
      </c>
      <c r="AC94">
        <f t="shared" si="64"/>
        <v>-0.77773396584998866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-2.0956659621156599E-20</v>
      </c>
      <c r="AI94">
        <f t="shared" si="69"/>
        <v>-2.0956959856597665E-20</v>
      </c>
      <c r="AJ94">
        <f t="shared" si="70"/>
        <v>-9.3328075901998653E-2</v>
      </c>
      <c r="AK94">
        <f t="shared" si="92"/>
        <v>-6.0974342922639119E-2</v>
      </c>
      <c r="AL94">
        <f t="shared" si="71"/>
        <v>-0.15430241882463777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-1.77982104827752E-24</v>
      </c>
      <c r="AR94">
        <f t="shared" si="76"/>
        <v>-1.7798465468716236E-24</v>
      </c>
      <c r="AS94">
        <f t="shared" si="77"/>
        <v>-7.9262285539975627E-6</v>
      </c>
      <c r="AT94">
        <f t="shared" si="78"/>
        <v>-5.1784693219450749E-6</v>
      </c>
      <c r="AU94">
        <f t="shared" si="79"/>
        <v>-1.3104697875942638E-5</v>
      </c>
      <c r="AW94">
        <v>91</v>
      </c>
      <c r="AX94">
        <f>IF(Z94&gt;0, (R94*SUMPRODUCT(K94:$K$98, X94:$X$98)-K94*$AZ$3)/Z94, 0)</f>
        <v>-6.476033967617761E+25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250000</v>
      </c>
      <c r="S95">
        <f t="shared" si="63"/>
        <v>-4.8697094325627739E+26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-0.77773396584998866</v>
      </c>
      <c r="AC95">
        <f t="shared" si="64"/>
        <v>-0.69440532665177546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-2.6158386896219416E-21</v>
      </c>
      <c r="AI95">
        <f t="shared" si="69"/>
        <v>-2.6158743388396347E-21</v>
      </c>
      <c r="AJ95">
        <f t="shared" si="70"/>
        <v>-8.3328639198213206E-2</v>
      </c>
      <c r="AK95">
        <f t="shared" si="92"/>
        <v>-5.4441377609499214E-2</v>
      </c>
      <c r="AL95">
        <f t="shared" si="71"/>
        <v>-0.13777001680771242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-1.9835685558278139E-25</v>
      </c>
      <c r="AR95">
        <f t="shared" si="76"/>
        <v>-1.9835955883308257E-25</v>
      </c>
      <c r="AS95">
        <f t="shared" si="77"/>
        <v>-6.3187408753169431E-6</v>
      </c>
      <c r="AT95">
        <f t="shared" si="78"/>
        <v>-4.1282440385403973E-6</v>
      </c>
      <c r="AU95">
        <f t="shared" si="79"/>
        <v>-1.044698491385734E-5</v>
      </c>
      <c r="AW95">
        <v>92</v>
      </c>
      <c r="AX95">
        <f>IF(Z95&gt;0, (R95*SUMPRODUCT(K95:$K$98, X95:$X$98)-K95*$AZ$3)/Z95, 0)</f>
        <v>-4.8697094325627739E+26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250000</v>
      </c>
      <c r="S96">
        <f t="shared" si="63"/>
        <v>-3.8336372917029354E+27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-0.69440532665177546</v>
      </c>
      <c r="AC96">
        <f t="shared" si="64"/>
        <v>-0.62000475593908511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-3.1249536836709444E-22</v>
      </c>
      <c r="AI96">
        <f t="shared" si="69"/>
        <v>-3.1249941155577377E-22</v>
      </c>
      <c r="AJ96">
        <f t="shared" si="70"/>
        <v>-7.440057071269035E-2</v>
      </c>
      <c r="AK96">
        <f t="shared" si="92"/>
        <v>-4.8608372865624284E-2</v>
      </c>
      <c r="AL96">
        <f t="shared" si="71"/>
        <v>-0.12300894357831463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-2.1157376688252239E-26</v>
      </c>
      <c r="AR96">
        <f t="shared" si="76"/>
        <v>-2.115765043076035E-26</v>
      </c>
      <c r="AS96">
        <f t="shared" si="77"/>
        <v>-5.0372615396340418E-6</v>
      </c>
      <c r="AT96">
        <f t="shared" si="78"/>
        <v>-3.2910108725609018E-6</v>
      </c>
      <c r="AU96">
        <f t="shared" si="79"/>
        <v>-8.3282724121949428E-6</v>
      </c>
      <c r="AW96">
        <v>93</v>
      </c>
      <c r="AX96">
        <f>IF(Z96&gt;0, (R96*SUMPRODUCT(K96:$K$98, X96:$X$98)-K96*$AZ$3)/Z96, 0)</f>
        <v>-3.8336372917029354E+27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250000</v>
      </c>
      <c r="S97">
        <f t="shared" si="63"/>
        <v>-3.1665783123448327E+28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-0.62000475593908511</v>
      </c>
      <c r="AC97">
        <f t="shared" si="64"/>
        <v>-0.55357567494561166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-3.5657111707804154E-23</v>
      </c>
      <c r="AI97">
        <f t="shared" si="69"/>
        <v>-3.5657548753425912E-23</v>
      </c>
      <c r="AJ97">
        <f t="shared" si="70"/>
        <v>-6.6429080993473444E-2</v>
      </c>
      <c r="AK97">
        <f t="shared" si="92"/>
        <v>-4.3400332915735959E-2</v>
      </c>
      <c r="AL97">
        <f t="shared" si="71"/>
        <v>-0.1098294139092094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-2.1554917870782652E-27</v>
      </c>
      <c r="AR97">
        <f t="shared" si="76"/>
        <v>-2.1555182067236926E-27</v>
      </c>
      <c r="AS97">
        <f t="shared" si="77"/>
        <v>-4.0156740590194796E-6</v>
      </c>
      <c r="AT97">
        <f t="shared" si="78"/>
        <v>-2.6235737185593915E-6</v>
      </c>
      <c r="AU97">
        <f t="shared" si="79"/>
        <v>-6.6392477775788707E-6</v>
      </c>
      <c r="AW97">
        <v>94</v>
      </c>
      <c r="AX97">
        <f>IF(Z97&gt;0, (R97*SUMPRODUCT(K97:$K$98, X97:$X$98)-K97*$AZ$3)/Z97, 0)</f>
        <v>-3.1665783123448327E+28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-0.55357567494561166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-4.3704562175796314E-24</v>
      </c>
      <c r="AI98">
        <f t="shared" si="69"/>
        <v>-4.3704562175796314E-24</v>
      </c>
      <c r="AJ98">
        <f t="shared" si="70"/>
        <v>-0.55357567494561166</v>
      </c>
      <c r="AK98">
        <f t="shared" si="92"/>
        <v>-3.8750297246192819E-2</v>
      </c>
      <c r="AL98">
        <f t="shared" si="71"/>
        <v>-0.5923259721918045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-2.3588969131417451E-28</v>
      </c>
      <c r="AR98">
        <f t="shared" si="76"/>
        <v>-2.3588969131417451E-28</v>
      </c>
      <c r="AS98">
        <f t="shared" si="77"/>
        <v>-2.9878527224847294E-5</v>
      </c>
      <c r="AT98">
        <f t="shared" si="78"/>
        <v>-2.0914969057393106E-6</v>
      </c>
      <c r="AU98">
        <f t="shared" si="79"/>
        <v>-3.1970024130586608E-5</v>
      </c>
      <c r="AW98">
        <v>95</v>
      </c>
    </row>
    <row r="100" spans="5:50" x14ac:dyDescent="0.25">
      <c r="AN100" s="6">
        <f t="shared" ref="AN100:AU100" si="93">SUM(AN3:AN98)</f>
        <v>17170.617553330976</v>
      </c>
      <c r="AO100" s="6">
        <f t="shared" si="93"/>
        <v>-1717.0617553330976</v>
      </c>
      <c r="AP100" s="6">
        <f t="shared" si="93"/>
        <v>-1771.8266992552494</v>
      </c>
      <c r="AQ100" s="6">
        <f t="shared" si="93"/>
        <v>-9157.4970494387871</v>
      </c>
      <c r="AR100" s="6">
        <f t="shared" si="93"/>
        <v>4524.2320493038451</v>
      </c>
      <c r="AS100" s="6">
        <f t="shared" si="93"/>
        <v>-2290.4648665436544</v>
      </c>
      <c r="AT100" s="6">
        <f t="shared" si="93"/>
        <v>832.32798560959088</v>
      </c>
      <c r="AU100" s="6">
        <f t="shared" si="93"/>
        <v>3066.095168369779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37177.495666297327</v>
      </c>
      <c r="K3">
        <v>1</v>
      </c>
      <c r="L3" s="2">
        <v>0</v>
      </c>
      <c r="O3">
        <f>$C$3</f>
        <v>37177.495666297327</v>
      </c>
      <c r="P3">
        <f>O3*C5</f>
        <v>3717.7495666297327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37177.495666297327</v>
      </c>
      <c r="AF3">
        <f t="shared" ref="AF3:AF34" si="4">-$Z3*P3</f>
        <v>-3717.7495666297327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31937.313512667595</v>
      </c>
      <c r="AJ3">
        <f t="shared" ref="AJ3:AJ34" si="8">AB3-AC3</f>
        <v>0</v>
      </c>
      <c r="AL3">
        <f t="shared" ref="AL3:AL34" si="9">SUM(AI3:AK3)</f>
        <v>31937.313512667595</v>
      </c>
      <c r="AN3">
        <f t="shared" ref="AN3:AN34" si="10">AE3*$K3</f>
        <v>37177.495666297327</v>
      </c>
      <c r="AO3">
        <f t="shared" ref="AO3:AO34" si="11">AF3*$K3</f>
        <v>-3717.7495666297327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31937.313512667595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31937.313512667595</v>
      </c>
      <c r="AW3">
        <v>0</v>
      </c>
      <c r="AX3">
        <f>IF(Z3&gt;0, (R3*SUMPRODUCT(K3:$K$98, X3:$X$98)-K3*$AZ$3)/Z3, 0)</f>
        <v>0</v>
      </c>
      <c r="AZ3">
        <f>C6*SUMPRODUCT(X4:X89, K4:K89)/1</f>
        <v>20249.475946694252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250000</v>
      </c>
      <c r="S4">
        <f t="shared" si="1"/>
        <v>1373.8540536122662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1358.2771905656482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-334.51925</v>
      </c>
      <c r="AI4">
        <f t="shared" si="7"/>
        <v>-334.51925</v>
      </c>
      <c r="AJ4">
        <f t="shared" si="8"/>
        <v>-1358.2771905656482</v>
      </c>
      <c r="AK4">
        <f>G4*SUM(AB4, AE4:AF4)</f>
        <v>0</v>
      </c>
      <c r="AL4">
        <f t="shared" si="9"/>
        <v>-1692.7964405656483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-312.08065118014741</v>
      </c>
      <c r="AR4">
        <f t="shared" si="14"/>
        <v>-312.08065118014741</v>
      </c>
      <c r="AS4">
        <f t="shared" si="15"/>
        <v>-1267.1678240187034</v>
      </c>
      <c r="AT4">
        <f t="shared" si="16"/>
        <v>0</v>
      </c>
      <c r="AU4">
        <f t="shared" si="17"/>
        <v>-1579.2484751988509</v>
      </c>
      <c r="AW4">
        <v>1</v>
      </c>
      <c r="AX4">
        <f>IF(Z4&gt;0, (R4*SUMPRODUCT(K4:$K$98, X4:$X$98)-K4*$AZ$3)/Z4, 0)</f>
        <v>1373.8540536122662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250000</v>
      </c>
      <c r="S5">
        <f t="shared" si="1"/>
        <v>2682.5244858675319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1358.2771905656482</v>
      </c>
      <c r="AC5">
        <f t="shared" si="2"/>
        <v>2621.9060598325232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-343.2083017633928</v>
      </c>
      <c r="AI5">
        <f t="shared" si="7"/>
        <v>-367.64336352746648</v>
      </c>
      <c r="AJ5">
        <f t="shared" si="8"/>
        <v>-1263.628869266875</v>
      </c>
      <c r="AK5">
        <f>G5*SUM(AB5, AE5:AF5)</f>
        <v>55.689364813191581</v>
      </c>
      <c r="AL5">
        <f t="shared" si="9"/>
        <v>-1575.58286798115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-293.4801705695873</v>
      </c>
      <c r="AR5">
        <f t="shared" si="14"/>
        <v>-314.37478779636569</v>
      </c>
      <c r="AS5">
        <f t="shared" si="15"/>
        <v>-1080.5391774723462</v>
      </c>
      <c r="AT5">
        <f t="shared" si="16"/>
        <v>47.620422350840379</v>
      </c>
      <c r="AU5">
        <f t="shared" si="17"/>
        <v>-1347.2935429178715</v>
      </c>
      <c r="AW5">
        <v>2</v>
      </c>
      <c r="AX5">
        <f>IF(Z5&gt;0, (R5*SUMPRODUCT(K5:$K$98, X5:$X$98)-K5*$AZ$3)/Z5, 0)</f>
        <v>2682.5244858675319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250000</v>
      </c>
      <c r="S6">
        <f t="shared" si="1"/>
        <v>4163.9952644554733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2621.9060598325232</v>
      </c>
      <c r="AC6">
        <f t="shared" si="2"/>
        <v>4023.2662880644257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-356.26711013007616</v>
      </c>
      <c r="AI6">
        <f t="shared" si="7"/>
        <v>-380.42219456549606</v>
      </c>
      <c r="AJ6">
        <f t="shared" si="8"/>
        <v>-1401.3602282319025</v>
      </c>
      <c r="AK6">
        <f>G6*SUM(AB6, AE6:AF6)</f>
        <v>153.38150450020262</v>
      </c>
      <c r="AL6">
        <f t="shared" si="9"/>
        <v>-1628.4009182971959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-274.828021926193</v>
      </c>
      <c r="AR6">
        <f t="shared" si="14"/>
        <v>-293.46149632247631</v>
      </c>
      <c r="AS6">
        <f t="shared" si="15"/>
        <v>-1081.023334964591</v>
      </c>
      <c r="AT6">
        <f t="shared" si="16"/>
        <v>118.32003090732552</v>
      </c>
      <c r="AU6">
        <f t="shared" si="17"/>
        <v>-1256.1648003797416</v>
      </c>
      <c r="AW6">
        <v>3</v>
      </c>
      <c r="AX6">
        <f>IF(Z6&gt;0, (R6*SUMPRODUCT(K6:$K$98, X6:$X$98)-K6*$AZ$3)/Z6, 0)</f>
        <v>4163.9952644554733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250000</v>
      </c>
      <c r="S7">
        <f t="shared" si="1"/>
        <v>5399.5516170225947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4023.2662880644257</v>
      </c>
      <c r="AC7">
        <f t="shared" si="2"/>
        <v>5156.8690729208847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-371.57186664980009</v>
      </c>
      <c r="AI7">
        <f t="shared" si="7"/>
        <v>-395.44824305420082</v>
      </c>
      <c r="AJ7">
        <f t="shared" si="8"/>
        <v>-1133.602784856459</v>
      </c>
      <c r="AK7">
        <f>G7*SUM(AB7, AE7:AF7)</f>
        <v>197.54237474396328</v>
      </c>
      <c r="AL7">
        <f t="shared" si="9"/>
        <v>-1331.5086531666964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-260.78997780381349</v>
      </c>
      <c r="AR7">
        <f t="shared" si="14"/>
        <v>-277.54775801112868</v>
      </c>
      <c r="AS7">
        <f t="shared" si="15"/>
        <v>-795.6260191778332</v>
      </c>
      <c r="AT7">
        <f t="shared" si="16"/>
        <v>138.64631891882365</v>
      </c>
      <c r="AU7">
        <f t="shared" si="17"/>
        <v>-934.52745827013814</v>
      </c>
      <c r="AW7">
        <v>4</v>
      </c>
      <c r="AX7">
        <f>IF(Z7&gt;0, (R7*SUMPRODUCT(K7:$K$98, X7:$X$98)-K7*$AZ$3)/Z7, 0)</f>
        <v>5399.5516170225947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250000</v>
      </c>
      <c r="S8">
        <f t="shared" si="1"/>
        <v>6188.8077412509674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5156.8690729208847</v>
      </c>
      <c r="AC8">
        <f t="shared" si="2"/>
        <v>5841.9683376690627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-386.87847743106693</v>
      </c>
      <c r="AI8">
        <f t="shared" si="7"/>
        <v>-410.47740222368054</v>
      </c>
      <c r="AJ8">
        <f t="shared" si="8"/>
        <v>-685.09926474817803</v>
      </c>
      <c r="AK8">
        <f t="shared" ref="AK8:AK39" si="30">G8*SUM(AB8:AB8, AE8:AF8)</f>
        <v>109.84131125321484</v>
      </c>
      <c r="AL8">
        <f t="shared" si="9"/>
        <v>-985.73535571864386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-253.46123010474224</v>
      </c>
      <c r="AR8">
        <f t="shared" si="14"/>
        <v>-268.9219312189594</v>
      </c>
      <c r="AS8">
        <f t="shared" si="15"/>
        <v>-448.83887969153704</v>
      </c>
      <c r="AT8">
        <f t="shared" si="16"/>
        <v>71.961909205761529</v>
      </c>
      <c r="AU8">
        <f t="shared" si="17"/>
        <v>-645.79890170473504</v>
      </c>
      <c r="AW8">
        <v>5</v>
      </c>
      <c r="AX8">
        <f>IF(Z8&gt;0, (R8*SUMPRODUCT(K8:$K$98, X8:$X$98)-K8*$AZ$3)/Z8, 0)</f>
        <v>6188.8077412509674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250000</v>
      </c>
      <c r="S9">
        <f t="shared" si="1"/>
        <v>6743.2663336411742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5841.9683376690627</v>
      </c>
      <c r="AC9">
        <f t="shared" si="2"/>
        <v>6290.8347704337139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-402.8128791560971</v>
      </c>
      <c r="AI9">
        <f t="shared" si="7"/>
        <v>-426.13553341286899</v>
      </c>
      <c r="AJ9">
        <f t="shared" si="8"/>
        <v>-448.86643276465111</v>
      </c>
      <c r="AK9">
        <f t="shared" si="30"/>
        <v>34.46761319224747</v>
      </c>
      <c r="AL9">
        <f t="shared" si="9"/>
        <v>-840.53435298527268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-249.92950336462448</v>
      </c>
      <c r="AR9">
        <f t="shared" si="14"/>
        <v>-264.40029041530613</v>
      </c>
      <c r="AS9">
        <f t="shared" si="15"/>
        <v>-278.50391688803529</v>
      </c>
      <c r="AT9">
        <f t="shared" si="16"/>
        <v>21.385794479436516</v>
      </c>
      <c r="AU9">
        <f t="shared" si="17"/>
        <v>-521.5184128239049</v>
      </c>
      <c r="AW9">
        <v>6</v>
      </c>
      <c r="AX9">
        <f>IF(Z9&gt;0, (R9*SUMPRODUCT(K9:$K$98, X9:$X$98)-K9*$AZ$3)/Z9, 0)</f>
        <v>6743.2663336411742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250000</v>
      </c>
      <c r="S10">
        <f t="shared" si="1"/>
        <v>7252.1915655980401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6290.8347704337139</v>
      </c>
      <c r="AC10">
        <f t="shared" si="2"/>
        <v>6685.7325707831351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-421.44316113837863</v>
      </c>
      <c r="AI10">
        <f t="shared" si="7"/>
        <v>-444.49044453646894</v>
      </c>
      <c r="AJ10">
        <f t="shared" si="8"/>
        <v>-394.89780034942123</v>
      </c>
      <c r="AK10">
        <f t="shared" si="30"/>
        <v>25.792422558778227</v>
      </c>
      <c r="AL10">
        <f t="shared" si="9"/>
        <v>-813.59582232711193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-248.06836021275345</v>
      </c>
      <c r="AR10">
        <f t="shared" si="14"/>
        <v>-261.6343694095325</v>
      </c>
      <c r="AS10">
        <f t="shared" si="15"/>
        <v>-232.44332526287937</v>
      </c>
      <c r="AT10">
        <f t="shared" si="16"/>
        <v>15.181843152438065</v>
      </c>
      <c r="AU10">
        <f t="shared" si="17"/>
        <v>-478.8958515199738</v>
      </c>
      <c r="AW10">
        <v>7</v>
      </c>
      <c r="AX10">
        <f>IF(Z10&gt;0, (R10*SUMPRODUCT(K10:$K$98, X10:$X$98)-K10*$AZ$3)/Z10, 0)</f>
        <v>7252.1915655980401</v>
      </c>
    </row>
    <row r="11" spans="1:52" x14ac:dyDescent="0.25">
      <c r="A11" t="s">
        <v>33</v>
      </c>
      <c r="C11" s="25">
        <f>AU91</f>
        <v>8018.0942970864462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250000</v>
      </c>
      <c r="S11">
        <f t="shared" si="1"/>
        <v>7718.75580350575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6685.7325707831351</v>
      </c>
      <c r="AC11">
        <f t="shared" si="2"/>
        <v>7031.1312461256912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-439.32962086273756</v>
      </c>
      <c r="AI11">
        <f t="shared" si="7"/>
        <v>-462.10249846476069</v>
      </c>
      <c r="AJ11">
        <f t="shared" si="8"/>
        <v>-345.39867534255609</v>
      </c>
      <c r="AK11">
        <f t="shared" si="30"/>
        <v>16.045758169879523</v>
      </c>
      <c r="AL11">
        <f t="shared" si="9"/>
        <v>-791.45541563743723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-245.72085130171237</v>
      </c>
      <c r="AR11">
        <f t="shared" si="14"/>
        <v>-258.45791842677914</v>
      </c>
      <c r="AS11">
        <f t="shared" si="15"/>
        <v>-193.18446221993673</v>
      </c>
      <c r="AT11">
        <f t="shared" si="16"/>
        <v>8.9745311266322947</v>
      </c>
      <c r="AU11">
        <f t="shared" si="17"/>
        <v>-442.66784952008356</v>
      </c>
      <c r="AW11">
        <v>8</v>
      </c>
      <c r="AX11">
        <f>IF(Z11&gt;0, (R11*SUMPRODUCT(K11:$K$98, X11:$X$98)-K11*$AZ$3)/Z11, 0)</f>
        <v>7718.75580350575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250000</v>
      </c>
      <c r="S12">
        <f t="shared" si="1"/>
        <v>8165.0918013985447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7031.1312461256912</v>
      </c>
      <c r="AC12">
        <f t="shared" si="2"/>
        <v>7348.3054483987871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-459.9747800416003</v>
      </c>
      <c r="AI12">
        <f t="shared" si="7"/>
        <v>-482.47393138959904</v>
      </c>
      <c r="AJ12">
        <f t="shared" si="8"/>
        <v>-317.17420227309594</v>
      </c>
      <c r="AK12">
        <f t="shared" si="30"/>
        <v>16.171601866089091</v>
      </c>
      <c r="AL12">
        <f t="shared" si="9"/>
        <v>-783.47653179660597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-244.48148544736654</v>
      </c>
      <c r="AR12">
        <f t="shared" si="14"/>
        <v>-256.44002357062271</v>
      </c>
      <c r="AS12">
        <f t="shared" si="15"/>
        <v>-168.58146029288162</v>
      </c>
      <c r="AT12">
        <f t="shared" si="16"/>
        <v>8.5953783073221874</v>
      </c>
      <c r="AU12">
        <f t="shared" si="17"/>
        <v>-416.42610555618216</v>
      </c>
      <c r="AW12">
        <v>9</v>
      </c>
      <c r="AX12">
        <f>IF(Z12&gt;0, (R12*SUMPRODUCT(K12:$K$98, X12:$X$98)-K12*$AZ$3)/Z12, 0)</f>
        <v>8165.0918013985447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250000</v>
      </c>
      <c r="S13">
        <f t="shared" si="1"/>
        <v>8588.8612868737309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7348.3054483987871</v>
      </c>
      <c r="AC13">
        <f t="shared" si="2"/>
        <v>7635.8260637644016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-482.04004279211728</v>
      </c>
      <c r="AI13">
        <f t="shared" si="7"/>
        <v>-504.26599862235685</v>
      </c>
      <c r="AJ13">
        <f t="shared" si="8"/>
        <v>-287.5206153656145</v>
      </c>
      <c r="AK13">
        <f t="shared" si="30"/>
        <v>14.696610896797575</v>
      </c>
      <c r="AL13">
        <f t="shared" si="9"/>
        <v>-777.0900030911738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-243.54506384840334</v>
      </c>
      <c r="AR13">
        <f t="shared" si="14"/>
        <v>-254.77446670135657</v>
      </c>
      <c r="AS13">
        <f t="shared" si="15"/>
        <v>-145.26641027859418</v>
      </c>
      <c r="AT13">
        <f t="shared" si="16"/>
        <v>7.4252898545179473</v>
      </c>
      <c r="AU13">
        <f t="shared" si="17"/>
        <v>-392.6155871254328</v>
      </c>
      <c r="AW13">
        <v>10</v>
      </c>
      <c r="AX13">
        <f>IF(Z13&gt;0, (R13*SUMPRODUCT(K13:$K$98, X13:$X$98)-K13*$AZ$3)/Z13, 0)</f>
        <v>8588.8612868737309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250000</v>
      </c>
      <c r="S14">
        <f t="shared" si="1"/>
        <v>8992.0480125836784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7635.8260637644016</v>
      </c>
      <c r="AC14">
        <f t="shared" si="2"/>
        <v>7896.1371882472195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-505.85097493966225</v>
      </c>
      <c r="AI14">
        <f t="shared" si="7"/>
        <v>-527.80408611410542</v>
      </c>
      <c r="AJ14">
        <f t="shared" si="8"/>
        <v>-260.31112448281783</v>
      </c>
      <c r="AK14">
        <f t="shared" si="30"/>
        <v>13.744486914775923</v>
      </c>
      <c r="AL14">
        <f t="shared" si="9"/>
        <v>-774.37072368214729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-242.98845536195361</v>
      </c>
      <c r="AR14">
        <f t="shared" si="14"/>
        <v>-253.53375988628207</v>
      </c>
      <c r="AS14">
        <f t="shared" si="15"/>
        <v>-125.04196133882687</v>
      </c>
      <c r="AT14">
        <f t="shared" si="16"/>
        <v>6.6022441600757009</v>
      </c>
      <c r="AU14">
        <f t="shared" si="17"/>
        <v>-371.97347706503319</v>
      </c>
      <c r="AW14">
        <v>11</v>
      </c>
      <c r="AX14">
        <f>IF(Z14&gt;0, (R14*SUMPRODUCT(K14:$K$98, X14:$X$98)-K14*$AZ$3)/Z14, 0)</f>
        <v>8992.0480125836784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250000</v>
      </c>
      <c r="S15">
        <f t="shared" si="1"/>
        <v>9400.5744511701141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7896.1371882472195</v>
      </c>
      <c r="AC15">
        <f t="shared" si="2"/>
        <v>8152.369092670303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-530.7230485755166</v>
      </c>
      <c r="AI15">
        <f t="shared" si="7"/>
        <v>-552.40355633335776</v>
      </c>
      <c r="AJ15">
        <f t="shared" si="8"/>
        <v>-256.23190442308351</v>
      </c>
      <c r="AK15">
        <f t="shared" si="30"/>
        <v>32.374162471813605</v>
      </c>
      <c r="AL15">
        <f t="shared" si="9"/>
        <v>-776.26129828462763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-241.85172229105248</v>
      </c>
      <c r="AR15">
        <f t="shared" si="14"/>
        <v>-251.73157988429645</v>
      </c>
      <c r="AS15">
        <f t="shared" si="15"/>
        <v>-116.76547223070408</v>
      </c>
      <c r="AT15">
        <f t="shared" si="16"/>
        <v>14.752980810902887</v>
      </c>
      <c r="AU15">
        <f t="shared" si="17"/>
        <v>-353.74407130409764</v>
      </c>
      <c r="AW15">
        <v>12</v>
      </c>
      <c r="AX15">
        <f>IF(Z15&gt;0, (R15*SUMPRODUCT(K15:$K$98, X15:$X$98)-K15*$AZ$3)/Z15, 0)</f>
        <v>9400.5744511701141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250000</v>
      </c>
      <c r="S16">
        <f t="shared" si="1"/>
        <v>9830.6330309409659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8152.369092670303</v>
      </c>
      <c r="AC16">
        <f t="shared" si="2"/>
        <v>8408.9598630797936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-791.1880704373649</v>
      </c>
      <c r="AI16">
        <f t="shared" si="7"/>
        <v>-812.57265431058397</v>
      </c>
      <c r="AJ16">
        <f t="shared" si="8"/>
        <v>-256.59077040949069</v>
      </c>
      <c r="AK16">
        <f t="shared" si="30"/>
        <v>57.881820557959152</v>
      </c>
      <c r="AL16">
        <f t="shared" si="9"/>
        <v>-1011.2816041621154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-341.07107742097145</v>
      </c>
      <c r="AR16">
        <f t="shared" si="14"/>
        <v>-350.2896985483174</v>
      </c>
      <c r="AS16">
        <f t="shared" si="15"/>
        <v>-110.61300566812623</v>
      </c>
      <c r="AT16">
        <f t="shared" si="16"/>
        <v>24.952113964353991</v>
      </c>
      <c r="AU16">
        <f t="shared" si="17"/>
        <v>-435.95059025208957</v>
      </c>
      <c r="AW16">
        <v>13</v>
      </c>
      <c r="AX16">
        <f>IF(Z16&gt;0, (R16*SUMPRODUCT(K16:$K$98, X16:$X$98)-K16*$AZ$3)/Z16, 0)</f>
        <v>9830.6330309409659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250000</v>
      </c>
      <c r="S17">
        <f t="shared" si="1"/>
        <v>10197.508926896631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8408.9598630797936</v>
      </c>
      <c r="AC17">
        <f t="shared" si="2"/>
        <v>8591.4164597092986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-1082.0079794460728</v>
      </c>
      <c r="AI17">
        <f t="shared" si="7"/>
        <v>-1103.0705166826151</v>
      </c>
      <c r="AJ17">
        <f t="shared" si="8"/>
        <v>-182.45659662950493</v>
      </c>
      <c r="AK17">
        <f t="shared" si="30"/>
        <v>116.04364611050116</v>
      </c>
      <c r="AL17">
        <f t="shared" si="9"/>
        <v>-1169.4834672016189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-438.4657151667277</v>
      </c>
      <c r="AR17">
        <f t="shared" si="14"/>
        <v>-447.00095763081214</v>
      </c>
      <c r="AS17">
        <f t="shared" si="15"/>
        <v>-73.937497363927974</v>
      </c>
      <c r="AT17">
        <f t="shared" si="16"/>
        <v>47.024755130219873</v>
      </c>
      <c r="AU17">
        <f t="shared" si="17"/>
        <v>-473.91369986452025</v>
      </c>
      <c r="AW17">
        <v>14</v>
      </c>
      <c r="AX17">
        <f>IF(Z17&gt;0, (R17*SUMPRODUCT(K17:$K$98, X17:$X$98)-K17*$AZ$3)/Z17, 0)</f>
        <v>10197.508926896631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250000</v>
      </c>
      <c r="S18">
        <f t="shared" si="1"/>
        <v>10501.655259897205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8591.4164597092986</v>
      </c>
      <c r="AC18">
        <f t="shared" si="2"/>
        <v>8701.2268035164925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-1379.7061354378932</v>
      </c>
      <c r="AI18">
        <f t="shared" si="7"/>
        <v>-1400.4200766885263</v>
      </c>
      <c r="AJ18">
        <f t="shared" si="8"/>
        <v>-109.81034380719393</v>
      </c>
      <c r="AK18">
        <f t="shared" si="30"/>
        <v>185.57459552972085</v>
      </c>
      <c r="AL18">
        <f t="shared" si="9"/>
        <v>-1324.6558249659993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-521.74592699066261</v>
      </c>
      <c r="AR18">
        <f t="shared" si="14"/>
        <v>-529.57905478639543</v>
      </c>
      <c r="AS18">
        <f t="shared" si="15"/>
        <v>-41.525581536001503</v>
      </c>
      <c r="AT18">
        <f t="shared" si="16"/>
        <v>70.176385306746297</v>
      </c>
      <c r="AU18">
        <f t="shared" si="17"/>
        <v>-500.92825101565063</v>
      </c>
      <c r="AW18">
        <v>15</v>
      </c>
      <c r="AX18">
        <f>IF(Z18&gt;0, (R18*SUMPRODUCT(K18:$K$98, X18:$X$98)-K18*$AZ$3)/Z18, 0)</f>
        <v>10501.655259897205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250000</v>
      </c>
      <c r="S19">
        <f t="shared" si="1"/>
        <v>10689.516232172071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8701.2268035164925</v>
      </c>
      <c r="AC19">
        <f t="shared" si="2"/>
        <v>8695.7881597245141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-1696.1358082997619</v>
      </c>
      <c r="AI19">
        <f t="shared" si="7"/>
        <v>-1716.4729965570587</v>
      </c>
      <c r="AJ19">
        <f t="shared" si="8"/>
        <v>5.438643791978393</v>
      </c>
      <c r="AK19">
        <f t="shared" si="30"/>
        <v>194.03735771841778</v>
      </c>
      <c r="AL19">
        <f t="shared" si="9"/>
        <v>-1516.9969950466625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-598.15920277690111</v>
      </c>
      <c r="AR19">
        <f t="shared" si="14"/>
        <v>-605.33131497168029</v>
      </c>
      <c r="AS19">
        <f t="shared" si="15"/>
        <v>1.9179919549357198</v>
      </c>
      <c r="AT19">
        <f t="shared" si="16"/>
        <v>68.429208695340904</v>
      </c>
      <c r="AU19">
        <f t="shared" si="17"/>
        <v>-534.98411432140358</v>
      </c>
      <c r="AW19">
        <v>16</v>
      </c>
      <c r="AX19">
        <f>IF(Z19&gt;0, (R19*SUMPRODUCT(K19:$K$98, X19:$X$98)-K19*$AZ$3)/Z19, 0)</f>
        <v>10689.516232172071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250000</v>
      </c>
      <c r="S20">
        <f t="shared" si="1"/>
        <v>10618.117051070276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8695.7881597245141</v>
      </c>
      <c r="AC20">
        <f t="shared" si="2"/>
        <v>8465.4237505235069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-2022.6045523470625</v>
      </c>
      <c r="AI20">
        <f t="shared" si="7"/>
        <v>-2042.5361082665515</v>
      </c>
      <c r="AJ20">
        <f t="shared" si="8"/>
        <v>230.36440920100722</v>
      </c>
      <c r="AK20">
        <f t="shared" si="30"/>
        <v>37.391889086815411</v>
      </c>
      <c r="AL20">
        <f t="shared" si="9"/>
        <v>-1774.779809978729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-676.55473789573375</v>
      </c>
      <c r="AR20">
        <f t="shared" si="14"/>
        <v>-683.2217794463503</v>
      </c>
      <c r="AS20">
        <f t="shared" si="15"/>
        <v>77.056156284547754</v>
      </c>
      <c r="AT20">
        <f t="shared" si="16"/>
        <v>12.507467013856436</v>
      </c>
      <c r="AU20">
        <f t="shared" si="17"/>
        <v>-593.6581561479461</v>
      </c>
      <c r="AW20">
        <v>17</v>
      </c>
      <c r="AX20">
        <f>IF(Z20&gt;0, (R20*SUMPRODUCT(K20:$K$98, X20:$X$98)-K20*$AZ$3)/Z20, 0)</f>
        <v>10618.117051070276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250000</v>
      </c>
      <c r="S21">
        <f t="shared" si="1"/>
        <v>10415.199093027037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8465.4237505235069</v>
      </c>
      <c r="AC21">
        <f t="shared" si="2"/>
        <v>8121.2260444543235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-2385.5144490063849</v>
      </c>
      <c r="AI21">
        <f t="shared" si="7"/>
        <v>-2405.0081379217786</v>
      </c>
      <c r="AJ21">
        <f t="shared" si="8"/>
        <v>344.19770606918337</v>
      </c>
      <c r="AK21">
        <f t="shared" si="30"/>
        <v>13.544678000837612</v>
      </c>
      <c r="AL21">
        <f t="shared" si="9"/>
        <v>-2047.2657538517576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-758.79320537126739</v>
      </c>
      <c r="AR21">
        <f t="shared" si="14"/>
        <v>-764.99382960256594</v>
      </c>
      <c r="AS21">
        <f t="shared" si="15"/>
        <v>109.48367165768273</v>
      </c>
      <c r="AT21">
        <f t="shared" si="16"/>
        <v>4.3083409703337132</v>
      </c>
      <c r="AU21">
        <f t="shared" si="17"/>
        <v>-651.2018169745495</v>
      </c>
      <c r="AW21">
        <v>18</v>
      </c>
      <c r="AX21">
        <f>IF(Z21&gt;0, (R21*SUMPRODUCT(K21:$K$98, X21:$X$98)-K21*$AZ$3)/Z21, 0)</f>
        <v>10415.199093027037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250000</v>
      </c>
      <c r="S22">
        <f t="shared" si="1"/>
        <v>10238.176088101589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8121.2260444543235</v>
      </c>
      <c r="AC22">
        <f t="shared" si="2"/>
        <v>7789.4290763836507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-2782.0332363372672</v>
      </c>
      <c r="AI22">
        <f t="shared" si="7"/>
        <v>-2801.0537850398732</v>
      </c>
      <c r="AJ22">
        <f t="shared" si="8"/>
        <v>331.79696807067285</v>
      </c>
      <c r="AK22">
        <f t="shared" si="30"/>
        <v>170.54574693354081</v>
      </c>
      <c r="AL22">
        <f t="shared" si="9"/>
        <v>-2298.7110700356598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-826.25523706359627</v>
      </c>
      <c r="AR22">
        <f t="shared" si="14"/>
        <v>-831.90428099739279</v>
      </c>
      <c r="AS22">
        <f t="shared" si="15"/>
        <v>98.542669774553715</v>
      </c>
      <c r="AT22">
        <f t="shared" si="16"/>
        <v>50.651557545115452</v>
      </c>
      <c r="AU22">
        <f t="shared" si="17"/>
        <v>-682.71005367772375</v>
      </c>
      <c r="AW22">
        <v>19</v>
      </c>
      <c r="AX22">
        <f>IF(Z22&gt;0, (R22*SUMPRODUCT(K22:$K$98, X22:$X$98)-K22*$AZ$3)/Z22, 0)</f>
        <v>10238.176088101589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250000</v>
      </c>
      <c r="S23">
        <f t="shared" si="1"/>
        <v>10274.673810480628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7789.4290763836507</v>
      </c>
      <c r="AC23">
        <f t="shared" si="2"/>
        <v>7607.5343583853382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-3199.3962830167607</v>
      </c>
      <c r="AI23">
        <f t="shared" si="7"/>
        <v>-3217.9066866040389</v>
      </c>
      <c r="AJ23">
        <f t="shared" si="8"/>
        <v>181.89471799831244</v>
      </c>
      <c r="AK23">
        <f t="shared" si="30"/>
        <v>545.2600353468556</v>
      </c>
      <c r="AL23">
        <f t="shared" si="9"/>
        <v>-2490.7519332588708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-848.40247020350455</v>
      </c>
      <c r="AR23">
        <f t="shared" si="14"/>
        <v>-853.31098129082227</v>
      </c>
      <c r="AS23">
        <f t="shared" si="15"/>
        <v>48.234077437018051</v>
      </c>
      <c r="AT23">
        <f t="shared" si="16"/>
        <v>144.58976630907685</v>
      </c>
      <c r="AU23">
        <f t="shared" si="17"/>
        <v>-660.48713754472737</v>
      </c>
      <c r="AW23">
        <v>20</v>
      </c>
      <c r="AX23">
        <f>IF(Z23&gt;0, (R23*SUMPRODUCT(K23:$K$98, X23:$X$98)-K23*$AZ$3)/Z23, 0)</f>
        <v>10274.673810480628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250000</v>
      </c>
      <c r="S24">
        <f t="shared" si="1"/>
        <v>10209.227075939072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7607.5343583853382</v>
      </c>
      <c r="AC24">
        <f t="shared" si="2"/>
        <v>7334.4537802044133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-3649.4436082946659</v>
      </c>
      <c r="AI24">
        <f t="shared" si="7"/>
        <v>-3667.4039634852415</v>
      </c>
      <c r="AJ24">
        <f t="shared" si="8"/>
        <v>273.08057818092493</v>
      </c>
      <c r="AK24">
        <f t="shared" si="30"/>
        <v>532.52740508697377</v>
      </c>
      <c r="AL24">
        <f t="shared" si="9"/>
        <v>-2861.7959802173427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-864.05725884828189</v>
      </c>
      <c r="AR24">
        <f t="shared" si="14"/>
        <v>-868.30962631565092</v>
      </c>
      <c r="AS24">
        <f t="shared" si="15"/>
        <v>64.655679372991727</v>
      </c>
      <c r="AT24">
        <f t="shared" si="16"/>
        <v>126.0833757932907</v>
      </c>
      <c r="AU24">
        <f t="shared" si="17"/>
        <v>-677.57057114936845</v>
      </c>
      <c r="AW24">
        <v>21</v>
      </c>
      <c r="AX24">
        <f>IF(Z24&gt;0, (R24*SUMPRODUCT(K24:$K$98, X24:$X$98)-K24*$AZ$3)/Z24, 0)</f>
        <v>10209.227075939072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250000</v>
      </c>
      <c r="S25">
        <f t="shared" si="1"/>
        <v>10053.242637293748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7334.4537802044133</v>
      </c>
      <c r="AC25">
        <f t="shared" si="2"/>
        <v>6984.0767820905712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-4130.3001375313861</v>
      </c>
      <c r="AI25">
        <f t="shared" si="7"/>
        <v>-4147.6678591563032</v>
      </c>
      <c r="AJ25">
        <f t="shared" si="8"/>
        <v>350.37699811384209</v>
      </c>
      <c r="AK25">
        <f t="shared" si="30"/>
        <v>513.41176461430894</v>
      </c>
      <c r="AL25">
        <f t="shared" si="9"/>
        <v>-3283.879096428152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-873.1310944967064</v>
      </c>
      <c r="AR25">
        <f t="shared" si="14"/>
        <v>-876.80257048787769</v>
      </c>
      <c r="AS25">
        <f t="shared" si="15"/>
        <v>74.068479689821245</v>
      </c>
      <c r="AT25">
        <f t="shared" si="16"/>
        <v>108.53346271176898</v>
      </c>
      <c r="AU25">
        <f t="shared" si="17"/>
        <v>-694.20062808628745</v>
      </c>
      <c r="AW25">
        <v>22</v>
      </c>
      <c r="AX25">
        <f>IF(Z25&gt;0, (R25*SUMPRODUCT(K25:$K$98, X25:$X$98)-K25*$AZ$3)/Z25, 0)</f>
        <v>10053.242637293748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250000</v>
      </c>
      <c r="S26">
        <f t="shared" si="1"/>
        <v>9814.0114008575674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6984.0767820905712</v>
      </c>
      <c r="AC26">
        <f t="shared" si="2"/>
        <v>6569.5887775353331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-4588.1630163386744</v>
      </c>
      <c r="AI26">
        <f t="shared" si="7"/>
        <v>-4604.8982444457088</v>
      </c>
      <c r="AJ26">
        <f t="shared" si="8"/>
        <v>414.48800455523815</v>
      </c>
      <c r="AK26">
        <f t="shared" si="30"/>
        <v>488.88537474634001</v>
      </c>
      <c r="AL26">
        <f t="shared" si="9"/>
        <v>-3701.5248651441307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-866.00153196897202</v>
      </c>
      <c r="AR26">
        <f t="shared" si="14"/>
        <v>-869.16025434368555</v>
      </c>
      <c r="AS26">
        <f t="shared" si="15"/>
        <v>78.233324676862978</v>
      </c>
      <c r="AT26">
        <f t="shared" si="16"/>
        <v>92.275597440608479</v>
      </c>
      <c r="AU26">
        <f t="shared" si="17"/>
        <v>-698.65133222621409</v>
      </c>
      <c r="AW26">
        <v>23</v>
      </c>
      <c r="AX26">
        <f>IF(Z26&gt;0, (R26*SUMPRODUCT(K26:$K$98, X26:$X$98)-K26*$AZ$3)/Z26, 0)</f>
        <v>9814.0114008575674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250000</v>
      </c>
      <c r="S27">
        <f t="shared" si="1"/>
        <v>9513.3433048625266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6569.5887775353331</v>
      </c>
      <c r="AC27">
        <f t="shared" si="2"/>
        <v>6113.0900044426708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-5033.6041706918822</v>
      </c>
      <c r="AI27">
        <f t="shared" si="7"/>
        <v>-5049.6686861007765</v>
      </c>
      <c r="AJ27">
        <f t="shared" si="8"/>
        <v>456.4987730926623</v>
      </c>
      <c r="AK27">
        <f t="shared" si="30"/>
        <v>459.87121442747338</v>
      </c>
      <c r="AL27">
        <f t="shared" si="9"/>
        <v>-4133.298698580641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-848.28318537552411</v>
      </c>
      <c r="AR27">
        <f t="shared" si="14"/>
        <v>-850.99044201320646</v>
      </c>
      <c r="AS27">
        <f t="shared" si="15"/>
        <v>76.931006139450758</v>
      </c>
      <c r="AT27">
        <f t="shared" si="16"/>
        <v>77.499343493953631</v>
      </c>
      <c r="AU27">
        <f t="shared" si="17"/>
        <v>-696.56009237980209</v>
      </c>
      <c r="AW27">
        <v>24</v>
      </c>
      <c r="AX27">
        <f>IF(Z27&gt;0, (R27*SUMPRODUCT(K27:$K$98, X27:$X$98)-K27*$AZ$3)/Z27, 0)</f>
        <v>9513.3433048625266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250000</v>
      </c>
      <c r="S28">
        <f t="shared" si="1"/>
        <v>9166.5749058165165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6113.0900044426708</v>
      </c>
      <c r="AC28">
        <f t="shared" si="2"/>
        <v>5630.4342823495645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-5479.8667724138249</v>
      </c>
      <c r="AI28">
        <f t="shared" si="7"/>
        <v>-5495.2226559913888</v>
      </c>
      <c r="AJ28">
        <f t="shared" si="8"/>
        <v>482.65572209310631</v>
      </c>
      <c r="AK28">
        <f t="shared" si="30"/>
        <v>427.91630031098697</v>
      </c>
      <c r="AL28">
        <f t="shared" si="9"/>
        <v>-4584.6506335872955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-824.54388465724389</v>
      </c>
      <c r="AR28">
        <f t="shared" si="14"/>
        <v>-826.85445176101518</v>
      </c>
      <c r="AS28">
        <f t="shared" si="15"/>
        <v>72.624178757432631</v>
      </c>
      <c r="AT28">
        <f t="shared" si="16"/>
        <v>64.387654521600069</v>
      </c>
      <c r="AU28">
        <f t="shared" si="17"/>
        <v>-689.84261848198241</v>
      </c>
      <c r="AW28">
        <v>25</v>
      </c>
      <c r="AX28">
        <f>IF(Z28&gt;0, (R28*SUMPRODUCT(K28:$K$98, X28:$X$98)-K28*$AZ$3)/Z28, 0)</f>
        <v>9166.5749058165165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250000</v>
      </c>
      <c r="S29">
        <f t="shared" si="1"/>
        <v>8785.6017769801365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5630.4342823495645</v>
      </c>
      <c r="AC29">
        <f t="shared" si="2"/>
        <v>5132.3434899087652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-5979.082766681372</v>
      </c>
      <c r="AI29">
        <f t="shared" si="7"/>
        <v>-5993.6871831464923</v>
      </c>
      <c r="AJ29">
        <f t="shared" si="8"/>
        <v>498.09079244079931</v>
      </c>
      <c r="AK29">
        <f t="shared" si="30"/>
        <v>394.13039976446953</v>
      </c>
      <c r="AL29">
        <f t="shared" si="9"/>
        <v>-5101.4659909412239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-803.26772527325681</v>
      </c>
      <c r="AR29">
        <f t="shared" si="14"/>
        <v>-805.22977477995596</v>
      </c>
      <c r="AS29">
        <f t="shared" si="15"/>
        <v>66.916661540971816</v>
      </c>
      <c r="AT29">
        <f t="shared" si="16"/>
        <v>52.949966079089087</v>
      </c>
      <c r="AU29">
        <f t="shared" si="17"/>
        <v>-685.36314715989511</v>
      </c>
      <c r="AW29">
        <v>26</v>
      </c>
      <c r="AX29">
        <f>IF(Z29&gt;0, (R29*SUMPRODUCT(K29:$K$98, X29:$X$98)-K29*$AZ$3)/Z29, 0)</f>
        <v>8785.6017769801365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250000</v>
      </c>
      <c r="S30">
        <f t="shared" si="1"/>
        <v>8361.7242936812963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5132.3434899087652</v>
      </c>
      <c r="AC30">
        <f t="shared" si="2"/>
        <v>4620.5517398287611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-6437.8221849173442</v>
      </c>
      <c r="AI30">
        <f t="shared" si="7"/>
        <v>-6451.6367749993215</v>
      </c>
      <c r="AJ30">
        <f t="shared" si="8"/>
        <v>511.79175008000402</v>
      </c>
      <c r="AK30">
        <f t="shared" si="30"/>
        <v>359.26404429361361</v>
      </c>
      <c r="AL30">
        <f t="shared" si="9"/>
        <v>-5580.5809806257039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-772.23006676373188</v>
      </c>
      <c r="AR30">
        <f t="shared" si="14"/>
        <v>-773.88715537458415</v>
      </c>
      <c r="AS30">
        <f t="shared" si="15"/>
        <v>61.390477397673415</v>
      </c>
      <c r="AT30">
        <f t="shared" si="16"/>
        <v>43.094464081447377</v>
      </c>
      <c r="AU30">
        <f t="shared" si="17"/>
        <v>-669.40221389546343</v>
      </c>
      <c r="AW30">
        <v>27</v>
      </c>
      <c r="AX30">
        <f>IF(Z30&gt;0, (R30*SUMPRODUCT(K30:$K$98, X30:$X$98)-K30*$AZ$3)/Z30, 0)</f>
        <v>8361.7242936812963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250000</v>
      </c>
      <c r="S31">
        <f t="shared" si="1"/>
        <v>7903.1092513514686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4620.5517398287611</v>
      </c>
      <c r="AC31">
        <f t="shared" si="2"/>
        <v>4108.5680794875789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-6797.6164515131495</v>
      </c>
      <c r="AI31">
        <f t="shared" si="7"/>
        <v>-6810.6131340491556</v>
      </c>
      <c r="AJ31">
        <f t="shared" si="8"/>
        <v>511.98366034118226</v>
      </c>
      <c r="AK31">
        <f t="shared" si="30"/>
        <v>323.43862178801334</v>
      </c>
      <c r="AL31">
        <f t="shared" si="9"/>
        <v>-5975.1908519199596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-728.02511795121984</v>
      </c>
      <c r="AR31">
        <f t="shared" si="14"/>
        <v>-729.41706340794599</v>
      </c>
      <c r="AS31">
        <f t="shared" si="15"/>
        <v>54.833479848074575</v>
      </c>
      <c r="AT31">
        <f t="shared" si="16"/>
        <v>34.640295235366281</v>
      </c>
      <c r="AU31">
        <f t="shared" si="17"/>
        <v>-639.94328832450503</v>
      </c>
      <c r="AW31">
        <v>28</v>
      </c>
      <c r="AX31">
        <f>IF(Z31&gt;0, (R31*SUMPRODUCT(K31:$K$98, X31:$X$98)-K31*$AZ$3)/Z31, 0)</f>
        <v>7903.1092513514686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250000</v>
      </c>
      <c r="S32">
        <f t="shared" si="1"/>
        <v>7431.5563851181032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4108.5680794875789</v>
      </c>
      <c r="AC32">
        <f t="shared" si="2"/>
        <v>3612.9058244136359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-7127.8173912790653</v>
      </c>
      <c r="AI32">
        <f t="shared" si="7"/>
        <v>-7139.9713252505835</v>
      </c>
      <c r="AJ32">
        <f t="shared" si="8"/>
        <v>495.66225507394302</v>
      </c>
      <c r="AK32">
        <f t="shared" si="30"/>
        <v>287.59976556413056</v>
      </c>
      <c r="AL32">
        <f t="shared" si="9"/>
        <v>-6356.7093046125101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-681.5979087821047</v>
      </c>
      <c r="AR32">
        <f t="shared" si="14"/>
        <v>-682.76012935029689</v>
      </c>
      <c r="AS32">
        <f t="shared" si="15"/>
        <v>47.397728922457276</v>
      </c>
      <c r="AT32">
        <f t="shared" si="16"/>
        <v>27.501742541072371</v>
      </c>
      <c r="AU32">
        <f t="shared" si="17"/>
        <v>-607.86065788676729</v>
      </c>
      <c r="AW32">
        <v>29</v>
      </c>
      <c r="AX32">
        <f>IF(Z32&gt;0, (R32*SUMPRODUCT(K32:$K$98, X32:$X$98)-K32*$AZ$3)/Z32, 0)</f>
        <v>7431.5563851181032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250000</v>
      </c>
      <c r="S33">
        <f t="shared" si="1"/>
        <v>6948.5260860054304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3612.9058244136359</v>
      </c>
      <c r="AC33">
        <f t="shared" si="2"/>
        <v>3138.7747574862424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-7394.4300927185286</v>
      </c>
      <c r="AI33">
        <f t="shared" si="7"/>
        <v>-7405.7230443410599</v>
      </c>
      <c r="AJ33">
        <f t="shared" si="8"/>
        <v>474.13106692739348</v>
      </c>
      <c r="AK33">
        <f t="shared" si="30"/>
        <v>252.90340770895455</v>
      </c>
      <c r="AL33">
        <f t="shared" si="9"/>
        <v>-6678.6885697047119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-631.33282341486608</v>
      </c>
      <c r="AR33">
        <f t="shared" si="14"/>
        <v>-632.29701009905159</v>
      </c>
      <c r="AS33">
        <f t="shared" si="15"/>
        <v>40.481078514317957</v>
      </c>
      <c r="AT33">
        <f t="shared" si="16"/>
        <v>21.592769211161034</v>
      </c>
      <c r="AU33">
        <f t="shared" si="17"/>
        <v>-570.22316237357268</v>
      </c>
      <c r="AW33">
        <v>30</v>
      </c>
      <c r="AX33">
        <f>IF(Z33&gt;0, (R33*SUMPRODUCT(K33:$K$98, X33:$X$98)-K33*$AZ$3)/Z33, 0)</f>
        <v>6948.5260860054304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250000</v>
      </c>
      <c r="S34">
        <f t="shared" si="1"/>
        <v>6461.8721584263403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3138.7747574862424</v>
      </c>
      <c r="AC34">
        <f t="shared" si="2"/>
        <v>2692.6801857273681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-7624.5224531728845</v>
      </c>
      <c r="AI34">
        <f t="shared" si="7"/>
        <v>-7634.9400230338733</v>
      </c>
      <c r="AJ34">
        <f t="shared" si="8"/>
        <v>446.09457175887428</v>
      </c>
      <c r="AK34">
        <f t="shared" si="30"/>
        <v>219.71423302403699</v>
      </c>
      <c r="AL34">
        <f t="shared" si="9"/>
        <v>-6969.1312182509628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-581.23035408239184</v>
      </c>
      <c r="AR34">
        <f t="shared" si="14"/>
        <v>-582.02450320532625</v>
      </c>
      <c r="AS34">
        <f t="shared" si="15"/>
        <v>34.006550244959222</v>
      </c>
      <c r="AT34">
        <f t="shared" si="16"/>
        <v>16.749190817106051</v>
      </c>
      <c r="AU34">
        <f t="shared" si="17"/>
        <v>-531.26876214326103</v>
      </c>
      <c r="AW34">
        <v>31</v>
      </c>
      <c r="AX34">
        <f>IF(Z34&gt;0, (R34*SUMPRODUCT(K34:$K$98, X34:$X$98)-K34*$AZ$3)/Z34, 0)</f>
        <v>6461.8721584263403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5972.9341569378603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2692.6801857273681</v>
      </c>
      <c r="AC35">
        <f t="shared" ref="AC35:AC66" si="33">S35*Z35</f>
        <v>2276.8411277663963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-7835.6733044507364</v>
      </c>
      <c r="AI35">
        <f t="shared" ref="AI35:AI66" si="38">SUM(AE35:AH35)</f>
        <v>-7845.2031312826703</v>
      </c>
      <c r="AJ35">
        <f t="shared" ref="AJ35:AJ66" si="39">AB35-AC35</f>
        <v>415.83905796097179</v>
      </c>
      <c r="AK35">
        <f t="shared" si="30"/>
        <v>188.48761300091579</v>
      </c>
      <c r="AL35">
        <f t="shared" ref="AL35:AL66" si="40">SUM(AI35:AK35)</f>
        <v>-7240.8764603207819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-533.32744973197327</v>
      </c>
      <c r="AR35">
        <f t="shared" ref="AR35:AR66" si="45">AI35*$K35</f>
        <v>-533.9760880867367</v>
      </c>
      <c r="AS35">
        <f t="shared" ref="AS35:AS66" si="46">AJ35*$K35</f>
        <v>28.30367929649378</v>
      </c>
      <c r="AT35">
        <f t="shared" ref="AT35:AT66" si="47">AK35*$K35</f>
        <v>12.829225267820449</v>
      </c>
      <c r="AU35">
        <f t="shared" ref="AU35:AU66" si="48">AL35*$K35</f>
        <v>-492.84318352242246</v>
      </c>
      <c r="AW35">
        <v>32</v>
      </c>
      <c r="AX35">
        <f>IF(Z35&gt;0, (R35*SUMPRODUCT(K35:$K$98, X35:$X$98)-K35*$AZ$3)/Z35, 0)</f>
        <v>5972.9341569378603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250000</v>
      </c>
      <c r="S36">
        <f t="shared" si="32"/>
        <v>5472.6343459228883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2276.8411277663963</v>
      </c>
      <c r="AC36">
        <f t="shared" si="33"/>
        <v>1891.1844781428347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-7952.501165180417</v>
      </c>
      <c r="AI36">
        <f t="shared" si="38"/>
        <v>-7961.1404436275134</v>
      </c>
      <c r="AJ36">
        <f t="shared" si="39"/>
        <v>385.65664962356163</v>
      </c>
      <c r="AK36">
        <f t="shared" si="30"/>
        <v>159.37887894364775</v>
      </c>
      <c r="AL36">
        <f t="shared" si="40"/>
        <v>-7416.1049150603039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-483.2850213904681</v>
      </c>
      <c r="AR36">
        <f t="shared" si="45"/>
        <v>-483.81004286262885</v>
      </c>
      <c r="AS36">
        <f t="shared" si="46"/>
        <v>23.436913530898028</v>
      </c>
      <c r="AT36">
        <f t="shared" si="47"/>
        <v>9.6856854616659671</v>
      </c>
      <c r="AU36">
        <f t="shared" si="48"/>
        <v>-450.6874438700649</v>
      </c>
      <c r="AW36">
        <v>33</v>
      </c>
      <c r="AX36">
        <f>IF(Z36&gt;0, (R36*SUMPRODUCT(K36:$K$98, X36:$X$98)-K36*$AZ$3)/Z36, 0)</f>
        <v>5472.6343459228883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250000</v>
      </c>
      <c r="S37">
        <f t="shared" si="32"/>
        <v>4962.8327995377122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1891.1844781428347</v>
      </c>
      <c r="AC37">
        <f t="shared" si="33"/>
        <v>1539.7483854205914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-7964.8701081095342</v>
      </c>
      <c r="AI37">
        <f t="shared" si="38"/>
        <v>-7972.6265067613485</v>
      </c>
      <c r="AJ37">
        <f t="shared" si="39"/>
        <v>351.4360927222433</v>
      </c>
      <c r="AK37">
        <f t="shared" si="30"/>
        <v>132.38291346999844</v>
      </c>
      <c r="AL37">
        <f t="shared" si="40"/>
        <v>-7488.8075005691071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-432.17562498090587</v>
      </c>
      <c r="AR37">
        <f t="shared" si="45"/>
        <v>-432.59648889826411</v>
      </c>
      <c r="AS37">
        <f t="shared" si="46"/>
        <v>19.06900061790617</v>
      </c>
      <c r="AT37">
        <f t="shared" si="47"/>
        <v>7.1831263522349156</v>
      </c>
      <c r="AU37">
        <f t="shared" si="48"/>
        <v>-406.34436192812308</v>
      </c>
      <c r="AW37">
        <v>34</v>
      </c>
      <c r="AX37">
        <f>IF(Z37&gt;0, (R37*SUMPRODUCT(K37:$K$98, X37:$X$98)-K37*$AZ$3)/Z37, 0)</f>
        <v>4962.8327995377122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250000</v>
      </c>
      <c r="S38">
        <f t="shared" si="32"/>
        <v>4447.6361539921445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1539.7483854205914</v>
      </c>
      <c r="AC38">
        <f t="shared" si="33"/>
        <v>1225.2950181791723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-7914.9622440695612</v>
      </c>
      <c r="AI38">
        <f t="shared" si="38"/>
        <v>-7921.8495825104501</v>
      </c>
      <c r="AJ38">
        <f t="shared" si="39"/>
        <v>314.45336724141907</v>
      </c>
      <c r="AK38">
        <f t="shared" si="30"/>
        <v>107.78238697944141</v>
      </c>
      <c r="AL38">
        <f t="shared" si="40"/>
        <v>-7499.6138282895899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-383.45322604376332</v>
      </c>
      <c r="AR38">
        <f t="shared" si="45"/>
        <v>-383.78689436239529</v>
      </c>
      <c r="AS38">
        <f t="shared" si="46"/>
        <v>15.234205090414918</v>
      </c>
      <c r="AT38">
        <f t="shared" si="47"/>
        <v>5.2216931330191816</v>
      </c>
      <c r="AU38">
        <f t="shared" si="48"/>
        <v>-363.33099613896121</v>
      </c>
      <c r="AW38">
        <v>35</v>
      </c>
      <c r="AX38">
        <f>IF(Z38&gt;0, (R38*SUMPRODUCT(K38:$K$98, X38:$X$98)-K38*$AZ$3)/Z38, 0)</f>
        <v>4447.6361539921445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250000</v>
      </c>
      <c r="S39">
        <f t="shared" si="32"/>
        <v>3920.0510351672669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1225.2950181791723</v>
      </c>
      <c r="AC39">
        <f t="shared" si="33"/>
        <v>946.95095083138017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-7793.1567847385004</v>
      </c>
      <c r="AI39">
        <f t="shared" si="38"/>
        <v>-7799.1959341165066</v>
      </c>
      <c r="AJ39">
        <f t="shared" si="39"/>
        <v>278.34406734779213</v>
      </c>
      <c r="AK39">
        <f t="shared" si="30"/>
        <v>85.770651272542068</v>
      </c>
      <c r="AL39">
        <f t="shared" si="40"/>
        <v>-7435.0812154961732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-337.10014495600564</v>
      </c>
      <c r="AR39">
        <f t="shared" si="45"/>
        <v>-337.36137390172934</v>
      </c>
      <c r="AS39">
        <f t="shared" si="46"/>
        <v>12.040027942763039</v>
      </c>
      <c r="AT39">
        <f t="shared" si="47"/>
        <v>3.7100881934733363</v>
      </c>
      <c r="AU39">
        <f t="shared" si="48"/>
        <v>-321.61125776549301</v>
      </c>
      <c r="AW39">
        <v>36</v>
      </c>
      <c r="AX39">
        <f>IF(Z39&gt;0, (R39*SUMPRODUCT(K39:$K$98, X39:$X$98)-K39*$AZ$3)/Z39, 0)</f>
        <v>3920.0510351672669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250000</v>
      </c>
      <c r="S40">
        <f t="shared" si="32"/>
        <v>3371.0767767607249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946.95095083138017</v>
      </c>
      <c r="AC40">
        <f t="shared" si="33"/>
        <v>703.69826899677628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-7601.11769075144</v>
      </c>
      <c r="AI40">
        <f t="shared" si="38"/>
        <v>-7606.3363368665914</v>
      </c>
      <c r="AJ40">
        <f t="shared" si="39"/>
        <v>243.25268183460389</v>
      </c>
      <c r="AK40">
        <f t="shared" ref="AK40:AK71" si="61">G40*SUM(AB40:AB40, AE40:AF40)</f>
        <v>66.286566558196611</v>
      </c>
      <c r="AL40">
        <f t="shared" si="40"/>
        <v>-7296.7970884737906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-293.56546232030774</v>
      </c>
      <c r="AR40">
        <f t="shared" si="45"/>
        <v>-293.76701350288505</v>
      </c>
      <c r="AS40">
        <f t="shared" si="46"/>
        <v>9.3947481026794399</v>
      </c>
      <c r="AT40">
        <f t="shared" si="47"/>
        <v>2.5600769977499311</v>
      </c>
      <c r="AU40">
        <f t="shared" si="48"/>
        <v>-281.81218840245566</v>
      </c>
      <c r="AW40">
        <v>37</v>
      </c>
      <c r="AX40">
        <f>IF(Z40&gt;0, (R40*SUMPRODUCT(K40:$K$98, X40:$X$98)-K40*$AZ$3)/Z40, 0)</f>
        <v>3371.0767767607249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250000</v>
      </c>
      <c r="S41">
        <f t="shared" si="32"/>
        <v>2785.460821312613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703.69826899677628</v>
      </c>
      <c r="AC41">
        <f t="shared" si="33"/>
        <v>493.9251844634345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-7333.943898591363</v>
      </c>
      <c r="AI41">
        <f t="shared" si="38"/>
        <v>-7338.3769638555041</v>
      </c>
      <c r="AJ41">
        <f t="shared" si="39"/>
        <v>209.77308453334177</v>
      </c>
      <c r="AK41">
        <f t="shared" si="61"/>
        <v>49.258878829774346</v>
      </c>
      <c r="AL41">
        <f t="shared" si="40"/>
        <v>-7079.345000492388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-252.89897190298345</v>
      </c>
      <c r="AR41">
        <f t="shared" si="45"/>
        <v>-253.05183885467849</v>
      </c>
      <c r="AS41">
        <f t="shared" si="46"/>
        <v>7.2336791970265004</v>
      </c>
      <c r="AT41">
        <f t="shared" si="47"/>
        <v>1.6986112772878308</v>
      </c>
      <c r="AU41">
        <f t="shared" si="48"/>
        <v>-244.11954838036417</v>
      </c>
      <c r="AW41">
        <v>38</v>
      </c>
      <c r="AX41">
        <f>IF(Z41&gt;0, (R41*SUMPRODUCT(K41:$K$98, X41:$X$98)-K41*$AZ$3)/Z41, 0)</f>
        <v>2785.460821312613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250000</v>
      </c>
      <c r="S42">
        <f t="shared" si="32"/>
        <v>2139.3947979398013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493.9251844634345</v>
      </c>
      <c r="AC42">
        <f t="shared" si="33"/>
        <v>315.84083558452744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-6979.614558307635</v>
      </c>
      <c r="AI42">
        <f t="shared" si="38"/>
        <v>-6983.3053314633034</v>
      </c>
      <c r="AJ42">
        <f t="shared" si="39"/>
        <v>178.08434887890706</v>
      </c>
      <c r="AK42">
        <f t="shared" si="61"/>
        <v>34.57476291244042</v>
      </c>
      <c r="AL42">
        <f t="shared" si="40"/>
        <v>-6770.6462196719558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-214.89331106960844</v>
      </c>
      <c r="AR42">
        <f t="shared" si="45"/>
        <v>-215.00694520473192</v>
      </c>
      <c r="AS42">
        <f t="shared" si="46"/>
        <v>5.4829869272240828</v>
      </c>
      <c r="AT42">
        <f t="shared" si="47"/>
        <v>1.0645122620499783</v>
      </c>
      <c r="AU42">
        <f t="shared" si="48"/>
        <v>-208.45944601545784</v>
      </c>
      <c r="AW42">
        <v>39</v>
      </c>
      <c r="AX42">
        <f>IF(Z42&gt;0, (R42*SUMPRODUCT(K42:$K$98, X42:$X$98)-K42*$AZ$3)/Z42, 0)</f>
        <v>2139.3947979398013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250000</v>
      </c>
      <c r="S43">
        <f t="shared" si="32"/>
        <v>1398.622811174399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315.84083558452744</v>
      </c>
      <c r="AC43">
        <f t="shared" si="33"/>
        <v>167.74629507213035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-6554.4630546335511</v>
      </c>
      <c r="AI43">
        <f t="shared" si="38"/>
        <v>-6557.4614737521997</v>
      </c>
      <c r="AJ43">
        <f t="shared" si="39"/>
        <v>148.09454051239709</v>
      </c>
      <c r="AK43">
        <f t="shared" si="61"/>
        <v>22.108858490916923</v>
      </c>
      <c r="AL43">
        <f t="shared" si="40"/>
        <v>-6387.2580747488855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-180.18164801925025</v>
      </c>
      <c r="AR43">
        <f t="shared" si="45"/>
        <v>-180.26407431317355</v>
      </c>
      <c r="AS43">
        <f t="shared" si="46"/>
        <v>4.0711066871165977</v>
      </c>
      <c r="AT43">
        <f t="shared" si="47"/>
        <v>0.60777069387883254</v>
      </c>
      <c r="AU43">
        <f t="shared" si="48"/>
        <v>-175.58519693217809</v>
      </c>
      <c r="AW43">
        <v>40</v>
      </c>
      <c r="AX43">
        <f>IF(Z43&gt;0, (R43*SUMPRODUCT(K43:$K$98, X43:$X$98)-K43*$AZ$3)/Z43, 0)</f>
        <v>1398.622811174399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250000</v>
      </c>
      <c r="S44">
        <f t="shared" si="32"/>
        <v>498.74157640048094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167.74629507213035</v>
      </c>
      <c r="AC44">
        <f t="shared" si="33"/>
        <v>47.206406478961469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-6021.5904869633987</v>
      </c>
      <c r="AI44">
        <f t="shared" si="38"/>
        <v>-6023.9567628421646</v>
      </c>
      <c r="AJ44">
        <f t="shared" si="39"/>
        <v>120.53988859316888</v>
      </c>
      <c r="AK44">
        <f t="shared" si="61"/>
        <v>11.742240655049125</v>
      </c>
      <c r="AL44">
        <f t="shared" si="40"/>
        <v>-5891.6746335939461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-147.79734387993773</v>
      </c>
      <c r="AR44">
        <f t="shared" si="45"/>
        <v>-147.8554231017855</v>
      </c>
      <c r="AS44">
        <f t="shared" si="46"/>
        <v>2.9585996264980241</v>
      </c>
      <c r="AT44">
        <f t="shared" si="47"/>
        <v>0.28820823730417017</v>
      </c>
      <c r="AU44">
        <f t="shared" si="48"/>
        <v>-144.60861523798332</v>
      </c>
      <c r="AW44">
        <v>41</v>
      </c>
      <c r="AX44">
        <f>IF(Z44&gt;0, (R44*SUMPRODUCT(K44:$K$98, X44:$X$98)-K44*$AZ$3)/Z44, 0)</f>
        <v>498.74157640048094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250000</v>
      </c>
      <c r="S45">
        <f t="shared" si="32"/>
        <v>-655.93619555664384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47.206406478961469</v>
      </c>
      <c r="AC45">
        <f t="shared" si="33"/>
        <v>-47.339366484832055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-5383.4592122028953</v>
      </c>
      <c r="AI45">
        <f t="shared" si="38"/>
        <v>-5385.2634794016531</v>
      </c>
      <c r="AJ45">
        <f t="shared" si="39"/>
        <v>94.545772963793524</v>
      </c>
      <c r="AK45">
        <f t="shared" si="61"/>
        <v>3.3044484535273031</v>
      </c>
      <c r="AL45">
        <f t="shared" si="40"/>
        <v>-5287.4132579843317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-117.97739884209714</v>
      </c>
      <c r="AR45">
        <f t="shared" si="45"/>
        <v>-118.01693898581053</v>
      </c>
      <c r="AS45">
        <f t="shared" si="46"/>
        <v>2.0719511240096389</v>
      </c>
      <c r="AT45">
        <f t="shared" si="47"/>
        <v>7.24163066511683E-2</v>
      </c>
      <c r="AU45">
        <f t="shared" si="48"/>
        <v>-115.8725715551497</v>
      </c>
      <c r="AW45">
        <v>42</v>
      </c>
      <c r="AX45">
        <f>IF(Z45&gt;0, (R45*SUMPRODUCT(K45:$K$98, X45:$X$98)-K45*$AZ$3)/Z45, 0)</f>
        <v>-655.93619555664384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250000</v>
      </c>
      <c r="S46">
        <f t="shared" si="32"/>
        <v>-2230.2868780473791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-47.339366484832055</v>
      </c>
      <c r="AC46">
        <f t="shared" si="33"/>
        <v>-117.77071986608615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-4660.9480461090179</v>
      </c>
      <c r="AI46">
        <f t="shared" si="38"/>
        <v>-4662.2681758311774</v>
      </c>
      <c r="AJ46">
        <f t="shared" si="39"/>
        <v>70.431353381254098</v>
      </c>
      <c r="AK46">
        <f t="shared" si="61"/>
        <v>-3.313755653938244</v>
      </c>
      <c r="AL46">
        <f t="shared" si="40"/>
        <v>-4595.1505781038622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-91.199746055281949</v>
      </c>
      <c r="AR46">
        <f t="shared" si="45"/>
        <v>-91.225576743423062</v>
      </c>
      <c r="AS46">
        <f t="shared" si="46"/>
        <v>1.3781148125138227</v>
      </c>
      <c r="AT46">
        <f t="shared" si="47"/>
        <v>-6.4839528597773602E-2</v>
      </c>
      <c r="AU46">
        <f t="shared" si="48"/>
        <v>-89.912301459507034</v>
      </c>
      <c r="AW46">
        <v>43</v>
      </c>
      <c r="AX46">
        <f>IF(Z46&gt;0, (R46*SUMPRODUCT(K46:$K$98, X46:$X$98)-K46*$AZ$3)/Z46, 0)</f>
        <v>-2230.2868780473791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250000</v>
      </c>
      <c r="S47">
        <f t="shared" si="32"/>
        <v>-4522.9647833464924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-117.77071986608615</v>
      </c>
      <c r="AC47">
        <f t="shared" si="33"/>
        <v>-166.51863961704396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-3865.2196814763306</v>
      </c>
      <c r="AI47">
        <f t="shared" si="38"/>
        <v>-3866.1400879331209</v>
      </c>
      <c r="AJ47">
        <f t="shared" si="39"/>
        <v>48.747919750957806</v>
      </c>
      <c r="AK47">
        <f t="shared" si="61"/>
        <v>-8.243950390626031</v>
      </c>
      <c r="AL47">
        <f t="shared" si="40"/>
        <v>-3825.6361185727892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-67.526700023429186</v>
      </c>
      <c r="AR47">
        <f t="shared" si="45"/>
        <v>-67.542779836694436</v>
      </c>
      <c r="AS47">
        <f t="shared" si="46"/>
        <v>0.85164270728638647</v>
      </c>
      <c r="AT47">
        <f t="shared" si="47"/>
        <v>-0.14402461203012604</v>
      </c>
      <c r="AU47">
        <f t="shared" si="48"/>
        <v>-66.835161741438185</v>
      </c>
      <c r="AW47">
        <v>44</v>
      </c>
      <c r="AX47">
        <f>IF(Z47&gt;0, (R47*SUMPRODUCT(K47:$K$98, X47:$X$98)-K47*$AZ$3)/Z47, 0)</f>
        <v>-4522.9647833464924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250000</v>
      </c>
      <c r="S48">
        <f t="shared" si="32"/>
        <v>-8086.152546618885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-166.51863961704396</v>
      </c>
      <c r="AC48">
        <f t="shared" si="33"/>
        <v>-196.14192329732663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-3047.8938502708274</v>
      </c>
      <c r="AI48">
        <f t="shared" si="38"/>
        <v>-3048.5002632780224</v>
      </c>
      <c r="AJ48">
        <f t="shared" si="39"/>
        <v>29.623283680282668</v>
      </c>
      <c r="AK48">
        <f t="shared" si="61"/>
        <v>-11.656304773193078</v>
      </c>
      <c r="AL48">
        <f t="shared" si="40"/>
        <v>-3030.5332843709325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-47.542625251408346</v>
      </c>
      <c r="AR48">
        <f t="shared" si="45"/>
        <v>-47.55208439525159</v>
      </c>
      <c r="AS48">
        <f t="shared" si="46"/>
        <v>0.46207930587959806</v>
      </c>
      <c r="AT48">
        <f t="shared" si="47"/>
        <v>-0.181821072803726</v>
      </c>
      <c r="AU48">
        <f t="shared" si="48"/>
        <v>-47.271826162175714</v>
      </c>
      <c r="AW48">
        <v>45</v>
      </c>
      <c r="AX48">
        <f>IF(Z48&gt;0, (R48*SUMPRODUCT(K48:$K$98, X48:$X$98)-K48*$AZ$3)/Z48, 0)</f>
        <v>-8086.152546618885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250000</v>
      </c>
      <c r="S49">
        <f t="shared" si="32"/>
        <v>-14021.228083760256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-196.14192329732663</v>
      </c>
      <c r="AC49">
        <f t="shared" si="33"/>
        <v>-209.84221252806842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-2261.9796239133916</v>
      </c>
      <c r="AI49">
        <f t="shared" si="38"/>
        <v>-2262.3537748281233</v>
      </c>
      <c r="AJ49">
        <f t="shared" si="39"/>
        <v>13.700289230741788</v>
      </c>
      <c r="AK49">
        <f t="shared" si="61"/>
        <v>-13.729934630812865</v>
      </c>
      <c r="AL49">
        <f t="shared" si="40"/>
        <v>-2262.3834202281942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-31.503150462549328</v>
      </c>
      <c r="AR49">
        <f t="shared" si="45"/>
        <v>-31.50836135500737</v>
      </c>
      <c r="AS49">
        <f t="shared" si="46"/>
        <v>0.19080732136295683</v>
      </c>
      <c r="AT49">
        <f t="shared" si="47"/>
        <v>-0.19122020019223021</v>
      </c>
      <c r="AU49">
        <f t="shared" si="48"/>
        <v>-31.50877423383664</v>
      </c>
      <c r="AW49">
        <v>46</v>
      </c>
      <c r="AX49">
        <f>IF(Z49&gt;0, (R49*SUMPRODUCT(K49:$K$98, X49:$X$98)-K49*$AZ$3)/Z49, 0)</f>
        <v>-14021.228083760256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250000</v>
      </c>
      <c r="S50">
        <f t="shared" si="32"/>
        <v>-24707.300402576733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-209.84221252806842</v>
      </c>
      <c r="AC50">
        <f t="shared" si="33"/>
        <v>-211.128991543594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-1567.7923544901601</v>
      </c>
      <c r="AI50">
        <f t="shared" si="38"/>
        <v>-1568.0059846602956</v>
      </c>
      <c r="AJ50">
        <f t="shared" si="39"/>
        <v>1.2867790155255818</v>
      </c>
      <c r="AK50">
        <f t="shared" si="61"/>
        <v>-14.688954876964791</v>
      </c>
      <c r="AL50">
        <f t="shared" si="40"/>
        <v>-1581.4081605217348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-19.495564667033683</v>
      </c>
      <c r="AR50">
        <f t="shared" si="45"/>
        <v>-19.498221167293284</v>
      </c>
      <c r="AS50">
        <f t="shared" si="46"/>
        <v>1.6001151834624774E-2</v>
      </c>
      <c r="AT50">
        <f t="shared" si="47"/>
        <v>-0.18265777918539033</v>
      </c>
      <c r="AU50">
        <f t="shared" si="48"/>
        <v>-19.664877794644049</v>
      </c>
      <c r="AW50">
        <v>47</v>
      </c>
      <c r="AX50">
        <f>IF(Z50&gt;0, (R50*SUMPRODUCT(K50:$K$98, X50:$X$98)-K50*$AZ$3)/Z50, 0)</f>
        <v>-24707.300402576733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250000</v>
      </c>
      <c r="S51">
        <f t="shared" si="32"/>
        <v>-45899.922426618017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-211.128991543594</v>
      </c>
      <c r="AC51">
        <f t="shared" si="33"/>
        <v>-203.64565313292795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-1005.7556924822791</v>
      </c>
      <c r="AI51">
        <f t="shared" si="38"/>
        <v>-1005.8666107814649</v>
      </c>
      <c r="AJ51">
        <f t="shared" si="39"/>
        <v>-7.4833384106660503</v>
      </c>
      <c r="AK51">
        <f t="shared" si="61"/>
        <v>-14.779029408051581</v>
      </c>
      <c r="AL51">
        <f t="shared" si="40"/>
        <v>-1028.1289786001826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-11.166620401582067</v>
      </c>
      <c r="AR51">
        <f t="shared" si="45"/>
        <v>-11.167851896021379</v>
      </c>
      <c r="AS51">
        <f t="shared" si="46"/>
        <v>-8.3085385440121284E-2</v>
      </c>
      <c r="AT51">
        <f t="shared" si="47"/>
        <v>-0.16408737483376254</v>
      </c>
      <c r="AU51">
        <f t="shared" si="48"/>
        <v>-11.415024656295262</v>
      </c>
      <c r="AW51">
        <v>48</v>
      </c>
      <c r="AX51">
        <f>IF(Z51&gt;0, (R51*SUMPRODUCT(K51:$K$98, X51:$X$98)-K51*$AZ$3)/Z51, 0)</f>
        <v>-45899.922426618017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250000</v>
      </c>
      <c r="S52">
        <f t="shared" si="32"/>
        <v>-93242.045466808398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-203.64565313292795</v>
      </c>
      <c r="AC52">
        <f t="shared" si="33"/>
        <v>-190.72396721513525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-586.72323167768798</v>
      </c>
      <c r="AI52">
        <f t="shared" si="38"/>
        <v>-586.77436847071419</v>
      </c>
      <c r="AJ52">
        <f t="shared" si="39"/>
        <v>-12.921685917792701</v>
      </c>
      <c r="AK52">
        <f t="shared" si="61"/>
        <v>-14.255195719304957</v>
      </c>
      <c r="AL52">
        <f t="shared" si="40"/>
        <v>-613.95125010781192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-5.8162694212229225</v>
      </c>
      <c r="AR52">
        <f t="shared" si="45"/>
        <v>-5.8167763474012624</v>
      </c>
      <c r="AS52">
        <f t="shared" si="46"/>
        <v>-0.12809447899208282</v>
      </c>
      <c r="AT52">
        <f t="shared" si="47"/>
        <v>-0.14131374808299468</v>
      </c>
      <c r="AU52">
        <f t="shared" si="48"/>
        <v>-6.0861845744763405</v>
      </c>
      <c r="AW52">
        <v>49</v>
      </c>
      <c r="AX52">
        <f>IF(Z52&gt;0, (R52*SUMPRODUCT(K52:$K$98, X52:$X$98)-K52*$AZ$3)/Z52, 0)</f>
        <v>-93242.045466808398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250000</v>
      </c>
      <c r="S53">
        <f t="shared" si="32"/>
        <v>-216404.34674897016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-190.72396721513525</v>
      </c>
      <c r="AC53">
        <f t="shared" si="33"/>
        <v>-175.03282027977357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-304.04849249260707</v>
      </c>
      <c r="AI53">
        <f t="shared" si="38"/>
        <v>-304.06871306845375</v>
      </c>
      <c r="AJ53">
        <f t="shared" si="39"/>
        <v>-15.691146935361672</v>
      </c>
      <c r="AK53">
        <f t="shared" si="61"/>
        <v>-13.350677705059468</v>
      </c>
      <c r="AL53">
        <f t="shared" si="40"/>
        <v>-333.11053770887492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-2.6911385829789549</v>
      </c>
      <c r="AR53">
        <f t="shared" si="45"/>
        <v>-2.6913175556532969</v>
      </c>
      <c r="AS53">
        <f t="shared" si="46"/>
        <v>-0.13888261896240295</v>
      </c>
      <c r="AT53">
        <f t="shared" si="47"/>
        <v>-0.11816708442281147</v>
      </c>
      <c r="AU53">
        <f t="shared" si="48"/>
        <v>-2.9483672590385117</v>
      </c>
      <c r="AW53">
        <v>50</v>
      </c>
      <c r="AX53">
        <f>IF(Z53&gt;0, (R53*SUMPRODUCT(K53:$K$98, X53:$X$98)-K53*$AZ$3)/Z53, 0)</f>
        <v>-216404.34674897016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250000</v>
      </c>
      <c r="S54">
        <f t="shared" si="32"/>
        <v>-603887.08281964762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-175.03282027977357</v>
      </c>
      <c r="AC54">
        <f t="shared" si="33"/>
        <v>-158.52090854437341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-134.55847347885651</v>
      </c>
      <c r="AI54">
        <f t="shared" si="38"/>
        <v>-134.56503600159687</v>
      </c>
      <c r="AJ54">
        <f t="shared" si="39"/>
        <v>-16.511911735400162</v>
      </c>
      <c r="AK54">
        <f t="shared" si="61"/>
        <v>-12.252297419584151</v>
      </c>
      <c r="AL54">
        <f t="shared" si="40"/>
        <v>-163.32924515658118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-1.0633744892052341</v>
      </c>
      <c r="AR54">
        <f t="shared" si="45"/>
        <v>-1.0634263508166697</v>
      </c>
      <c r="AS54">
        <f t="shared" si="46"/>
        <v>-0.13048859171393648</v>
      </c>
      <c r="AT54">
        <f t="shared" si="47"/>
        <v>-9.6826161692360066E-2</v>
      </c>
      <c r="AU54">
        <f t="shared" si="48"/>
        <v>-1.2907411042229662</v>
      </c>
      <c r="AW54">
        <v>51</v>
      </c>
      <c r="AX54">
        <f>IF(Z54&gt;0, (R54*SUMPRODUCT(K54:$K$98, X54:$X$98)-K54*$AZ$3)/Z54, 0)</f>
        <v>-603887.08281964762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250000</v>
      </c>
      <c r="S55">
        <f t="shared" si="32"/>
        <v>-2166237.5352950571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-158.52090854437341</v>
      </c>
      <c r="AC55">
        <f t="shared" si="33"/>
        <v>-142.43870239216872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-48.530484420213725</v>
      </c>
      <c r="AI55">
        <f t="shared" si="38"/>
        <v>-48.532128269284655</v>
      </c>
      <c r="AJ55">
        <f t="shared" si="39"/>
        <v>-16.082206152204691</v>
      </c>
      <c r="AK55">
        <f t="shared" si="61"/>
        <v>-11.096463598106141</v>
      </c>
      <c r="AL55">
        <f t="shared" si="40"/>
        <v>-75.710798019595487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-0.34242998698825589</v>
      </c>
      <c r="AR55">
        <f t="shared" si="45"/>
        <v>-0.34244158594966528</v>
      </c>
      <c r="AS55">
        <f t="shared" si="46"/>
        <v>-0.11347567841602121</v>
      </c>
      <c r="AT55">
        <f t="shared" si="47"/>
        <v>-7.8296393100343309E-2</v>
      </c>
      <c r="AU55">
        <f t="shared" si="48"/>
        <v>-0.53421365746602978</v>
      </c>
      <c r="AW55">
        <v>52</v>
      </c>
      <c r="AX55">
        <f>IF(Z55&gt;0, (R55*SUMPRODUCT(K55:$K$98, X55:$X$98)-K55*$AZ$3)/Z55, 0)</f>
        <v>-2166237.5352950571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250000</v>
      </c>
      <c r="S56">
        <f t="shared" si="32"/>
        <v>-7808858.1557037989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-142.43870239216872</v>
      </c>
      <c r="AC56">
        <f t="shared" si="33"/>
        <v>-127.47257823504097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-12.193080904138551</v>
      </c>
      <c r="AI56">
        <f t="shared" si="38"/>
        <v>-12.193489006628356</v>
      </c>
      <c r="AJ56">
        <f t="shared" si="39"/>
        <v>-14.966124157127751</v>
      </c>
      <c r="AK56">
        <f t="shared" si="61"/>
        <v>-9.9707091674518118</v>
      </c>
      <c r="AL56">
        <f t="shared" si="40"/>
        <v>-37.130322331207921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-7.6816160451082319E-2</v>
      </c>
      <c r="AR56">
        <f t="shared" si="45"/>
        <v>-7.6818731488425857E-2</v>
      </c>
      <c r="AS56">
        <f t="shared" si="46"/>
        <v>-9.4286276259721677E-2</v>
      </c>
      <c r="AT56">
        <f t="shared" si="47"/>
        <v>-6.281526393859091E-2</v>
      </c>
      <c r="AU56">
        <f t="shared" si="48"/>
        <v>-0.23392027168673846</v>
      </c>
      <c r="AW56">
        <v>53</v>
      </c>
      <c r="AX56">
        <f>IF(Z56&gt;0, (R56*SUMPRODUCT(K56:$K$98, X56:$X$98)-K56*$AZ$3)/Z56, 0)</f>
        <v>-7808858.1557037989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250000</v>
      </c>
      <c r="S57">
        <f t="shared" si="32"/>
        <v>-28375892.047325626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-127.47257823504097</v>
      </c>
      <c r="AC57">
        <f t="shared" si="33"/>
        <v>-113.88104248110277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-3.0368889889344599</v>
      </c>
      <c r="AI57">
        <f t="shared" si="38"/>
        <v>-3.0369893215004735</v>
      </c>
      <c r="AJ57">
        <f t="shared" si="39"/>
        <v>-13.591535753938203</v>
      </c>
      <c r="AK57">
        <f t="shared" si="61"/>
        <v>-8.9230804764528688</v>
      </c>
      <c r="AL57">
        <f t="shared" si="40"/>
        <v>-25.551605551891548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-1.7082445135436726E-2</v>
      </c>
      <c r="AR57">
        <f t="shared" si="45"/>
        <v>-1.708300950428935E-2</v>
      </c>
      <c r="AS57">
        <f t="shared" si="46"/>
        <v>-7.6452140552045272E-2</v>
      </c>
      <c r="AT57">
        <f t="shared" si="47"/>
        <v>-5.0192164821794984E-2</v>
      </c>
      <c r="AU57">
        <f t="shared" si="48"/>
        <v>-0.14372731487812962</v>
      </c>
      <c r="AW57">
        <v>54</v>
      </c>
      <c r="AX57">
        <f>IF(Z57&gt;0, (R57*SUMPRODUCT(K57:$K$98, X57:$X$98)-K57*$AZ$3)/Z57, 0)</f>
        <v>-28375892.047325626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250000</v>
      </c>
      <c r="S58">
        <f t="shared" si="32"/>
        <v>-104192441.62682813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-113.88104248110277</v>
      </c>
      <c r="AC58">
        <f t="shared" si="33"/>
        <v>-101.69423928839065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-0.74928660594181384</v>
      </c>
      <c r="AI58">
        <f t="shared" si="38"/>
        <v>-0.7493110065215729</v>
      </c>
      <c r="AJ58">
        <f t="shared" si="39"/>
        <v>-12.186803192712119</v>
      </c>
      <c r="AK58">
        <f t="shared" si="61"/>
        <v>-7.9716729736771947</v>
      </c>
      <c r="AL58">
        <f t="shared" si="40"/>
        <v>-20.907787172910886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-3.7631459669032617E-3</v>
      </c>
      <c r="AR58">
        <f t="shared" si="45"/>
        <v>-3.7632685140602273E-3</v>
      </c>
      <c r="AS58">
        <f t="shared" si="46"/>
        <v>-6.1205844226260915E-2</v>
      </c>
      <c r="AT58">
        <f t="shared" si="47"/>
        <v>-4.0036174092099835E-2</v>
      </c>
      <c r="AU58">
        <f t="shared" si="48"/>
        <v>-0.10500528683242098</v>
      </c>
      <c r="AW58">
        <v>55</v>
      </c>
      <c r="AX58">
        <f>IF(Z58&gt;0, (R58*SUMPRODUCT(K58:$K$98, X58:$X$98)-K58*$AZ$3)/Z58, 0)</f>
        <v>-104192441.62682813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250000</v>
      </c>
      <c r="S59">
        <f t="shared" si="32"/>
        <v>-387212591.59845048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-101.69423928839065</v>
      </c>
      <c r="AC59">
        <f t="shared" si="33"/>
        <v>-90.801675971993646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-0.18294053091687432</v>
      </c>
      <c r="AI59">
        <f t="shared" si="38"/>
        <v>-0.18294639343774413</v>
      </c>
      <c r="AJ59">
        <f t="shared" si="39"/>
        <v>-10.892563316397002</v>
      </c>
      <c r="AK59">
        <f t="shared" si="61"/>
        <v>-7.1185967501873462</v>
      </c>
      <c r="AL59">
        <f t="shared" si="40"/>
        <v>-18.194106460022091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-8.2034211375638891E-4</v>
      </c>
      <c r="AR59">
        <f t="shared" si="45"/>
        <v>-8.2036840247840252E-4</v>
      </c>
      <c r="AS59">
        <f t="shared" si="46"/>
        <v>-4.8844443439702526E-2</v>
      </c>
      <c r="AT59">
        <f t="shared" si="47"/>
        <v>-3.1921218746662115E-2</v>
      </c>
      <c r="AU59">
        <f t="shared" si="48"/>
        <v>-8.1586030588843034E-2</v>
      </c>
      <c r="AW59">
        <v>56</v>
      </c>
      <c r="AX59">
        <f>IF(Z59&gt;0, (R59*SUMPRODUCT(K59:$K$98, X59:$X$98)-K59*$AZ$3)/Z59, 0)</f>
        <v>-387212591.59845048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250000</v>
      </c>
      <c r="S60">
        <f t="shared" si="32"/>
        <v>-1456643151.328042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-90.801675971993646</v>
      </c>
      <c r="AC60">
        <f t="shared" si="33"/>
        <v>-81.073633401282493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-4.4124492844330794E-2</v>
      </c>
      <c r="AI60">
        <f t="shared" si="38"/>
        <v>-4.4125884290707476E-2</v>
      </c>
      <c r="AJ60">
        <f t="shared" si="39"/>
        <v>-9.7280425707111533</v>
      </c>
      <c r="AK60">
        <f t="shared" si="61"/>
        <v>-6.3561173180395558</v>
      </c>
      <c r="AL60">
        <f t="shared" si="40"/>
        <v>-16.128285773041416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-1.7666347806995076E-4</v>
      </c>
      <c r="AR60">
        <f t="shared" si="45"/>
        <v>-1.7666904907463789E-4</v>
      </c>
      <c r="AS60">
        <f t="shared" si="46"/>
        <v>-3.8948659226916989E-2</v>
      </c>
      <c r="AT60">
        <f t="shared" si="47"/>
        <v>-2.5448310451681194E-2</v>
      </c>
      <c r="AU60">
        <f t="shared" si="48"/>
        <v>-6.4573638727672814E-2</v>
      </c>
      <c r="AW60">
        <v>57</v>
      </c>
      <c r="AX60">
        <f>IF(Z60&gt;0, (R60*SUMPRODUCT(K60:$K$98, X60:$X$98)-K60*$AZ$3)/Z60, 0)</f>
        <v>-1456643151.328042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250000</v>
      </c>
      <c r="S61">
        <f t="shared" si="32"/>
        <v>-5553334975.8786211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-81.073633401282493</v>
      </c>
      <c r="AC61">
        <f t="shared" si="33"/>
        <v>-72.387325321166898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-1.0516586960288943E-2</v>
      </c>
      <c r="AI61">
        <f t="shared" si="38"/>
        <v>-1.0516912833505828E-2</v>
      </c>
      <c r="AJ61">
        <f t="shared" si="39"/>
        <v>-8.6863080801155945</v>
      </c>
      <c r="AK61">
        <f t="shared" si="61"/>
        <v>-5.6751543380897749</v>
      </c>
      <c r="AL61">
        <f t="shared" si="40"/>
        <v>-14.371979331038876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-3.759445940959414E-5</v>
      </c>
      <c r="AR61">
        <f t="shared" si="45"/>
        <v>-3.7595624333867688E-5</v>
      </c>
      <c r="AS61">
        <f t="shared" si="46"/>
        <v>-3.1051619481703329E-2</v>
      </c>
      <c r="AT61">
        <f t="shared" si="47"/>
        <v>-2.0287414558747323E-2</v>
      </c>
      <c r="AU61">
        <f t="shared" si="48"/>
        <v>-5.1376629664784519E-2</v>
      </c>
      <c r="AW61">
        <v>58</v>
      </c>
      <c r="AX61">
        <f>IF(Z61&gt;0, (R61*SUMPRODUCT(K61:$K$98, X61:$X$98)-K61*$AZ$3)/Z61, 0)</f>
        <v>-5553334975.8786211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250000</v>
      </c>
      <c r="S62">
        <f t="shared" si="32"/>
        <v>-21474117610.632408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-72.387325321166898</v>
      </c>
      <c r="AC62">
        <f t="shared" si="33"/>
        <v>-64.631572965989079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-2.4737091227007412E-3</v>
      </c>
      <c r="AI62">
        <f t="shared" si="38"/>
        <v>-2.4737843662731873E-3</v>
      </c>
      <c r="AJ62">
        <f t="shared" si="39"/>
        <v>-7.7557523551778189</v>
      </c>
      <c r="AK62">
        <f t="shared" si="61"/>
        <v>-5.0671127724816838</v>
      </c>
      <c r="AL62">
        <f t="shared" si="40"/>
        <v>-12.825338912025776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-7.8954999472057654E-6</v>
      </c>
      <c r="AR62">
        <f t="shared" si="45"/>
        <v>-7.8957401070599796E-6</v>
      </c>
      <c r="AS62">
        <f t="shared" si="46"/>
        <v>-2.4754544400107902E-2</v>
      </c>
      <c r="AT62">
        <f t="shared" si="47"/>
        <v>-1.6173036781275081E-2</v>
      </c>
      <c r="AU62">
        <f t="shared" si="48"/>
        <v>-4.0935476921490042E-2</v>
      </c>
      <c r="AW62">
        <v>59</v>
      </c>
      <c r="AX62">
        <f>IF(Z62&gt;0, (R62*SUMPRODUCT(K62:$K$98, X62:$X$98)-K62*$AZ$3)/Z62, 0)</f>
        <v>-21474117610.632408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250000</v>
      </c>
      <c r="S63">
        <f t="shared" si="32"/>
        <v>-84282214269.60321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-64.631572965989079</v>
      </c>
      <c r="AC63">
        <f t="shared" si="33"/>
        <v>-57.706768406455822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-5.7374011564554294E-4</v>
      </c>
      <c r="AI63">
        <f t="shared" si="38"/>
        <v>-5.7375723277069989E-4</v>
      </c>
      <c r="AJ63">
        <f t="shared" si="39"/>
        <v>-6.924804559533257</v>
      </c>
      <c r="AK63">
        <f t="shared" si="61"/>
        <v>-4.5242101076192363</v>
      </c>
      <c r="AL63">
        <f t="shared" si="40"/>
        <v>-11.449588424385265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-1.6350393088498077E-6</v>
      </c>
      <c r="AR63">
        <f t="shared" si="45"/>
        <v>-1.6350880890757723E-6</v>
      </c>
      <c r="AS63">
        <f t="shared" si="46"/>
        <v>-1.9734244394258457E-2</v>
      </c>
      <c r="AT63">
        <f t="shared" si="47"/>
        <v>-1.2893052386846005E-2</v>
      </c>
      <c r="AU63">
        <f t="shared" si="48"/>
        <v>-3.2628931869193536E-2</v>
      </c>
      <c r="AW63">
        <v>60</v>
      </c>
      <c r="AX63">
        <f>IF(Z63&gt;0, (R63*SUMPRODUCT(K63:$K$98, X63:$X$98)-K63*$AZ$3)/Z63, 0)</f>
        <v>-84282214269.60321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250000</v>
      </c>
      <c r="S64">
        <f t="shared" si="32"/>
        <v>-336198491611.1618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-57.706768406455822</v>
      </c>
      <c r="AC64">
        <f t="shared" si="33"/>
        <v>-51.523901778072613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-1.3114593632869513E-4</v>
      </c>
      <c r="AI64">
        <f t="shared" si="38"/>
        <v>-1.3114976768896768E-4</v>
      </c>
      <c r="AJ64">
        <f t="shared" si="39"/>
        <v>-6.1828666283832092</v>
      </c>
      <c r="AK64">
        <f t="shared" si="61"/>
        <v>-4.0394737884519083</v>
      </c>
      <c r="AL64">
        <f t="shared" si="40"/>
        <v>-10.222471566602806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-3.3369507509645461E-7</v>
      </c>
      <c r="AR64">
        <f t="shared" si="45"/>
        <v>-3.3370482382439589E-7</v>
      </c>
      <c r="AS64">
        <f t="shared" si="46"/>
        <v>-1.5732032586192039E-2</v>
      </c>
      <c r="AT64">
        <f t="shared" si="47"/>
        <v>-1.0278263642185637E-2</v>
      </c>
      <c r="AU64">
        <f t="shared" si="48"/>
        <v>-2.6010629933201499E-2</v>
      </c>
      <c r="AW64">
        <v>61</v>
      </c>
      <c r="AX64">
        <f>IF(Z64&gt;0, (R64*SUMPRODUCT(K64:$K$98, X64:$X$98)-K64*$AZ$3)/Z64, 0)</f>
        <v>-336198491611.1618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250000</v>
      </c>
      <c r="S65">
        <f t="shared" si="32"/>
        <v>-1364004570746.2251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-51.523901778072613</v>
      </c>
      <c r="AC65">
        <f t="shared" si="33"/>
        <v>-46.003484019426161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-2.9498771342194016E-5</v>
      </c>
      <c r="AI65">
        <f t="shared" si="38"/>
        <v>-2.9499614511729625E-5</v>
      </c>
      <c r="AJ65">
        <f t="shared" si="39"/>
        <v>-5.5204177586464525</v>
      </c>
      <c r="AK65">
        <f t="shared" si="61"/>
        <v>-3.6066731244650834</v>
      </c>
      <c r="AL65">
        <f t="shared" si="40"/>
        <v>-9.1271203827260479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-6.7016364377353343E-8</v>
      </c>
      <c r="AR65">
        <f t="shared" si="45"/>
        <v>-6.7018279920077976E-8</v>
      </c>
      <c r="AS65">
        <f t="shared" si="46"/>
        <v>-1.254148261759931E-2</v>
      </c>
      <c r="AT65">
        <f t="shared" si="47"/>
        <v>-8.1937690724573162E-3</v>
      </c>
      <c r="AU65">
        <f t="shared" si="48"/>
        <v>-2.0735318708336545E-2</v>
      </c>
      <c r="AW65">
        <v>62</v>
      </c>
      <c r="AX65">
        <f>IF(Z65&gt;0, (R65*SUMPRODUCT(K65:$K$98, X65:$X$98)-K65*$AZ$3)/Z65, 0)</f>
        <v>-1364004570746.2251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250000</v>
      </c>
      <c r="S66">
        <f t="shared" si="32"/>
        <v>-5635987401487.6328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-46.003484019426161</v>
      </c>
      <c r="AC66">
        <f t="shared" si="33"/>
        <v>-41.074539361137582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-6.5254022147305236E-6</v>
      </c>
      <c r="AI66">
        <f t="shared" si="38"/>
        <v>-6.5255844123493041E-6</v>
      </c>
      <c r="AJ66">
        <f t="shared" si="39"/>
        <v>-4.9289446582885788</v>
      </c>
      <c r="AK66">
        <f t="shared" si="61"/>
        <v>-3.2202438813598318</v>
      </c>
      <c r="AL66">
        <f t="shared" si="40"/>
        <v>-8.1491950652328224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-1.323628774042416E-8</v>
      </c>
      <c r="AR66">
        <f t="shared" si="45"/>
        <v>-1.3236657314594218E-8</v>
      </c>
      <c r="AS66">
        <f t="shared" si="46"/>
        <v>-9.9979936265780812E-3</v>
      </c>
      <c r="AT66">
        <f t="shared" si="47"/>
        <v>-6.5320225796655024E-3</v>
      </c>
      <c r="AU66">
        <f t="shared" si="48"/>
        <v>-1.6530029442900898E-2</v>
      </c>
      <c r="AW66">
        <v>63</v>
      </c>
      <c r="AX66">
        <f>IF(Z66&gt;0, (R66*SUMPRODUCT(K66:$K$98, X66:$X$98)-K66*$AZ$3)/Z66, 0)</f>
        <v>-5635987401487.6328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-23751137194228.656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-41.074539361137582</v>
      </c>
      <c r="AC67">
        <f t="shared" ref="AC67:AC89" si="64">S67*Z67</f>
        <v>-36.673695869637314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-1.4177360054135048E-6</v>
      </c>
      <c r="AI67">
        <f t="shared" ref="AI67:AI89" si="69">SUM(AE67:AH67)</f>
        <v>-1.4177746074555562E-6</v>
      </c>
      <c r="AJ67">
        <f t="shared" ref="AJ67:AJ89" si="70">AB67-AC67</f>
        <v>-4.4008434915002681</v>
      </c>
      <c r="AK67">
        <f t="shared" si="61"/>
        <v>-2.875217755279631</v>
      </c>
      <c r="AL67">
        <f t="shared" ref="AL67:AL89" si="71">SUM(AI67:AK67)</f>
        <v>-7.2760626645545061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-2.5676525766558281E-9</v>
      </c>
      <c r="AR67">
        <f t="shared" ref="AR67:AR89" si="76">AI67*$K67</f>
        <v>-2.5677224885663384E-9</v>
      </c>
      <c r="AS67">
        <f t="shared" ref="AS67:AS89" si="77">AJ67*$K67</f>
        <v>-7.9703393912986791E-3</v>
      </c>
      <c r="AT67">
        <f t="shared" ref="AT67:AT89" si="78">AK67*$K67</f>
        <v>-5.207288415897353E-3</v>
      </c>
      <c r="AU67">
        <f t="shared" ref="AU67:AU89" si="79">AL67*$K67</f>
        <v>-1.3177630374918519E-2</v>
      </c>
      <c r="AW67">
        <v>64</v>
      </c>
      <c r="AX67">
        <f>IF(Z67&gt;0, (R67*SUMPRODUCT(K67:$K$98, X67:$X$98)-K67*$AZ$3)/Z67, 0)</f>
        <v>-23751137194228.656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250000</v>
      </c>
      <c r="S68">
        <f t="shared" si="63"/>
        <v>-102163078981604.56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-36.673695869637314</v>
      </c>
      <c r="AC68">
        <f t="shared" si="64"/>
        <v>-32.744371314404475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-3.0203251352062215E-7</v>
      </c>
      <c r="AI68">
        <f t="shared" si="69"/>
        <v>-3.02040526290901E-7</v>
      </c>
      <c r="AJ68">
        <f t="shared" si="70"/>
        <v>-3.9293245552328386</v>
      </c>
      <c r="AK68">
        <f t="shared" si="61"/>
        <v>-2.5671587108746121</v>
      </c>
      <c r="AL68">
        <f t="shared" si="71"/>
        <v>-6.4964835681479771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-4.8840102321451814E-10</v>
      </c>
      <c r="AR68">
        <f t="shared" si="76"/>
        <v>-4.8841398024737976E-10</v>
      </c>
      <c r="AS68">
        <f t="shared" si="77"/>
        <v>-6.3539057797054634E-3</v>
      </c>
      <c r="AT68">
        <f t="shared" si="78"/>
        <v>-4.1512184450950406E-3</v>
      </c>
      <c r="AU68">
        <f t="shared" si="79"/>
        <v>-1.0505124713214485E-2</v>
      </c>
      <c r="AW68">
        <v>65</v>
      </c>
      <c r="AX68">
        <f>IF(Z68&gt;0, (R68*SUMPRODUCT(K68:$K$98, X68:$X$98)-K68*$AZ$3)/Z68, 0)</f>
        <v>-102163078981604.56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250000</v>
      </c>
      <c r="S69">
        <f t="shared" si="63"/>
        <v>-449157160636331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-32.744371314404475</v>
      </c>
      <c r="AC69">
        <f t="shared" si="64"/>
        <v>-29.236045816856716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-6.3053699653260221E-8</v>
      </c>
      <c r="AI69">
        <f t="shared" si="69"/>
        <v>-6.3055326925870958E-8</v>
      </c>
      <c r="AJ69">
        <f t="shared" si="70"/>
        <v>-3.5083254975477587</v>
      </c>
      <c r="AK69">
        <f t="shared" si="61"/>
        <v>-2.2921059920083136</v>
      </c>
      <c r="AL69">
        <f t="shared" si="71"/>
        <v>-5.800431552611399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-9.1036472096602322E-11</v>
      </c>
      <c r="AR69">
        <f t="shared" si="76"/>
        <v>-9.1038821540940023E-11</v>
      </c>
      <c r="AS69">
        <f t="shared" si="77"/>
        <v>-5.0652947887220605E-3</v>
      </c>
      <c r="AT69">
        <f t="shared" si="78"/>
        <v>-3.3093259290318373E-3</v>
      </c>
      <c r="AU69">
        <f t="shared" si="79"/>
        <v>-8.3746208087927196E-3</v>
      </c>
      <c r="AW69">
        <v>66</v>
      </c>
      <c r="AX69">
        <f>IF(Z69&gt;0, (R69*SUMPRODUCT(K69:$K$98, X69:$X$98)-K69*$AZ$3)/Z69, 0)</f>
        <v>-449157160636331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250000</v>
      </c>
      <c r="S70">
        <f t="shared" si="63"/>
        <v>-2019649244760998.8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-29.236045816856716</v>
      </c>
      <c r="AC70">
        <f t="shared" si="64"/>
        <v>-26.103612336558331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-1.2878792684632178E-8</v>
      </c>
      <c r="AI70">
        <f t="shared" si="69"/>
        <v>-1.2879115805248348E-8</v>
      </c>
      <c r="AJ70">
        <f t="shared" si="70"/>
        <v>-3.1324334802983849</v>
      </c>
      <c r="AK70">
        <f t="shared" si="61"/>
        <v>-2.0465232071799702</v>
      </c>
      <c r="AL70">
        <f t="shared" si="71"/>
        <v>-5.178956700357471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-1.660205985022955E-11</v>
      </c>
      <c r="AR70">
        <f t="shared" si="76"/>
        <v>-1.6602476385221599E-11</v>
      </c>
      <c r="AS70">
        <f t="shared" si="77"/>
        <v>-4.0380219940050928E-3</v>
      </c>
      <c r="AT70">
        <f t="shared" si="78"/>
        <v>-2.6381743694832969E-3</v>
      </c>
      <c r="AU70">
        <f t="shared" si="79"/>
        <v>-6.6761963800908665E-3</v>
      </c>
      <c r="AW70">
        <v>67</v>
      </c>
      <c r="AX70">
        <f>IF(Z70&gt;0, (R70*SUMPRODUCT(K70:$K$98, X70:$X$98)-K70*$AZ$3)/Z70, 0)</f>
        <v>-2019649244760998.8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250000</v>
      </c>
      <c r="S71">
        <f t="shared" si="63"/>
        <v>-9289370716423330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-26.103612336558331</v>
      </c>
      <c r="AC71">
        <f t="shared" si="64"/>
        <v>-23.306796729084379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-2.5716504083233407E-9</v>
      </c>
      <c r="AI71">
        <f t="shared" si="69"/>
        <v>-2.5717131326925164E-9</v>
      </c>
      <c r="AJ71">
        <f t="shared" si="70"/>
        <v>-2.7968156074739525</v>
      </c>
      <c r="AK71">
        <f t="shared" si="61"/>
        <v>-1.8272528635590835</v>
      </c>
      <c r="AL71">
        <f t="shared" si="71"/>
        <v>-4.6240684736047495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-2.9599251596855728E-12</v>
      </c>
      <c r="AR71">
        <f t="shared" si="76"/>
        <v>-2.9599973543500762E-12</v>
      </c>
      <c r="AS71">
        <f t="shared" si="77"/>
        <v>-3.2190864111116694E-3</v>
      </c>
      <c r="AT71">
        <f t="shared" si="78"/>
        <v>-2.103136455270483E-3</v>
      </c>
      <c r="AU71">
        <f t="shared" si="79"/>
        <v>-5.3222228693421501E-3</v>
      </c>
      <c r="AW71">
        <v>68</v>
      </c>
      <c r="AX71">
        <f>IF(Z71&gt;0, (R71*SUMPRODUCT(K71:$K$98, X71:$X$98)-K71*$AZ$3)/Z71, 0)</f>
        <v>-9289370716423330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250000</v>
      </c>
      <c r="S72">
        <f t="shared" si="63"/>
        <v>-4.375227144977452E+16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-23.306796729084379</v>
      </c>
      <c r="AC72">
        <f t="shared" si="64"/>
        <v>-20.809639936685056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-5.0206520009590914E-10</v>
      </c>
      <c r="AI72">
        <f t="shared" si="69"/>
        <v>-5.0207709070138355E-10</v>
      </c>
      <c r="AJ72">
        <f t="shared" si="70"/>
        <v>-2.4971567923993234</v>
      </c>
      <c r="AK72">
        <f t="shared" ref="AK72:AK89" si="92">G72*SUM(AB72:AB72, AE72:AF72)</f>
        <v>-1.6314757710359067</v>
      </c>
      <c r="AL72">
        <f t="shared" si="71"/>
        <v>-4.1286325639373072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-5.1595389758427452E-13</v>
      </c>
      <c r="AR72">
        <f t="shared" si="76"/>
        <v>-5.159661171211753E-13</v>
      </c>
      <c r="AS72">
        <f t="shared" si="77"/>
        <v>-2.5662359782581039E-3</v>
      </c>
      <c r="AT72">
        <f t="shared" si="78"/>
        <v>-1.6766075057970231E-3</v>
      </c>
      <c r="AU72">
        <f t="shared" si="79"/>
        <v>-4.2428434845710929E-3</v>
      </c>
      <c r="AW72">
        <v>69</v>
      </c>
      <c r="AX72">
        <f>IF(Z72&gt;0, (R72*SUMPRODUCT(K72:$K$98, X72:$X$98)-K72*$AZ$3)/Z72, 0)</f>
        <v>-4.375227144977452E+16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250000</v>
      </c>
      <c r="S73">
        <f t="shared" si="63"/>
        <v>-2.1123037798785981E+17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-20.809639936685056</v>
      </c>
      <c r="AC73">
        <f t="shared" si="64"/>
        <v>-18.580035657754962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-9.5726743747103457E-11</v>
      </c>
      <c r="AI73">
        <f t="shared" si="69"/>
        <v>-9.5728942772148375E-11</v>
      </c>
      <c r="AJ73">
        <f t="shared" si="70"/>
        <v>-2.2296042789300934</v>
      </c>
      <c r="AK73">
        <f t="shared" si="92"/>
        <v>-1.456674795567954</v>
      </c>
      <c r="AL73">
        <f t="shared" si="71"/>
        <v>-3.6862790745937764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-8.7834683569296201E-14</v>
      </c>
      <c r="AR73">
        <f t="shared" si="76"/>
        <v>-8.7836701298735442E-14</v>
      </c>
      <c r="AS73">
        <f t="shared" si="77"/>
        <v>-2.0457876102204647E-3</v>
      </c>
      <c r="AT73">
        <f t="shared" si="78"/>
        <v>-1.3365812386776389E-3</v>
      </c>
      <c r="AU73">
        <f t="shared" si="79"/>
        <v>-3.3823688489859403E-3</v>
      </c>
      <c r="AW73">
        <v>70</v>
      </c>
      <c r="AX73">
        <f>IF(Z73&gt;0, (R73*SUMPRODUCT(K73:$K$98, X73:$X$98)-K73*$AZ$3)/Z73, 0)</f>
        <v>-2.1123037798785981E+17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250000</v>
      </c>
      <c r="S74">
        <f t="shared" si="63"/>
        <v>-1.0462750874317706E+18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-18.580035657754962</v>
      </c>
      <c r="AC74">
        <f t="shared" si="64"/>
        <v>-16.589317551567007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-1.7806448356847237E-11</v>
      </c>
      <c r="AI74">
        <f t="shared" si="69"/>
        <v>-1.7806844746806027E-11</v>
      </c>
      <c r="AJ74">
        <f t="shared" si="70"/>
        <v>-1.9907181061879555</v>
      </c>
      <c r="AK74">
        <f t="shared" si="92"/>
        <v>-1.3006024960428475</v>
      </c>
      <c r="AL74">
        <f t="shared" si="71"/>
        <v>-3.2913206022486099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-1.4587875115135585E-14</v>
      </c>
      <c r="AR74">
        <f t="shared" si="76"/>
        <v>-1.4588199856324836E-14</v>
      </c>
      <c r="AS74">
        <f t="shared" si="77"/>
        <v>-1.6308893576377926E-3</v>
      </c>
      <c r="AT74">
        <f t="shared" si="78"/>
        <v>-1.0655143803233987E-3</v>
      </c>
      <c r="AU74">
        <f t="shared" si="79"/>
        <v>-2.6964037379757794E-3</v>
      </c>
      <c r="AW74">
        <v>71</v>
      </c>
      <c r="AX74">
        <f>IF(Z74&gt;0, (R74*SUMPRODUCT(K74:$K$98, X74:$X$98)-K74*$AZ$3)/Z74, 0)</f>
        <v>-1.0462750874317706E+18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250000</v>
      </c>
      <c r="S75">
        <f t="shared" si="63"/>
        <v>-5.3212301595890739E+18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-16.589317551567007</v>
      </c>
      <c r="AC75">
        <f t="shared" si="64"/>
        <v>-14.811890671041979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-3.2283740100182823E-12</v>
      </c>
      <c r="AI75">
        <f t="shared" si="69"/>
        <v>-3.2284435986764815E-12</v>
      </c>
      <c r="AJ75">
        <f t="shared" si="70"/>
        <v>-1.7774268805250273</v>
      </c>
      <c r="AK75">
        <f t="shared" si="92"/>
        <v>-1.1612522286096905</v>
      </c>
      <c r="AL75">
        <f t="shared" si="71"/>
        <v>-2.9386791091379463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-2.36145977345308E-15</v>
      </c>
      <c r="AR75">
        <f t="shared" si="76"/>
        <v>-2.3615106754912314E-15</v>
      </c>
      <c r="AS75">
        <f t="shared" si="77"/>
        <v>-1.3001350108720136E-3</v>
      </c>
      <c r="AT75">
        <f t="shared" si="78"/>
        <v>-8.4942154043638656E-4</v>
      </c>
      <c r="AU75">
        <f t="shared" si="79"/>
        <v>-2.1495565513107617E-3</v>
      </c>
      <c r="AW75">
        <v>72</v>
      </c>
      <c r="AX75">
        <f>IF(Z75&gt;0, (R75*SUMPRODUCT(K75:$K$98, X75:$X$98)-K75*$AZ$3)/Z75, 0)</f>
        <v>-5.3212301595890739E+18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250000</v>
      </c>
      <c r="S76">
        <f t="shared" si="63"/>
        <v>-2.7811848822110691E+19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-14.811890671041979</v>
      </c>
      <c r="AC76">
        <f t="shared" si="64"/>
        <v>-13.224902384858915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-5.7004940580503503E-13</v>
      </c>
      <c r="AI76">
        <f t="shared" si="69"/>
        <v>-5.7006129363607196E-13</v>
      </c>
      <c r="AJ76">
        <f t="shared" si="70"/>
        <v>-1.5869882861830646</v>
      </c>
      <c r="AK76">
        <f t="shared" si="92"/>
        <v>-1.0368323469729386</v>
      </c>
      <c r="AL76">
        <f t="shared" si="71"/>
        <v>-2.6238206331565732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-3.7229841237195766E-16</v>
      </c>
      <c r="AR76">
        <f t="shared" si="76"/>
        <v>-3.723061762965869E-16</v>
      </c>
      <c r="AS76">
        <f t="shared" si="77"/>
        <v>-1.0364596706569015E-3</v>
      </c>
      <c r="AT76">
        <f t="shared" si="78"/>
        <v>-6.7715365149584425E-4</v>
      </c>
      <c r="AU76">
        <f t="shared" si="79"/>
        <v>-1.7136133221531181E-3</v>
      </c>
      <c r="AW76">
        <v>73</v>
      </c>
      <c r="AX76">
        <f>IF(Z76&gt;0, (R76*SUMPRODUCT(K76:$K$98, X76:$X$98)-K76*$AZ$3)/Z76, 0)</f>
        <v>-2.7811848822110691E+19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250000</v>
      </c>
      <c r="S77">
        <f t="shared" si="63"/>
        <v>-1.4952702925332657E+20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-13.224902384858915</v>
      </c>
      <c r="AC77">
        <f t="shared" si="64"/>
        <v>-11.807948557909745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-9.7947363228504659E-14</v>
      </c>
      <c r="AI77">
        <f t="shared" si="69"/>
        <v>-9.794933744490835E-14</v>
      </c>
      <c r="AJ77">
        <f t="shared" si="70"/>
        <v>-1.4169538269491699</v>
      </c>
      <c r="AK77">
        <f t="shared" si="92"/>
        <v>-0.92574316694012415</v>
      </c>
      <c r="AL77">
        <f t="shared" si="71"/>
        <v>-2.3426969938893922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-5.7115425082094168E-17</v>
      </c>
      <c r="AR77">
        <f t="shared" si="76"/>
        <v>-5.7116576294392129E-17</v>
      </c>
      <c r="AS77">
        <f t="shared" si="77"/>
        <v>-8.2625930377623179E-4</v>
      </c>
      <c r="AT77">
        <f t="shared" si="78"/>
        <v>-5.3982274513380462E-4</v>
      </c>
      <c r="AU77">
        <f t="shared" si="79"/>
        <v>-1.3660820489100937E-3</v>
      </c>
      <c r="AW77">
        <v>74</v>
      </c>
      <c r="AX77">
        <f>IF(Z77&gt;0, (R77*SUMPRODUCT(K77:$K$98, X77:$X$98)-K77*$AZ$3)/Z77, 0)</f>
        <v>-1.4952702925332657E+20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250000</v>
      </c>
      <c r="S78">
        <f t="shared" si="63"/>
        <v>-8.2766817660161347E+20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-11.807948557909745</v>
      </c>
      <c r="AC78">
        <f t="shared" si="64"/>
        <v>-10.542811212419416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-1.6360250256355212E-14</v>
      </c>
      <c r="AI78">
        <f t="shared" si="69"/>
        <v>-1.6360568705569236E-14</v>
      </c>
      <c r="AJ78">
        <f t="shared" si="70"/>
        <v>-1.265137345490329</v>
      </c>
      <c r="AK78">
        <f t="shared" si="92"/>
        <v>-0.82655639905368217</v>
      </c>
      <c r="AL78">
        <f t="shared" si="71"/>
        <v>-2.0916937445440276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-8.5179009222136119E-18</v>
      </c>
      <c r="AR78">
        <f t="shared" si="76"/>
        <v>-8.518066721563336E-18</v>
      </c>
      <c r="AS78">
        <f t="shared" si="77"/>
        <v>-6.5868885823998E-4</v>
      </c>
      <c r="AT78">
        <f t="shared" si="78"/>
        <v>-4.303433873834539E-4</v>
      </c>
      <c r="AU78">
        <f t="shared" si="79"/>
        <v>-1.0890322456234426E-3</v>
      </c>
      <c r="AW78">
        <v>75</v>
      </c>
      <c r="AX78">
        <f>IF(Z78&gt;0, (R78*SUMPRODUCT(K78:$K$98, X78:$X$98)-K78*$AZ$3)/Z78, 0)</f>
        <v>-8.2766817660161347E+20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250000</v>
      </c>
      <c r="S79">
        <f t="shared" si="63"/>
        <v>-4.7201988599918022E+21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-10.542811212419416</v>
      </c>
      <c r="AC79">
        <f t="shared" si="64"/>
        <v>-9.4132242968030475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-2.6540864284856588E-15</v>
      </c>
      <c r="AI79">
        <f t="shared" si="69"/>
        <v>-2.6541362845646928E-15</v>
      </c>
      <c r="AJ79">
        <f t="shared" si="70"/>
        <v>-1.1295869156163683</v>
      </c>
      <c r="AK79">
        <f t="shared" si="92"/>
        <v>-0.73799678486935916</v>
      </c>
      <c r="AL79">
        <f t="shared" si="71"/>
        <v>-1.8675837004857301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-1.2337855517942434E-18</v>
      </c>
      <c r="AR79">
        <f t="shared" si="76"/>
        <v>-1.2338087280214081E-18</v>
      </c>
      <c r="AS79">
        <f t="shared" si="77"/>
        <v>-5.2510272499998545E-4</v>
      </c>
      <c r="AT79">
        <f t="shared" si="78"/>
        <v>-3.430671136666565E-4</v>
      </c>
      <c r="AU79">
        <f t="shared" si="79"/>
        <v>-8.681698386666432E-4</v>
      </c>
      <c r="AW79">
        <v>76</v>
      </c>
      <c r="AX79">
        <f>IF(Z79&gt;0, (R79*SUMPRODUCT(K79:$K$98, X79:$X$98)-K79*$AZ$3)/Z79, 0)</f>
        <v>-4.7201988599918022E+21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250000</v>
      </c>
      <c r="S80">
        <f t="shared" si="63"/>
        <v>-2.7901133936923465E+22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-9.4132242968030475</v>
      </c>
      <c r="AC80">
        <f t="shared" si="64"/>
        <v>-8.4046645507170066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-4.1826762890053623E-16</v>
      </c>
      <c r="AI80">
        <f t="shared" si="69"/>
        <v>-4.1827515965588985E-16</v>
      </c>
      <c r="AJ80">
        <f t="shared" si="70"/>
        <v>-1.0085597460860409</v>
      </c>
      <c r="AK80">
        <f t="shared" si="92"/>
        <v>-0.65892570077621337</v>
      </c>
      <c r="AL80">
        <f t="shared" si="71"/>
        <v>-1.6674854468622549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-1.7360444895398321E-19</v>
      </c>
      <c r="AR80">
        <f t="shared" si="76"/>
        <v>-1.7360757463845659E-19</v>
      </c>
      <c r="AS80">
        <f t="shared" si="77"/>
        <v>-4.1860867745534464E-4</v>
      </c>
      <c r="AT80">
        <f t="shared" si="78"/>
        <v>-2.7349100260415848E-4</v>
      </c>
      <c r="AU80">
        <f t="shared" si="79"/>
        <v>-6.9209968005950334E-4</v>
      </c>
      <c r="AW80">
        <v>77</v>
      </c>
      <c r="AX80">
        <f>IF(Z80&gt;0, (R80*SUMPRODUCT(K80:$K$98, X80:$X$98)-K80*$AZ$3)/Z80, 0)</f>
        <v>-2.7901133936923465E+22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250000</v>
      </c>
      <c r="S81">
        <f t="shared" si="63"/>
        <v>-1.7113140919486216E+23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-8.4046645507170066</v>
      </c>
      <c r="AC81">
        <f t="shared" si="64"/>
        <v>-7.5041647774258982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-6.359190132855799E-17</v>
      </c>
      <c r="AI81">
        <f t="shared" si="69"/>
        <v>-6.3592997586225237E-17</v>
      </c>
      <c r="AJ81">
        <f t="shared" si="70"/>
        <v>-0.90049977329110842</v>
      </c>
      <c r="AK81">
        <f t="shared" si="92"/>
        <v>-0.58832651855019047</v>
      </c>
      <c r="AL81">
        <f t="shared" si="71"/>
        <v>-1.4888262918412991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-2.3566244743099742E-20</v>
      </c>
      <c r="AR81">
        <f t="shared" si="76"/>
        <v>-2.3566651000436729E-20</v>
      </c>
      <c r="AS81">
        <f t="shared" si="77"/>
        <v>-3.3371227475713074E-4</v>
      </c>
      <c r="AT81">
        <f t="shared" si="78"/>
        <v>-2.1802535284132528E-4</v>
      </c>
      <c r="AU81">
        <f t="shared" si="79"/>
        <v>-5.5173762759845612E-4</v>
      </c>
      <c r="AW81">
        <v>78</v>
      </c>
      <c r="AX81">
        <f>IF(Z81&gt;0, (R81*SUMPRODUCT(K81:$K$98, X81:$X$98)-K81*$AZ$3)/Z81, 0)</f>
        <v>-1.7113140919486216E+23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250000</v>
      </c>
      <c r="S82">
        <f t="shared" si="63"/>
        <v>-1.090399887317859E+24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-7.5041647774258982</v>
      </c>
      <c r="AC82">
        <f t="shared" si="64"/>
        <v>-6.7001471227016944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-9.3167834865987608E-18</v>
      </c>
      <c r="AI82">
        <f t="shared" si="69"/>
        <v>-9.3169371033406697E-18</v>
      </c>
      <c r="AJ82">
        <f t="shared" si="70"/>
        <v>-0.80401765472420372</v>
      </c>
      <c r="AK82">
        <f t="shared" si="92"/>
        <v>-0.52529153441981291</v>
      </c>
      <c r="AL82">
        <f t="shared" si="71"/>
        <v>-1.3293091891440167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-3.0827375599693037E-21</v>
      </c>
      <c r="AR82">
        <f t="shared" si="76"/>
        <v>-3.0827883886808226E-21</v>
      </c>
      <c r="AS82">
        <f t="shared" si="77"/>
        <v>-2.6603338230000848E-4</v>
      </c>
      <c r="AT82">
        <f t="shared" si="78"/>
        <v>-1.7380847643600546E-4</v>
      </c>
      <c r="AU82">
        <f t="shared" si="79"/>
        <v>-4.39841858736014E-4</v>
      </c>
      <c r="AW82">
        <v>79</v>
      </c>
      <c r="AX82">
        <f>IF(Z82&gt;0, (R82*SUMPRODUCT(K82:$K$98, X82:$X$98)-K82*$AZ$3)/Z82, 0)</f>
        <v>-1.090399887317859E+24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250000</v>
      </c>
      <c r="S83">
        <f t="shared" si="63"/>
        <v>-7.2261237765198281E+24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-6.7001471227016944</v>
      </c>
      <c r="AC83">
        <f t="shared" si="64"/>
        <v>-5.9822742166979408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-1.3138388286880717E-18</v>
      </c>
      <c r="AI83">
        <f t="shared" si="69"/>
        <v>-1.3138595253796927E-18</v>
      </c>
      <c r="AJ83">
        <f t="shared" si="70"/>
        <v>-0.71787290600375364</v>
      </c>
      <c r="AK83">
        <f t="shared" si="92"/>
        <v>-0.46901029858911863</v>
      </c>
      <c r="AL83">
        <f t="shared" si="71"/>
        <v>-1.1868832045928723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-3.8814555845532312E-22</v>
      </c>
      <c r="AR83">
        <f t="shared" si="76"/>
        <v>-3.881516728498379E-22</v>
      </c>
      <c r="AS83">
        <f t="shared" si="77"/>
        <v>-2.120801835937568E-4</v>
      </c>
      <c r="AT83">
        <f t="shared" si="78"/>
        <v>-1.3855905328125434E-4</v>
      </c>
      <c r="AU83">
        <f t="shared" si="79"/>
        <v>-3.5063923687501117E-4</v>
      </c>
      <c r="AW83">
        <v>80</v>
      </c>
      <c r="AX83">
        <f>IF(Z83&gt;0, (R83*SUMPRODUCT(K83:$K$98, X83:$X$98)-K83*$AZ$3)/Z83, 0)</f>
        <v>-7.2261237765198281E+24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250000</v>
      </c>
      <c r="S84">
        <f t="shared" si="63"/>
        <v>-4.9867568860383353E+25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-5.9822742166979408</v>
      </c>
      <c r="AC84">
        <f t="shared" si="64"/>
        <v>-5.3413162649088752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-1.7811974221323916E-19</v>
      </c>
      <c r="AI84">
        <f t="shared" si="69"/>
        <v>-1.7812241996372258E-19</v>
      </c>
      <c r="AJ84">
        <f t="shared" si="70"/>
        <v>-0.64095795178906556</v>
      </c>
      <c r="AK84">
        <f t="shared" si="92"/>
        <v>-0.4187591951688559</v>
      </c>
      <c r="AL84">
        <f t="shared" si="71"/>
        <v>-1.0597171469579214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-4.6983629536361724E-23</v>
      </c>
      <c r="AR84">
        <f t="shared" si="76"/>
        <v>-4.6984335861416656E-23</v>
      </c>
      <c r="AS84">
        <f t="shared" si="77"/>
        <v>-1.6906902391083925E-4</v>
      </c>
      <c r="AT84">
        <f t="shared" si="78"/>
        <v>-1.1045842895508157E-4</v>
      </c>
      <c r="AU84">
        <f t="shared" si="79"/>
        <v>-2.7952745286592083E-4</v>
      </c>
      <c r="AW84">
        <v>81</v>
      </c>
      <c r="AX84">
        <f>IF(Z84&gt;0, (R84*SUMPRODUCT(K84:$K$98, X84:$X$98)-K84*$AZ$3)/Z84, 0)</f>
        <v>-4.9867568860383353E+25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250000</v>
      </c>
      <c r="S85">
        <f t="shared" si="63"/>
        <v>-3.5889876488598373E+26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-5.3413162649088752</v>
      </c>
      <c r="AC85">
        <f t="shared" si="64"/>
        <v>-4.7690323793829243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-2.3187739822378564E-20</v>
      </c>
      <c r="AI85">
        <f t="shared" si="69"/>
        <v>-2.3188072021374908E-20</v>
      </c>
      <c r="AJ85">
        <f t="shared" si="70"/>
        <v>-0.57228388552595089</v>
      </c>
      <c r="AK85">
        <f t="shared" si="92"/>
        <v>-0.3738921385436213</v>
      </c>
      <c r="AL85">
        <f t="shared" si="71"/>
        <v>-0.94617602406957224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-5.4610342662069249E-24</v>
      </c>
      <c r="AR85">
        <f t="shared" si="76"/>
        <v>-5.4611125036770769E-24</v>
      </c>
      <c r="AS85">
        <f t="shared" si="77"/>
        <v>-1.3478079074524799E-4</v>
      </c>
      <c r="AT85">
        <f t="shared" si="78"/>
        <v>-8.8056783286895372E-5</v>
      </c>
      <c r="AU85">
        <f t="shared" si="79"/>
        <v>-2.2283757403214339E-4</v>
      </c>
      <c r="AW85">
        <v>82</v>
      </c>
      <c r="AX85">
        <f>IF(Z85&gt;0, (R85*SUMPRODUCT(K85:$K$98, X85:$X$98)-K85*$AZ$3)/Z85, 0)</f>
        <v>-3.5889876488598373E+26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250000</v>
      </c>
      <c r="S86">
        <f t="shared" si="63"/>
        <v>-2.6987701260364379E+27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-4.7690323793829243</v>
      </c>
      <c r="AC86">
        <f t="shared" si="64"/>
        <v>-4.2580646244490392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-2.8943251476504945E-21</v>
      </c>
      <c r="AI86">
        <f t="shared" si="69"/>
        <v>-2.8943645921421109E-21</v>
      </c>
      <c r="AJ86">
        <f t="shared" si="70"/>
        <v>-0.51096775493388513</v>
      </c>
      <c r="AK86">
        <f t="shared" si="92"/>
        <v>-0.33383226655680476</v>
      </c>
      <c r="AL86">
        <f t="shared" si="71"/>
        <v>-0.84480002149068989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-6.0861938132654515E-25</v>
      </c>
      <c r="AR86">
        <f t="shared" si="76"/>
        <v>-6.0862767572363589E-25</v>
      </c>
      <c r="AS86">
        <f t="shared" si="77"/>
        <v>-1.0744642119359702E-4</v>
      </c>
      <c r="AT86">
        <f t="shared" si="78"/>
        <v>-7.0198328513150013E-5</v>
      </c>
      <c r="AU86">
        <f t="shared" si="79"/>
        <v>-1.7764474970674704E-4</v>
      </c>
      <c r="AW86">
        <v>83</v>
      </c>
      <c r="AX86">
        <f>IF(Z86&gt;0, (R86*SUMPRODUCT(K86:$K$98, X86:$X$98)-K86*$AZ$3)/Z86, 0)</f>
        <v>-2.6987701260364379E+27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250000</v>
      </c>
      <c r="S87">
        <f t="shared" si="63"/>
        <v>-2.1245838052933452E+28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-4.2580646244490392</v>
      </c>
      <c r="AC87">
        <f t="shared" si="64"/>
        <v>-3.8018434146866422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-3.4576413552469684E-22</v>
      </c>
      <c r="AI87">
        <f t="shared" si="69"/>
        <v>-3.457686091578447E-22</v>
      </c>
      <c r="AJ87">
        <f t="shared" si="70"/>
        <v>-0.456221209762397</v>
      </c>
      <c r="AK87">
        <f t="shared" si="92"/>
        <v>-0.29806452371143277</v>
      </c>
      <c r="AL87">
        <f t="shared" si="71"/>
        <v>-0.75428573347382977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-6.4917289965421971E-26</v>
      </c>
      <c r="AR87">
        <f t="shared" si="76"/>
        <v>-6.4918129890996721E-26</v>
      </c>
      <c r="AS87">
        <f t="shared" si="77"/>
        <v>-8.5655629140303662E-5</v>
      </c>
      <c r="AT87">
        <f t="shared" si="78"/>
        <v>-5.5961677704998404E-5</v>
      </c>
      <c r="AU87">
        <f t="shared" si="79"/>
        <v>-1.4161730684530207E-4</v>
      </c>
      <c r="AW87">
        <v>84</v>
      </c>
      <c r="AX87">
        <f>IF(Z87&gt;0, (R87*SUMPRODUCT(K87:$K$98, X87:$X$98)-K87*$AZ$3)/Z87, 0)</f>
        <v>-2.1245838052933452E+28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250000</v>
      </c>
      <c r="S88">
        <f t="shared" si="63"/>
        <v>-1.7549028477893582E+29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-3.8018434146866422</v>
      </c>
      <c r="AC88">
        <f t="shared" si="64"/>
        <v>-3.3945030488273584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-3.9453226041012547E-23</v>
      </c>
      <c r="AI88">
        <f t="shared" si="69"/>
        <v>-3.9453709615224802E-23</v>
      </c>
      <c r="AJ88">
        <f t="shared" si="70"/>
        <v>-0.40734036585928379</v>
      </c>
      <c r="AK88">
        <f t="shared" si="92"/>
        <v>-0.26612903902806501</v>
      </c>
      <c r="AL88">
        <f t="shared" si="71"/>
        <v>-0.67346940488734885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-6.6137067662807987E-27</v>
      </c>
      <c r="AR88">
        <f t="shared" si="76"/>
        <v>-6.6137878298175616E-27</v>
      </c>
      <c r="AS88">
        <f t="shared" si="77"/>
        <v>-6.8284143128430981E-5</v>
      </c>
      <c r="AT88">
        <f t="shared" si="78"/>
        <v>-4.4612306843908171E-5</v>
      </c>
      <c r="AU88">
        <f t="shared" si="79"/>
        <v>-1.1289644997233916E-4</v>
      </c>
      <c r="AW88">
        <v>85</v>
      </c>
      <c r="AX88">
        <f>IF(Z88&gt;0, (R88*SUMPRODUCT(K88:$K$98, X88:$X$98)-K88*$AZ$3)/Z88, 0)</f>
        <v>-1.7549028477893582E+29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-3.3945030488273584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-4.8357421225673492E-24</v>
      </c>
      <c r="AI89">
        <f t="shared" si="69"/>
        <v>-4.8357421225673492E-24</v>
      </c>
      <c r="AJ89">
        <f t="shared" si="70"/>
        <v>-3.3945030488273584</v>
      </c>
      <c r="AK89">
        <f t="shared" si="92"/>
        <v>-0.23761521341791511</v>
      </c>
      <c r="AL89">
        <f t="shared" si="71"/>
        <v>-3.6321182622452737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-7.2378157824258877E-28</v>
      </c>
      <c r="AR89">
        <f t="shared" si="76"/>
        <v>-7.2378157824258877E-28</v>
      </c>
      <c r="AS89">
        <f t="shared" si="77"/>
        <v>-5.0806654113415804E-4</v>
      </c>
      <c r="AT89">
        <f t="shared" si="78"/>
        <v>-3.5564657879391067E-5</v>
      </c>
      <c r="AU89">
        <f t="shared" si="79"/>
        <v>-5.4363119901354906E-4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37177.495666297327</v>
      </c>
      <c r="AO91" s="6">
        <f t="shared" si="93"/>
        <v>-3717.7495666297327</v>
      </c>
      <c r="AP91" s="6">
        <f t="shared" si="93"/>
        <v>-1761.6812204408009</v>
      </c>
      <c r="AQ91" s="6">
        <f t="shared" si="93"/>
        <v>-20249.475946694238</v>
      </c>
      <c r="AR91" s="6">
        <f t="shared" si="93"/>
        <v>11448.588932532532</v>
      </c>
      <c r="AS91" s="6">
        <f t="shared" si="93"/>
        <v>-5021.1566887275467</v>
      </c>
      <c r="AT91" s="6">
        <f t="shared" si="93"/>
        <v>1590.6620532814611</v>
      </c>
      <c r="AU91" s="6">
        <f t="shared" si="93"/>
        <v>8018.0942970864462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82941.948894504458</v>
      </c>
      <c r="K3">
        <v>1</v>
      </c>
      <c r="L3" s="2">
        <v>0</v>
      </c>
      <c r="O3">
        <f>$C$3</f>
        <v>82941.948894504458</v>
      </c>
      <c r="P3">
        <f>O3*C5</f>
        <v>8294.1948894504458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82941.948894504458</v>
      </c>
      <c r="AF3">
        <f t="shared" ref="AF3:AF34" si="4">-$Z3*P3</f>
        <v>-8294.1948894504458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73125.321418054009</v>
      </c>
      <c r="AJ3">
        <f t="shared" ref="AJ3:AJ34" si="8">AB3-AC3</f>
        <v>0</v>
      </c>
      <c r="AL3">
        <f t="shared" ref="AL3:AL34" si="9">SUM(AI3:AK3)</f>
        <v>73125.321418054009</v>
      </c>
      <c r="AN3">
        <f t="shared" ref="AN3:AN34" si="10">AE3*$K3</f>
        <v>82941.948894504458</v>
      </c>
      <c r="AO3">
        <f t="shared" ref="AO3:AO34" si="11">AF3*$K3</f>
        <v>-8294.1948894504458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73125.321418054009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73125.321418054009</v>
      </c>
      <c r="AW3">
        <v>0</v>
      </c>
      <c r="AX3">
        <f>IF(Z3&gt;0, (R3*SUMPRODUCT(K3:$K$98, X3:$X$98)-K3*$AZ$3)/Z3, 0)</f>
        <v>0</v>
      </c>
      <c r="AZ3">
        <f>C6*ABS(SUMPRODUCT(X4:X79, K4:K79))/1</f>
        <v>48655.098669103412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250000</v>
      </c>
      <c r="S4">
        <f t="shared" si="1"/>
        <v>3304.207763388687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3263.6454840083388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-568.98675000000003</v>
      </c>
      <c r="AI4">
        <f t="shared" si="7"/>
        <v>-568.98675000000003</v>
      </c>
      <c r="AJ4">
        <f t="shared" si="8"/>
        <v>-3263.6454840083388</v>
      </c>
      <c r="AK4">
        <f>G4*SUM(AB4, AE4:AF4)</f>
        <v>0</v>
      </c>
      <c r="AL4">
        <f t="shared" si="9"/>
        <v>-3832.6322340083389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-530.82073887489503</v>
      </c>
      <c r="AR4">
        <f t="shared" si="14"/>
        <v>-530.82073887489503</v>
      </c>
      <c r="AS4">
        <f t="shared" si="15"/>
        <v>-3044.7294374553026</v>
      </c>
      <c r="AT4">
        <f t="shared" si="16"/>
        <v>0</v>
      </c>
      <c r="AU4">
        <f t="shared" si="17"/>
        <v>-3575.5501763301977</v>
      </c>
      <c r="AW4">
        <v>1</v>
      </c>
      <c r="AX4">
        <f>IF(Z4&gt;0, (R4*SUMPRODUCT(K4:$K$98, X4:$X$98)-K4*$AZ$3)/Z4, 0)</f>
        <v>3304.207763388687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250000</v>
      </c>
      <c r="S5">
        <f t="shared" si="1"/>
        <v>6682.918734007053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3263.6454840083388</v>
      </c>
      <c r="AC5">
        <f t="shared" si="2"/>
        <v>6518.9129576390696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-596.96313246227248</v>
      </c>
      <c r="AI5">
        <f t="shared" si="7"/>
        <v>-621.34960646077627</v>
      </c>
      <c r="AJ5">
        <f t="shared" si="8"/>
        <v>-3255.2674736307308</v>
      </c>
      <c r="AK5">
        <f>G5*SUM(AB5, AE5:AF5)</f>
        <v>133.8094648443419</v>
      </c>
      <c r="AL5">
        <f t="shared" si="9"/>
        <v>-3742.8076152471649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-510.46796082328819</v>
      </c>
      <c r="AR5">
        <f t="shared" si="14"/>
        <v>-531.32103026216703</v>
      </c>
      <c r="AS5">
        <f t="shared" si="15"/>
        <v>-2783.6053163696415</v>
      </c>
      <c r="AT5">
        <f t="shared" si="16"/>
        <v>114.42154622884274</v>
      </c>
      <c r="AU5">
        <f t="shared" si="17"/>
        <v>-3200.5048004029654</v>
      </c>
      <c r="AW5">
        <v>2</v>
      </c>
      <c r="AX5">
        <f>IF(Z5&gt;0, (R5*SUMPRODUCT(K5:$K$98, X5:$X$98)-K5*$AZ$3)/Z5, 0)</f>
        <v>6682.918734007053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250000</v>
      </c>
      <c r="S6">
        <f t="shared" si="1"/>
        <v>10477.404996489438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6518.9129576390696</v>
      </c>
      <c r="AC6">
        <f t="shared" si="2"/>
        <v>10080.778870993461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-889.9370588158381</v>
      </c>
      <c r="AI6">
        <f t="shared" si="7"/>
        <v>-913.9906743684752</v>
      </c>
      <c r="AJ6">
        <f t="shared" si="8"/>
        <v>-3561.8659133543915</v>
      </c>
      <c r="AK6">
        <f>G6*SUM(AB6, AE6:AF6)</f>
        <v>381.35640802188561</v>
      </c>
      <c r="AL6">
        <f t="shared" si="9"/>
        <v>-4094.5001797009809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-686.50637277146564</v>
      </c>
      <c r="AR6">
        <f t="shared" si="14"/>
        <v>-705.0615730538907</v>
      </c>
      <c r="AS6">
        <f t="shared" si="15"/>
        <v>-2747.6590892044883</v>
      </c>
      <c r="AT6">
        <f t="shared" si="16"/>
        <v>294.18215795240513</v>
      </c>
      <c r="AU6">
        <f t="shared" si="17"/>
        <v>-3158.5385043059737</v>
      </c>
      <c r="AW6">
        <v>3</v>
      </c>
      <c r="AX6">
        <f>IF(Z6&gt;0, (R6*SUMPRODUCT(K6:$K$98, X6:$X$98)-K6*$AZ$3)/Z6, 0)</f>
        <v>10477.404996489438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250000</v>
      </c>
      <c r="S7">
        <f t="shared" si="1"/>
        <v>13484.260423464242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10080.778870993461</v>
      </c>
      <c r="AC7">
        <f t="shared" si="2"/>
        <v>12778.426243879905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-1217.0544966776467</v>
      </c>
      <c r="AI7">
        <f t="shared" si="7"/>
        <v>-1240.7458706250898</v>
      </c>
      <c r="AJ7">
        <f t="shared" si="8"/>
        <v>-2697.6473728864439</v>
      </c>
      <c r="AK7">
        <f>G7*SUM(AB7, AE7:AF7)</f>
        <v>494.96624256577894</v>
      </c>
      <c r="AL7">
        <f t="shared" si="9"/>
        <v>-3443.427000945755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-854.19711141299797</v>
      </c>
      <c r="AR7">
        <f t="shared" si="14"/>
        <v>-870.82504651907163</v>
      </c>
      <c r="AS7">
        <f t="shared" si="15"/>
        <v>-1893.3602396777421</v>
      </c>
      <c r="AT7">
        <f t="shared" si="16"/>
        <v>347.39507211945136</v>
      </c>
      <c r="AU7">
        <f t="shared" si="17"/>
        <v>-2416.7902140773626</v>
      </c>
      <c r="AW7">
        <v>4</v>
      </c>
      <c r="AX7">
        <f>IF(Z7&gt;0, (R7*SUMPRODUCT(K7:$K$98, X7:$X$98)-K7*$AZ$3)/Z7, 0)</f>
        <v>13484.260423464242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250000</v>
      </c>
      <c r="S8">
        <f t="shared" si="1"/>
        <v>15233.30583299199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12778.426243879905</v>
      </c>
      <c r="AC8">
        <f t="shared" si="2"/>
        <v>14196.995822704324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-1551.9086625295229</v>
      </c>
      <c r="AI8">
        <f t="shared" si="7"/>
        <v>-1575.2079318712385</v>
      </c>
      <c r="AJ8">
        <f t="shared" si="8"/>
        <v>-1418.5695788244193</v>
      </c>
      <c r="AK8">
        <f t="shared" ref="AK8:AK39" si="30">G8*SUM(AB8:AB8, AE8:AF8)</f>
        <v>272.18047899464199</v>
      </c>
      <c r="AL8">
        <f t="shared" si="9"/>
        <v>-2721.597031701016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-1016.7241176785909</v>
      </c>
      <c r="AR8">
        <f t="shared" si="14"/>
        <v>-1031.9885012315508</v>
      </c>
      <c r="AS8">
        <f t="shared" si="15"/>
        <v>-929.36777673828499</v>
      </c>
      <c r="AT8">
        <f t="shared" si="16"/>
        <v>178.31748996368475</v>
      </c>
      <c r="AU8">
        <f t="shared" si="17"/>
        <v>-1783.0387880061512</v>
      </c>
      <c r="AW8">
        <v>5</v>
      </c>
      <c r="AX8">
        <f>IF(Z8&gt;0, (R8*SUMPRODUCT(K8:$K$98, X8:$X$98)-K8*$AZ$3)/Z8, 0)</f>
        <v>15233.30583299199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250000</v>
      </c>
      <c r="S9">
        <f t="shared" si="1"/>
        <v>16248.625189601527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14196.995822704324</v>
      </c>
      <c r="AC9">
        <f t="shared" si="2"/>
        <v>14867.812746823882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-1907.8322449377872</v>
      </c>
      <c r="AI9">
        <f t="shared" si="7"/>
        <v>-1930.707738361592</v>
      </c>
      <c r="AJ9">
        <f t="shared" si="8"/>
        <v>-670.81692411955737</v>
      </c>
      <c r="AK9">
        <f t="shared" si="30"/>
        <v>83.762275353955516</v>
      </c>
      <c r="AL9">
        <f t="shared" si="9"/>
        <v>-2517.762387127194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-1183.7346573408349</v>
      </c>
      <c r="AR9">
        <f t="shared" si="14"/>
        <v>-1197.927998732029</v>
      </c>
      <c r="AS9">
        <f t="shared" si="15"/>
        <v>-416.21544237868306</v>
      </c>
      <c r="AT9">
        <f t="shared" si="16"/>
        <v>51.971188021007833</v>
      </c>
      <c r="AU9">
        <f t="shared" si="17"/>
        <v>-1562.1722530897043</v>
      </c>
      <c r="AW9">
        <v>6</v>
      </c>
      <c r="AX9">
        <f>IF(Z9&gt;0, (R9*SUMPRODUCT(K9:$K$98, X9:$X$98)-K9*$AZ$3)/Z9, 0)</f>
        <v>16248.625189601527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250000</v>
      </c>
      <c r="S10">
        <f t="shared" si="1"/>
        <v>16987.041621231467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14867.812746823882</v>
      </c>
      <c r="AC10">
        <f t="shared" si="2"/>
        <v>15233.458239830128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-2275.04788522436</v>
      </c>
      <c r="AI10">
        <f t="shared" si="7"/>
        <v>-2297.4671189254041</v>
      </c>
      <c r="AJ10">
        <f t="shared" si="8"/>
        <v>-365.6454930062464</v>
      </c>
      <c r="AK10">
        <f t="shared" si="30"/>
        <v>60.95803226197792</v>
      </c>
      <c r="AL10">
        <f t="shared" si="9"/>
        <v>-2602.1545796696723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-1339.1305170753321</v>
      </c>
      <c r="AR10">
        <f t="shared" si="14"/>
        <v>-1352.3268459146045</v>
      </c>
      <c r="AS10">
        <f t="shared" si="15"/>
        <v>-215.22493715222686</v>
      </c>
      <c r="AT10">
        <f t="shared" si="16"/>
        <v>35.880898065065139</v>
      </c>
      <c r="AU10">
        <f t="shared" si="17"/>
        <v>-1531.6708850017662</v>
      </c>
      <c r="AW10">
        <v>7</v>
      </c>
      <c r="AX10">
        <f>IF(Z10&gt;0, (R10*SUMPRODUCT(K10:$K$98, X10:$X$98)-K10*$AZ$3)/Z10, 0)</f>
        <v>16987.041621231467</v>
      </c>
    </row>
    <row r="11" spans="1:52" x14ac:dyDescent="0.25">
      <c r="A11" t="s">
        <v>33</v>
      </c>
      <c r="C11" s="25">
        <f>AU81</f>
        <v>18870.227201514426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250000</v>
      </c>
      <c r="S11">
        <f t="shared" si="1"/>
        <v>17467.618314690913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15233.458239830128</v>
      </c>
      <c r="AC11">
        <f t="shared" si="2"/>
        <v>15320.300288554356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-2683.2529354719236</v>
      </c>
      <c r="AI11">
        <f t="shared" si="7"/>
        <v>-2705.1796515424103</v>
      </c>
      <c r="AJ11">
        <f t="shared" si="8"/>
        <v>-86.842048724227425</v>
      </c>
      <c r="AK11">
        <f t="shared" si="30"/>
        <v>36.560299775592306</v>
      </c>
      <c r="AL11">
        <f t="shared" si="9"/>
        <v>-2755.4614004910454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-1500.7665412298222</v>
      </c>
      <c r="AR11">
        <f t="shared" si="14"/>
        <v>-1513.0303429022667</v>
      </c>
      <c r="AS11">
        <f t="shared" si="15"/>
        <v>-48.571507879203509</v>
      </c>
      <c r="AT11">
        <f t="shared" si="16"/>
        <v>20.448491424417647</v>
      </c>
      <c r="AU11">
        <f t="shared" si="17"/>
        <v>-1541.1533593570528</v>
      </c>
      <c r="AW11">
        <v>8</v>
      </c>
      <c r="AX11">
        <f>IF(Z11&gt;0, (R11*SUMPRODUCT(K11:$K$98, X11:$X$98)-K11*$AZ$3)/Z11, 0)</f>
        <v>17467.618314690913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250000</v>
      </c>
      <c r="S12">
        <f t="shared" si="1"/>
        <v>17728.893338005564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15320.300288554356</v>
      </c>
      <c r="AC12">
        <f t="shared" si="2"/>
        <v>15172.048471366244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-3129.261636244421</v>
      </c>
      <c r="AI12">
        <f t="shared" si="7"/>
        <v>-3150.6561589905782</v>
      </c>
      <c r="AJ12">
        <f t="shared" si="8"/>
        <v>148.25181718811109</v>
      </c>
      <c r="AK12">
        <f t="shared" si="30"/>
        <v>35.23669066367502</v>
      </c>
      <c r="AL12">
        <f t="shared" si="9"/>
        <v>-2967.1676511387923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-1663.2358259148505</v>
      </c>
      <c r="AR12">
        <f t="shared" si="14"/>
        <v>-1674.6072421932495</v>
      </c>
      <c r="AS12">
        <f t="shared" si="15"/>
        <v>78.797416856512939</v>
      </c>
      <c r="AT12">
        <f t="shared" si="16"/>
        <v>18.728675678535033</v>
      </c>
      <c r="AU12">
        <f t="shared" si="17"/>
        <v>-1577.0811496582016</v>
      </c>
      <c r="AW12">
        <v>9</v>
      </c>
      <c r="AX12">
        <f>IF(Z12&gt;0, (R12*SUMPRODUCT(K12:$K$98, X12:$X$98)-K12*$AZ$3)/Z12, 0)</f>
        <v>17728.893338005564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250000</v>
      </c>
      <c r="S13">
        <f t="shared" si="1"/>
        <v>17755.279739041081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15172.048471366244</v>
      </c>
      <c r="AC13">
        <f t="shared" si="2"/>
        <v>14787.098304565046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-3598.7161895910644</v>
      </c>
      <c r="AI13">
        <f t="shared" si="7"/>
        <v>-3619.5368954908008</v>
      </c>
      <c r="AJ13">
        <f t="shared" si="8"/>
        <v>384.95016680119807</v>
      </c>
      <c r="AK13">
        <f t="shared" si="30"/>
        <v>30.344096942732488</v>
      </c>
      <c r="AL13">
        <f t="shared" si="9"/>
        <v>-3204.2426317468703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-1818.2090414928721</v>
      </c>
      <c r="AR13">
        <f t="shared" si="14"/>
        <v>-1828.7284583412084</v>
      </c>
      <c r="AS13">
        <f t="shared" si="15"/>
        <v>194.49154557577435</v>
      </c>
      <c r="AT13">
        <f t="shared" si="16"/>
        <v>15.330998197855058</v>
      </c>
      <c r="AU13">
        <f t="shared" si="17"/>
        <v>-1618.905914567579</v>
      </c>
      <c r="AW13">
        <v>10</v>
      </c>
      <c r="AX13">
        <f>IF(Z13&gt;0, (R13*SUMPRODUCT(K13:$K$98, X13:$X$98)-K13*$AZ$3)/Z13, 0)</f>
        <v>17755.279739041081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250000</v>
      </c>
      <c r="S14">
        <f t="shared" si="1"/>
        <v>17547.201523467342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14787.098304565046</v>
      </c>
      <c r="AC14">
        <f t="shared" si="2"/>
        <v>14179.54639922863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-4104.9343796155317</v>
      </c>
      <c r="AI14">
        <f t="shared" si="7"/>
        <v>-4125.1363850183097</v>
      </c>
      <c r="AJ14">
        <f t="shared" si="8"/>
        <v>607.55190533641689</v>
      </c>
      <c r="AK14">
        <f t="shared" si="30"/>
        <v>26.616776948217083</v>
      </c>
      <c r="AL14">
        <f t="shared" si="9"/>
        <v>-3490.9677027336757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-1971.8290834250799</v>
      </c>
      <c r="AR14">
        <f t="shared" si="14"/>
        <v>-1981.5332341161416</v>
      </c>
      <c r="AS14">
        <f t="shared" si="15"/>
        <v>291.84108827212765</v>
      </c>
      <c r="AT14">
        <f t="shared" si="16"/>
        <v>12.785523479780526</v>
      </c>
      <c r="AU14">
        <f t="shared" si="17"/>
        <v>-1676.9066223642333</v>
      </c>
      <c r="AW14">
        <v>11</v>
      </c>
      <c r="AX14">
        <f>IF(Z14&gt;0, (R14*SUMPRODUCT(K14:$K$98, X14:$X$98)-K14*$AZ$3)/Z14, 0)</f>
        <v>17547.201523467342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250000</v>
      </c>
      <c r="S15">
        <f t="shared" si="1"/>
        <v>17157.611794458327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14179.54639922863</v>
      </c>
      <c r="AC15">
        <f t="shared" si="2"/>
        <v>13407.2355614563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-4645.807101703921</v>
      </c>
      <c r="AI15">
        <f t="shared" si="7"/>
        <v>-4665.3425063425002</v>
      </c>
      <c r="AJ15">
        <f t="shared" si="8"/>
        <v>772.31083777232925</v>
      </c>
      <c r="AK15">
        <f t="shared" si="30"/>
        <v>58.136140236837385</v>
      </c>
      <c r="AL15">
        <f t="shared" si="9"/>
        <v>-3834.8955283333335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-2117.1050550656828</v>
      </c>
      <c r="AR15">
        <f t="shared" si="14"/>
        <v>-2126.0073841998219</v>
      </c>
      <c r="AS15">
        <f t="shared" si="15"/>
        <v>351.94383730011651</v>
      </c>
      <c r="AT15">
        <f t="shared" si="16"/>
        <v>26.492773738340162</v>
      </c>
      <c r="AU15">
        <f t="shared" si="17"/>
        <v>-1747.5707731613652</v>
      </c>
      <c r="AW15">
        <v>12</v>
      </c>
      <c r="AX15">
        <f>IF(Z15&gt;0, (R15*SUMPRODUCT(K15:$K$98, X15:$X$98)-K15*$AZ$3)/Z15, 0)</f>
        <v>17157.611794458327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250000</v>
      </c>
      <c r="S16">
        <f t="shared" si="1"/>
        <v>16584.945146347814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13407.2355614563</v>
      </c>
      <c r="AC16">
        <f t="shared" si="2"/>
        <v>12487.779706155603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-5160.8163124487992</v>
      </c>
      <c r="AI16">
        <f t="shared" si="7"/>
        <v>-5179.6402814097482</v>
      </c>
      <c r="AJ16">
        <f t="shared" si="8"/>
        <v>919.45585530069729</v>
      </c>
      <c r="AK16">
        <f t="shared" si="30"/>
        <v>95.191372486339731</v>
      </c>
      <c r="AL16">
        <f t="shared" si="9"/>
        <v>-4164.9930536227112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-2224.7620329836418</v>
      </c>
      <c r="AR16">
        <f t="shared" si="14"/>
        <v>-2232.8768057092984</v>
      </c>
      <c r="AS16">
        <f t="shared" si="15"/>
        <v>396.36568210017776</v>
      </c>
      <c r="AT16">
        <f t="shared" si="16"/>
        <v>41.035785533456412</v>
      </c>
      <c r="AU16">
        <f t="shared" si="17"/>
        <v>-1795.475338075664</v>
      </c>
      <c r="AW16">
        <v>13</v>
      </c>
      <c r="AX16">
        <f>IF(Z16&gt;0, (R16*SUMPRODUCT(K16:$K$98, X16:$X$98)-K16*$AZ$3)/Z16, 0)</f>
        <v>16584.945146347814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250000</v>
      </c>
      <c r="S17">
        <f t="shared" si="1"/>
        <v>15939.723172562262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12487.779706155603</v>
      </c>
      <c r="AC17">
        <f t="shared" si="2"/>
        <v>11520.941122844757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-5661.8534306670881</v>
      </c>
      <c r="AI17">
        <f t="shared" si="7"/>
        <v>-5679.9229745953608</v>
      </c>
      <c r="AJ17">
        <f t="shared" si="8"/>
        <v>966.83858331084593</v>
      </c>
      <c r="AK17">
        <f t="shared" si="30"/>
        <v>172.33135994494731</v>
      </c>
      <c r="AL17">
        <f t="shared" si="9"/>
        <v>-4540.7530313395673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-2294.3718168488467</v>
      </c>
      <c r="AR17">
        <f t="shared" si="14"/>
        <v>-2301.694198616588</v>
      </c>
      <c r="AS17">
        <f t="shared" si="15"/>
        <v>391.79523528024436</v>
      </c>
      <c r="AT17">
        <f t="shared" si="16"/>
        <v>69.834413811439049</v>
      </c>
      <c r="AU17">
        <f t="shared" si="17"/>
        <v>-1840.0645495249044</v>
      </c>
      <c r="AW17">
        <v>14</v>
      </c>
      <c r="AX17">
        <f>IF(Z17&gt;0, (R17*SUMPRODUCT(K17:$K$98, X17:$X$98)-K17*$AZ$3)/Z17, 0)</f>
        <v>15939.723172562262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250000</v>
      </c>
      <c r="S18">
        <f t="shared" si="1"/>
        <v>15261.221420123789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11520.941122844757</v>
      </c>
      <c r="AC18">
        <f t="shared" si="2"/>
        <v>10543.957756813492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-6163.8145219363105</v>
      </c>
      <c r="AI18">
        <f t="shared" si="7"/>
        <v>-6181.0869889731066</v>
      </c>
      <c r="AJ18">
        <f t="shared" si="8"/>
        <v>976.98336603126518</v>
      </c>
      <c r="AK18">
        <f t="shared" si="30"/>
        <v>248.85232825344676</v>
      </c>
      <c r="AL18">
        <f t="shared" si="9"/>
        <v>-4955.2512946883944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-2330.8913680560586</v>
      </c>
      <c r="AR18">
        <f t="shared" si="14"/>
        <v>-2337.4230773049044</v>
      </c>
      <c r="AS18">
        <f t="shared" si="15"/>
        <v>369.45337769528669</v>
      </c>
      <c r="AT18">
        <f t="shared" si="16"/>
        <v>94.105320947327073</v>
      </c>
      <c r="AU18">
        <f t="shared" si="17"/>
        <v>-1873.8643786622904</v>
      </c>
      <c r="AW18">
        <v>15</v>
      </c>
      <c r="AX18">
        <f>IF(Z18&gt;0, (R18*SUMPRODUCT(K18:$K$98, X18:$X$98)-K18*$AZ$3)/Z18, 0)</f>
        <v>15261.221420123789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250000</v>
      </c>
      <c r="S19">
        <f t="shared" si="1"/>
        <v>14387.168667443089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10543.957756813492</v>
      </c>
      <c r="AC19">
        <f t="shared" si="2"/>
        <v>9453.6408052874467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-6725.3381725731233</v>
      </c>
      <c r="AI19">
        <f t="shared" si="7"/>
        <v>-6741.7653811222945</v>
      </c>
      <c r="AJ19">
        <f t="shared" si="8"/>
        <v>1090.3169515260452</v>
      </c>
      <c r="AK19">
        <f t="shared" si="30"/>
        <v>235.13025797694087</v>
      </c>
      <c r="AL19">
        <f t="shared" si="9"/>
        <v>-5416.3181716193085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-2371.7575562206616</v>
      </c>
      <c r="AR19">
        <f t="shared" si="14"/>
        <v>-2377.5507750900115</v>
      </c>
      <c r="AS19">
        <f t="shared" si="15"/>
        <v>384.51114309809941</v>
      </c>
      <c r="AT19">
        <f t="shared" si="16"/>
        <v>82.921029655755888</v>
      </c>
      <c r="AU19">
        <f t="shared" si="17"/>
        <v>-1910.1186023361563</v>
      </c>
      <c r="AW19">
        <v>16</v>
      </c>
      <c r="AX19">
        <f>IF(Z19&gt;0, (R19*SUMPRODUCT(K19:$K$98, X19:$X$98)-K19*$AZ$3)/Z19, 0)</f>
        <v>14387.168667443089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250000</v>
      </c>
      <c r="S20">
        <f t="shared" si="1"/>
        <v>12815.681969729536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9453.6408052874467</v>
      </c>
      <c r="AC20">
        <f t="shared" si="2"/>
        <v>7965.6143648016005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-7241.3333245249614</v>
      </c>
      <c r="AI20">
        <f t="shared" si="7"/>
        <v>-7256.8721276561882</v>
      </c>
      <c r="AJ20">
        <f t="shared" si="8"/>
        <v>1488.0264404858463</v>
      </c>
      <c r="AK20">
        <f t="shared" si="30"/>
        <v>40.650655462736019</v>
      </c>
      <c r="AL20">
        <f t="shared" si="9"/>
        <v>-5728.1950317076062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-2422.2027799277748</v>
      </c>
      <c r="AR20">
        <f t="shared" si="14"/>
        <v>-2427.4004597547391</v>
      </c>
      <c r="AS20">
        <f t="shared" si="15"/>
        <v>497.74007343976177</v>
      </c>
      <c r="AT20">
        <f t="shared" si="16"/>
        <v>13.597513918361811</v>
      </c>
      <c r="AU20">
        <f t="shared" si="17"/>
        <v>-1916.0628723966156</v>
      </c>
      <c r="AW20">
        <v>17</v>
      </c>
      <c r="AX20">
        <f>IF(Z20&gt;0, (R20*SUMPRODUCT(K20:$K$98, X20:$X$98)-K20*$AZ$3)/Z20, 0)</f>
        <v>12815.681969729536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250000</v>
      </c>
      <c r="S21">
        <f t="shared" si="1"/>
        <v>10845.603545626931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7965.6143648016005</v>
      </c>
      <c r="AC21">
        <f t="shared" si="2"/>
        <v>6341.9934454345712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-7646.0338797495515</v>
      </c>
      <c r="AI21">
        <f t="shared" si="7"/>
        <v>-7660.6526914614915</v>
      </c>
      <c r="AJ21">
        <f t="shared" si="8"/>
        <v>1623.6209193670293</v>
      </c>
      <c r="AK21">
        <f t="shared" si="30"/>
        <v>12.744982983682561</v>
      </c>
      <c r="AL21">
        <f t="shared" si="9"/>
        <v>-6024.2867891107799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-2432.0785641893804</v>
      </c>
      <c r="AR21">
        <f t="shared" si="14"/>
        <v>-2436.7285695591831</v>
      </c>
      <c r="AS21">
        <f t="shared" si="15"/>
        <v>516.44731065347435</v>
      </c>
      <c r="AT21">
        <f t="shared" si="16"/>
        <v>4.0539710395042192</v>
      </c>
      <c r="AU21">
        <f t="shared" si="17"/>
        <v>-1916.2272878662047</v>
      </c>
      <c r="AW21">
        <v>18</v>
      </c>
      <c r="AX21">
        <f>IF(Z21&gt;0, (R21*SUMPRODUCT(K21:$K$98, X21:$X$98)-K21*$AZ$3)/Z21, 0)</f>
        <v>10845.603545626931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250000</v>
      </c>
      <c r="S22">
        <f t="shared" si="1"/>
        <v>9026.2928283192759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6341.9934454345712</v>
      </c>
      <c r="AC22">
        <f t="shared" si="2"/>
        <v>4935.8942256927676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-8017.4475349011791</v>
      </c>
      <c r="AI22">
        <f t="shared" si="7"/>
        <v>-8031.1184137425089</v>
      </c>
      <c r="AJ22">
        <f t="shared" si="8"/>
        <v>1406.0992197418036</v>
      </c>
      <c r="AK22">
        <f t="shared" si="30"/>
        <v>133.181862354126</v>
      </c>
      <c r="AL22">
        <f t="shared" si="9"/>
        <v>-6491.8373316465795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-2381.1570354624018</v>
      </c>
      <c r="AR22">
        <f t="shared" si="14"/>
        <v>-2385.21724405027</v>
      </c>
      <c r="AS22">
        <f t="shared" si="15"/>
        <v>417.60710438969625</v>
      </c>
      <c r="AT22">
        <f t="shared" si="16"/>
        <v>39.5545997850326</v>
      </c>
      <c r="AU22">
        <f t="shared" si="17"/>
        <v>-1928.0555398755412</v>
      </c>
      <c r="AW22">
        <v>19</v>
      </c>
      <c r="AX22">
        <f>IF(Z22&gt;0, (R22*SUMPRODUCT(K22:$K$98, X22:$X$98)-K22*$AZ$3)/Z22, 0)</f>
        <v>9026.2928283192759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250000</v>
      </c>
      <c r="S23">
        <f t="shared" si="1"/>
        <v>8075.2141286001888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4935.8942256927676</v>
      </c>
      <c r="AC23">
        <f t="shared" si="2"/>
        <v>4102.9957583102168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-8317.3364389778289</v>
      </c>
      <c r="AI23">
        <f t="shared" si="7"/>
        <v>-8330.0388753868483</v>
      </c>
      <c r="AJ23">
        <f t="shared" si="8"/>
        <v>832.89846738255073</v>
      </c>
      <c r="AK23">
        <f t="shared" si="30"/>
        <v>345.51259579849375</v>
      </c>
      <c r="AL23">
        <f t="shared" si="9"/>
        <v>-7151.6278122058038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-2205.5563475521622</v>
      </c>
      <c r="AR23">
        <f t="shared" si="14"/>
        <v>-2208.9247262941835</v>
      </c>
      <c r="AS23">
        <f t="shared" si="15"/>
        <v>220.86451775513527</v>
      </c>
      <c r="AT23">
        <f t="shared" si="16"/>
        <v>91.621579145383876</v>
      </c>
      <c r="AU23">
        <f t="shared" si="17"/>
        <v>-1896.4386293936641</v>
      </c>
      <c r="AW23">
        <v>20</v>
      </c>
      <c r="AX23">
        <f>IF(Z23&gt;0, (R23*SUMPRODUCT(K23:$K$98, X23:$X$98)-K23*$AZ$3)/Z23, 0)</f>
        <v>8075.2141286001888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250000</v>
      </c>
      <c r="S24">
        <f t="shared" si="1"/>
        <v>6997.5035235411206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4102.9957583102168</v>
      </c>
      <c r="AC24">
        <f t="shared" si="2"/>
        <v>3279.8131322579193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-8576.1468611389591</v>
      </c>
      <c r="AI24">
        <f t="shared" si="7"/>
        <v>-8587.8646584977741</v>
      </c>
      <c r="AJ24">
        <f t="shared" si="8"/>
        <v>823.18262605229756</v>
      </c>
      <c r="AK24">
        <f t="shared" si="30"/>
        <v>287.20970308171519</v>
      </c>
      <c r="AL24">
        <f t="shared" si="9"/>
        <v>-7477.4723293637617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-2030.5237575047083</v>
      </c>
      <c r="AR24">
        <f t="shared" si="14"/>
        <v>-2033.2981113384228</v>
      </c>
      <c r="AS24">
        <f t="shared" si="15"/>
        <v>194.90009978004517</v>
      </c>
      <c r="AT24">
        <f t="shared" si="16"/>
        <v>68.000949020111065</v>
      </c>
      <c r="AU24">
        <f t="shared" si="17"/>
        <v>-1770.3970625382667</v>
      </c>
      <c r="AW24">
        <v>21</v>
      </c>
      <c r="AX24">
        <f>IF(Z24&gt;0, (R24*SUMPRODUCT(K24:$K$98, X24:$X$98)-K24*$AZ$3)/Z24, 0)</f>
        <v>6997.5035235411206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250000</v>
      </c>
      <c r="S25">
        <f t="shared" si="1"/>
        <v>5792.2677627971207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3279.8131322579193</v>
      </c>
      <c r="AC25">
        <f t="shared" si="2"/>
        <v>2483.551626092376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-8813.6516650837348</v>
      </c>
      <c r="AI25">
        <f t="shared" si="7"/>
        <v>-8824.3709193024533</v>
      </c>
      <c r="AJ25">
        <f t="shared" si="8"/>
        <v>796.26150616554332</v>
      </c>
      <c r="AK25">
        <f t="shared" si="30"/>
        <v>229.58691925805437</v>
      </c>
      <c r="AL25">
        <f t="shared" si="9"/>
        <v>-7798.522493878856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-1863.1753307513243</v>
      </c>
      <c r="AR25">
        <f t="shared" si="14"/>
        <v>-1865.4413438391218</v>
      </c>
      <c r="AS25">
        <f t="shared" si="15"/>
        <v>168.32691505064591</v>
      </c>
      <c r="AT25">
        <f t="shared" si="16"/>
        <v>48.53387681741777</v>
      </c>
      <c r="AU25">
        <f t="shared" si="17"/>
        <v>-1648.5805519710582</v>
      </c>
      <c r="AW25">
        <v>22</v>
      </c>
      <c r="AX25">
        <f>IF(Z25&gt;0, (R25*SUMPRODUCT(K25:$K$98, X25:$X$98)-K25*$AZ$3)/Z25, 0)</f>
        <v>5792.2677627971207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250000</v>
      </c>
      <c r="S26">
        <f t="shared" si="1"/>
        <v>4431.1456410077335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2483.551626092376</v>
      </c>
      <c r="AC26">
        <f t="shared" si="2"/>
        <v>1722.39616260816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-8945.0609300237957</v>
      </c>
      <c r="AI26">
        <f t="shared" si="7"/>
        <v>-8954.7784856073249</v>
      </c>
      <c r="AJ26">
        <f t="shared" si="8"/>
        <v>761.15546348421594</v>
      </c>
      <c r="AK26">
        <f t="shared" si="30"/>
        <v>173.84861382646633</v>
      </c>
      <c r="AL26">
        <f t="shared" si="9"/>
        <v>-8019.7744082966428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-1688.3524934425745</v>
      </c>
      <c r="AR26">
        <f t="shared" si="14"/>
        <v>-1690.1866519047658</v>
      </c>
      <c r="AS26">
        <f t="shared" si="15"/>
        <v>143.66573181828466</v>
      </c>
      <c r="AT26">
        <f t="shared" si="16"/>
        <v>32.813386396314783</v>
      </c>
      <c r="AU26">
        <f t="shared" si="17"/>
        <v>-1513.7075336901662</v>
      </c>
      <c r="AW26">
        <v>23</v>
      </c>
      <c r="AX26">
        <f>IF(Z26&gt;0, (R26*SUMPRODUCT(K26:$K$98, X26:$X$98)-K26*$AZ$3)/Z26, 0)</f>
        <v>4431.1456410077335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250000</v>
      </c>
      <c r="S27">
        <f t="shared" si="1"/>
        <v>2917.0496940096969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1722.39616260816</v>
      </c>
      <c r="AC27">
        <f t="shared" si="2"/>
        <v>1017.9899792255037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-8958.9736533095675</v>
      </c>
      <c r="AI27">
        <f t="shared" si="7"/>
        <v>-8967.6981359719302</v>
      </c>
      <c r="AJ27">
        <f t="shared" si="8"/>
        <v>704.40618338265631</v>
      </c>
      <c r="AK27">
        <f t="shared" si="30"/>
        <v>120.56773138257121</v>
      </c>
      <c r="AL27">
        <f t="shared" si="9"/>
        <v>-8142.7242212067031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-1509.8022114202577</v>
      </c>
      <c r="AR27">
        <f t="shared" si="14"/>
        <v>-1511.2724962683737</v>
      </c>
      <c r="AS27">
        <f t="shared" si="15"/>
        <v>118.70935829980496</v>
      </c>
      <c r="AT27">
        <f t="shared" si="16"/>
        <v>20.318558186638263</v>
      </c>
      <c r="AU27">
        <f t="shared" si="17"/>
        <v>-1372.2445797819307</v>
      </c>
      <c r="AW27">
        <v>24</v>
      </c>
      <c r="AX27">
        <f>IF(Z27&gt;0, (R27*SUMPRODUCT(K27:$K$98, X27:$X$98)-K27*$AZ$3)/Z27, 0)</f>
        <v>2917.0496940096969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250000</v>
      </c>
      <c r="S28">
        <f t="shared" si="1"/>
        <v>1247.9461309771932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1017.9899792255037</v>
      </c>
      <c r="AC28">
        <f t="shared" si="2"/>
        <v>386.71125893017233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-8902.8367379602714</v>
      </c>
      <c r="AI28">
        <f t="shared" si="7"/>
        <v>-8910.5836921222144</v>
      </c>
      <c r="AJ28">
        <f t="shared" si="8"/>
        <v>631.27872029533137</v>
      </c>
      <c r="AK28">
        <f t="shared" si="30"/>
        <v>71.259298545785271</v>
      </c>
      <c r="AL28">
        <f t="shared" si="9"/>
        <v>-8208.0456732810981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-1339.5908866509631</v>
      </c>
      <c r="AR28">
        <f t="shared" si="14"/>
        <v>-1340.7565543476865</v>
      </c>
      <c r="AS28">
        <f t="shared" si="15"/>
        <v>94.987164825630202</v>
      </c>
      <c r="AT28">
        <f t="shared" si="16"/>
        <v>10.722234915760639</v>
      </c>
      <c r="AU28">
        <f t="shared" si="17"/>
        <v>-1235.0471546062956</v>
      </c>
      <c r="AW28">
        <v>25</v>
      </c>
      <c r="AX28">
        <f>IF(Z28&gt;0, (R28*SUMPRODUCT(K28:$K$98, X28:$X$98)-K28*$AZ$3)/Z28, 0)</f>
        <v>1247.9461309771932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250000</v>
      </c>
      <c r="S29">
        <f t="shared" si="1"/>
        <v>-620.07246492240392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386.71125893017233</v>
      </c>
      <c r="AC29">
        <f t="shared" si="2"/>
        <v>-168.48365350210406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-8765.8286152709679</v>
      </c>
      <c r="AI29">
        <f t="shared" si="7"/>
        <v>-8772.6215170297637</v>
      </c>
      <c r="AJ29">
        <f t="shared" si="8"/>
        <v>555.1949124322764</v>
      </c>
      <c r="AK29">
        <f t="shared" si="30"/>
        <v>27.069788125112066</v>
      </c>
      <c r="AL29">
        <f t="shared" si="9"/>
        <v>-8190.3568164723756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-1177.6567555080255</v>
      </c>
      <c r="AR29">
        <f t="shared" si="14"/>
        <v>-1178.5693568143995</v>
      </c>
      <c r="AS29">
        <f t="shared" si="15"/>
        <v>74.588389523212896</v>
      </c>
      <c r="AT29">
        <f t="shared" si="16"/>
        <v>3.6367262303272527</v>
      </c>
      <c r="AU29">
        <f t="shared" si="17"/>
        <v>-1100.3442410608595</v>
      </c>
      <c r="AW29">
        <v>26</v>
      </c>
      <c r="AX29">
        <f>IF(Z29&gt;0, (R29*SUMPRODUCT(K29:$K$98, X29:$X$98)-K29*$AZ$3)/Z29, 0)</f>
        <v>-620.07246492240392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250000</v>
      </c>
      <c r="S30">
        <f t="shared" si="1"/>
        <v>-2750.3743160100039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-168.48365350210406</v>
      </c>
      <c r="AC30">
        <f t="shared" si="2"/>
        <v>-645.78686060058862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-8549.8209264972629</v>
      </c>
      <c r="AI30">
        <f t="shared" si="7"/>
        <v>-8555.690917145821</v>
      </c>
      <c r="AJ30">
        <f t="shared" si="8"/>
        <v>477.30320709848456</v>
      </c>
      <c r="AK30">
        <f t="shared" si="30"/>
        <v>-11.793855745147285</v>
      </c>
      <c r="AL30">
        <f t="shared" si="9"/>
        <v>-8090.1815657924835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-1025.5686776120087</v>
      </c>
      <c r="AR30">
        <f t="shared" si="14"/>
        <v>-1026.2727951132747</v>
      </c>
      <c r="AS30">
        <f t="shared" si="15"/>
        <v>57.253505439734106</v>
      </c>
      <c r="AT30">
        <f t="shared" si="16"/>
        <v>-1.4146973538371881</v>
      </c>
      <c r="AU30">
        <f t="shared" si="17"/>
        <v>-970.43398702737773</v>
      </c>
      <c r="AW30">
        <v>27</v>
      </c>
      <c r="AX30">
        <f>IF(Z30&gt;0, (R30*SUMPRODUCT(K30:$K$98, X30:$X$98)-K30*$AZ$3)/Z30, 0)</f>
        <v>-2750.3743160100039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250000</v>
      </c>
      <c r="S31">
        <f t="shared" si="1"/>
        <v>-5244.5056776237379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-645.78686060058862</v>
      </c>
      <c r="AC31">
        <f t="shared" si="2"/>
        <v>-1046.0398699897924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-8249.3009013960545</v>
      </c>
      <c r="AI31">
        <f t="shared" si="7"/>
        <v>-8254.2872620479884</v>
      </c>
      <c r="AJ31">
        <f t="shared" si="8"/>
        <v>400.25300938920373</v>
      </c>
      <c r="AK31">
        <f t="shared" si="30"/>
        <v>-45.205080242041205</v>
      </c>
      <c r="AL31">
        <f t="shared" si="9"/>
        <v>-7899.2393329008255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-883.5006071013463</v>
      </c>
      <c r="AR31">
        <f t="shared" si="14"/>
        <v>-884.03464661764815</v>
      </c>
      <c r="AS31">
        <f t="shared" si="15"/>
        <v>42.867120622264792</v>
      </c>
      <c r="AT31">
        <f t="shared" si="16"/>
        <v>-4.8414667273380134</v>
      </c>
      <c r="AU31">
        <f t="shared" si="17"/>
        <v>-846.00899272272136</v>
      </c>
      <c r="AW31">
        <v>28</v>
      </c>
      <c r="AX31">
        <f>IF(Z31&gt;0, (R31*SUMPRODUCT(K31:$K$98, X31:$X$98)-K31*$AZ$3)/Z31, 0)</f>
        <v>-5244.5056776237379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250000</v>
      </c>
      <c r="S32">
        <f t="shared" si="1"/>
        <v>-8257.5489424415882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-1046.0398699897924</v>
      </c>
      <c r="AC32">
        <f t="shared" si="2"/>
        <v>-1371.2229161779208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-7850.7473554990056</v>
      </c>
      <c r="AI32">
        <f t="shared" si="7"/>
        <v>-7854.8987778088695</v>
      </c>
      <c r="AJ32">
        <f t="shared" si="8"/>
        <v>325.1830461881284</v>
      </c>
      <c r="AK32">
        <f t="shared" si="30"/>
        <v>-73.222790899285471</v>
      </c>
      <c r="AL32">
        <f t="shared" si="9"/>
        <v>-7602.9385225200267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-750.72812421258323</v>
      </c>
      <c r="AR32">
        <f t="shared" si="14"/>
        <v>-751.12510418689294</v>
      </c>
      <c r="AS32">
        <f t="shared" si="15"/>
        <v>31.095645705571243</v>
      </c>
      <c r="AT32">
        <f t="shared" si="16"/>
        <v>-7.0019331883004901</v>
      </c>
      <c r="AU32">
        <f t="shared" si="17"/>
        <v>-727.03139166962217</v>
      </c>
      <c r="AW32">
        <v>29</v>
      </c>
      <c r="AX32">
        <f>IF(Z32&gt;0, (R32*SUMPRODUCT(K32:$K$98, X32:$X$98)-K32*$AZ$3)/Z32, 0)</f>
        <v>-8257.5489424415882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250000</v>
      </c>
      <c r="S33">
        <f t="shared" si="1"/>
        <v>-12033.941250764603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-1371.2229161779208</v>
      </c>
      <c r="AC33">
        <f t="shared" si="2"/>
        <v>-1623.4532181465597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-7372.5322599128322</v>
      </c>
      <c r="AI33">
        <f t="shared" si="7"/>
        <v>-7375.9049147736068</v>
      </c>
      <c r="AJ33">
        <f t="shared" si="8"/>
        <v>252.23030196863897</v>
      </c>
      <c r="AK33">
        <f t="shared" si="30"/>
        <v>-95.985604132454455</v>
      </c>
      <c r="AL33">
        <f t="shared" si="9"/>
        <v>-7219.6602169374228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-629.46319716395317</v>
      </c>
      <c r="AR33">
        <f t="shared" si="14"/>
        <v>-629.75115278581416</v>
      </c>
      <c r="AS33">
        <f t="shared" si="15"/>
        <v>21.535299772385944</v>
      </c>
      <c r="AT33">
        <f t="shared" si="16"/>
        <v>-8.1952039175807823</v>
      </c>
      <c r="AU33">
        <f t="shared" si="17"/>
        <v>-616.41105693100906</v>
      </c>
      <c r="AW33">
        <v>30</v>
      </c>
      <c r="AX33">
        <f>IF(Z33&gt;0, (R33*SUMPRODUCT(K33:$K$98, X33:$X$98)-K33*$AZ$3)/Z33, 0)</f>
        <v>-12033.941250764603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250000</v>
      </c>
      <c r="S34">
        <f t="shared" si="1"/>
        <v>-16980.576740180833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-1623.4532181465597</v>
      </c>
      <c r="AC34">
        <f t="shared" si="2"/>
        <v>-1807.8290740212765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-6773.1513246898439</v>
      </c>
      <c r="AI34">
        <f t="shared" si="7"/>
        <v>-6775.8129378695412</v>
      </c>
      <c r="AJ34">
        <f t="shared" si="8"/>
        <v>184.37585587471676</v>
      </c>
      <c r="AK34">
        <f t="shared" si="30"/>
        <v>-113.64172527025919</v>
      </c>
      <c r="AL34">
        <f t="shared" si="9"/>
        <v>-6705.0788072650839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-516.32888051432622</v>
      </c>
      <c r="AR34">
        <f t="shared" si="14"/>
        <v>-516.53177982774116</v>
      </c>
      <c r="AS34">
        <f t="shared" si="15"/>
        <v>14.055286039548598</v>
      </c>
      <c r="AT34">
        <f t="shared" si="16"/>
        <v>-8.6631025907569619</v>
      </c>
      <c r="AU34">
        <f t="shared" si="17"/>
        <v>-511.13959637894953</v>
      </c>
      <c r="AW34">
        <v>31</v>
      </c>
      <c r="AX34">
        <f>IF(Z34&gt;0, (R34*SUMPRODUCT(K34:$K$98, X34:$X$98)-K34*$AZ$3)/Z34, 0)</f>
        <v>-16980.576740180833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-23734.871583549004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-1807.8290740212765</v>
      </c>
      <c r="AC35">
        <f t="shared" ref="AC35:AC66" si="33">S35*Z35</f>
        <v>-1926.7585426702137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-6055.3742360074621</v>
      </c>
      <c r="AI35">
        <f t="shared" ref="AI35:AI66" si="38">SUM(AE35:AH35)</f>
        <v>-6057.4036956317623</v>
      </c>
      <c r="AJ35">
        <f t="shared" ref="AJ35:AJ66" si="39">AB35-AC35</f>
        <v>118.92946864893725</v>
      </c>
      <c r="AK35">
        <f t="shared" si="30"/>
        <v>-126.54803518148937</v>
      </c>
      <c r="AL35">
        <f t="shared" ref="AL35:AL66" si="40">SUM(AI35:AK35)</f>
        <v>-6065.0222621643143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-412.15313260038175</v>
      </c>
      <c r="AR35">
        <f t="shared" ref="AR35:AR66" si="45">AI35*$K35</f>
        <v>-412.29126578737248</v>
      </c>
      <c r="AS35">
        <f t="shared" ref="AS35:AS66" si="46">AJ35*$K35</f>
        <v>8.0948181155649337</v>
      </c>
      <c r="AT35">
        <f t="shared" ref="AT35:AT66" si="47">AK35*$K35</f>
        <v>-8.613368404933361</v>
      </c>
      <c r="AU35">
        <f t="shared" ref="AU35:AU66" si="48">AL35*$K35</f>
        <v>-412.8098160767409</v>
      </c>
      <c r="AW35">
        <v>32</v>
      </c>
      <c r="AX35">
        <f>IF(Z35&gt;0, (R35*SUMPRODUCT(K35:$K$98, X35:$X$98)-K35*$AZ$3)/Z35, 0)</f>
        <v>-23734.871583549004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250000</v>
      </c>
      <c r="S36">
        <f t="shared" si="32"/>
        <v>-33404.530719536735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-1926.7585426702137</v>
      </c>
      <c r="AC36">
        <f t="shared" si="33"/>
        <v>-1984.0907718193541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-5242.6857158686971</v>
      </c>
      <c r="AI36">
        <f t="shared" si="38"/>
        <v>-5244.170612325167</v>
      </c>
      <c r="AJ36">
        <f t="shared" si="39"/>
        <v>57.332229149140403</v>
      </c>
      <c r="AK36">
        <f t="shared" si="30"/>
        <v>-134.87309798691498</v>
      </c>
      <c r="AL36">
        <f t="shared" si="40"/>
        <v>-5321.7114811629417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-318.60560919259206</v>
      </c>
      <c r="AR36">
        <f t="shared" si="45"/>
        <v>-318.69584850231638</v>
      </c>
      <c r="AS36">
        <f t="shared" si="46"/>
        <v>3.4841626571552897</v>
      </c>
      <c r="AT36">
        <f t="shared" si="47"/>
        <v>-8.1964336366275941</v>
      </c>
      <c r="AU36">
        <f t="shared" si="48"/>
        <v>-323.40811948178867</v>
      </c>
      <c r="AW36">
        <v>33</v>
      </c>
      <c r="AX36">
        <f>IF(Z36&gt;0, (R36*SUMPRODUCT(K36:$K$98, X36:$X$98)-K36*$AZ$3)/Z36, 0)</f>
        <v>-33404.530719536735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250000</v>
      </c>
      <c r="S37">
        <f t="shared" si="32"/>
        <v>-47955.278469789446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-1984.0907718193541</v>
      </c>
      <c r="AC37">
        <f t="shared" si="33"/>
        <v>-1985.8920029304818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-4347.6416841177006</v>
      </c>
      <c r="AI37">
        <f t="shared" si="38"/>
        <v>-4348.6769674411944</v>
      </c>
      <c r="AJ37">
        <f t="shared" si="39"/>
        <v>1.8012311111276631</v>
      </c>
      <c r="AK37">
        <f t="shared" si="30"/>
        <v>-138.8863540273548</v>
      </c>
      <c r="AL37">
        <f t="shared" si="40"/>
        <v>-4485.7620903574216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-235.90400552967381</v>
      </c>
      <c r="AR37">
        <f t="shared" si="45"/>
        <v>-235.9601802332522</v>
      </c>
      <c r="AS37">
        <f t="shared" si="46"/>
        <v>9.7735201029086755E-2</v>
      </c>
      <c r="AT37">
        <f t="shared" si="47"/>
        <v>-7.5360044844897001</v>
      </c>
      <c r="AU37">
        <f t="shared" si="48"/>
        <v>-243.39844951671282</v>
      </c>
      <c r="AW37">
        <v>34</v>
      </c>
      <c r="AX37">
        <f>IF(Z37&gt;0, (R37*SUMPRODUCT(K37:$K$98, X37:$X$98)-K37*$AZ$3)/Z37, 0)</f>
        <v>-47955.278469789446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250000</v>
      </c>
      <c r="S38">
        <f t="shared" si="32"/>
        <v>-71064.904927533775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-1985.8920029304818</v>
      </c>
      <c r="AC38">
        <f t="shared" si="33"/>
        <v>-1938.9349566017047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-3428.3045840080499</v>
      </c>
      <c r="AI38">
        <f t="shared" si="38"/>
        <v>-3428.9866840399077</v>
      </c>
      <c r="AJ38">
        <f t="shared" si="39"/>
        <v>-46.957046328777096</v>
      </c>
      <c r="AK38">
        <f t="shared" si="30"/>
        <v>-139.01244020513374</v>
      </c>
      <c r="AL38">
        <f t="shared" si="40"/>
        <v>-3614.9561705738183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-166.08979450072476</v>
      </c>
      <c r="AR38">
        <f t="shared" si="45"/>
        <v>-166.12283994675914</v>
      </c>
      <c r="AS38">
        <f t="shared" si="46"/>
        <v>-2.2749105232620974</v>
      </c>
      <c r="AT38">
        <f t="shared" si="47"/>
        <v>-6.7346838826444069</v>
      </c>
      <c r="AU38">
        <f t="shared" si="48"/>
        <v>-175.13243435266563</v>
      </c>
      <c r="AW38">
        <v>35</v>
      </c>
      <c r="AX38">
        <f>IF(Z38&gt;0, (R38*SUMPRODUCT(K38:$K$98, X38:$X$98)-K38*$AZ$3)/Z38, 0)</f>
        <v>-71064.904927533775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250000</v>
      </c>
      <c r="S39">
        <f t="shared" si="32"/>
        <v>-110043.62176162496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-1938.9349566017047</v>
      </c>
      <c r="AC39">
        <f t="shared" si="33"/>
        <v>-1852.4702405145272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-2544.2996031197149</v>
      </c>
      <c r="AI39">
        <f t="shared" si="38"/>
        <v>-2544.7204521909421</v>
      </c>
      <c r="AJ39">
        <f t="shared" si="39"/>
        <v>-86.464716087177521</v>
      </c>
      <c r="AK39">
        <f t="shared" si="30"/>
        <v>-135.72544696211935</v>
      </c>
      <c r="AL39">
        <f t="shared" si="40"/>
        <v>-2766.9106152402392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-110.05601307839504</v>
      </c>
      <c r="AR39">
        <f t="shared" si="45"/>
        <v>-110.07421729099258</v>
      </c>
      <c r="AS39">
        <f t="shared" si="46"/>
        <v>-3.7401106036576999</v>
      </c>
      <c r="AT39">
        <f t="shared" si="47"/>
        <v>-5.8709287018000538</v>
      </c>
      <c r="AU39">
        <f t="shared" si="48"/>
        <v>-119.68525659645033</v>
      </c>
      <c r="AW39">
        <v>36</v>
      </c>
      <c r="AX39">
        <f>IF(Z39&gt;0, (R39*SUMPRODUCT(K39:$K$98, X39:$X$98)-K39*$AZ$3)/Z39, 0)</f>
        <v>-110043.62176162496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250000</v>
      </c>
      <c r="S40">
        <f t="shared" si="32"/>
        <v>-180719.68813699155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-1852.4702405145272</v>
      </c>
      <c r="AC40">
        <f t="shared" si="33"/>
        <v>-1737.0311548537236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-1763.4701140244083</v>
      </c>
      <c r="AI40">
        <f t="shared" si="38"/>
        <v>-1763.7104075935208</v>
      </c>
      <c r="AJ40">
        <f t="shared" si="39"/>
        <v>-115.43908566080358</v>
      </c>
      <c r="AK40">
        <f t="shared" ref="AK40:AK71" si="61">G40*SUM(AB40:AB40, AE40:AF40)</f>
        <v>-129.67291683601692</v>
      </c>
      <c r="AL40">
        <f t="shared" si="40"/>
        <v>-2008.8224100903412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-68.10760474627547</v>
      </c>
      <c r="AR40">
        <f t="shared" si="45"/>
        <v>-68.116885209436163</v>
      </c>
      <c r="AS40">
        <f t="shared" si="46"/>
        <v>-4.458413871565404</v>
      </c>
      <c r="AT40">
        <f t="shared" si="47"/>
        <v>-5.0081437138785843</v>
      </c>
      <c r="AU40">
        <f t="shared" si="48"/>
        <v>-77.583442794880142</v>
      </c>
      <c r="AW40">
        <v>37</v>
      </c>
      <c r="AX40">
        <f>IF(Z40&gt;0, (R40*SUMPRODUCT(K40:$K$98, X40:$X$98)-K40*$AZ$3)/Z40, 0)</f>
        <v>-180719.68813699155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250000</v>
      </c>
      <c r="S41">
        <f t="shared" si="32"/>
        <v>-321372.34155559103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-1737.0311548537236</v>
      </c>
      <c r="AC41">
        <f t="shared" si="33"/>
        <v>-1603.8038500114287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-1131.2850841648587</v>
      </c>
      <c r="AI41">
        <f t="shared" si="38"/>
        <v>-1131.4098462898637</v>
      </c>
      <c r="AJ41">
        <f t="shared" si="39"/>
        <v>-133.22730484229487</v>
      </c>
      <c r="AK41">
        <f t="shared" si="61"/>
        <v>-121.59218083976066</v>
      </c>
      <c r="AL41">
        <f t="shared" si="40"/>
        <v>-1386.2293319719192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-39.010502216880134</v>
      </c>
      <c r="AR41">
        <f t="shared" si="45"/>
        <v>-39.014804433202272</v>
      </c>
      <c r="AS41">
        <f t="shared" si="46"/>
        <v>-4.5941241015619436</v>
      </c>
      <c r="AT41">
        <f t="shared" si="47"/>
        <v>-4.1929060204187545</v>
      </c>
      <c r="AU41">
        <f t="shared" si="48"/>
        <v>-47.801834555182971</v>
      </c>
      <c r="AW41">
        <v>38</v>
      </c>
      <c r="AX41">
        <f>IF(Z41&gt;0, (R41*SUMPRODUCT(K41:$K$98, X41:$X$98)-K41*$AZ$3)/Z41, 0)</f>
        <v>-321372.34155559103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250000</v>
      </c>
      <c r="S42">
        <f t="shared" si="32"/>
        <v>-635896.50171987514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-1603.8038500114287</v>
      </c>
      <c r="AC42">
        <f t="shared" si="33"/>
        <v>-1463.0510400956568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-659.95275541695821</v>
      </c>
      <c r="AI42">
        <f t="shared" si="38"/>
        <v>-660.01027464517142</v>
      </c>
      <c r="AJ42">
        <f t="shared" si="39"/>
        <v>-140.75280991577188</v>
      </c>
      <c r="AK42">
        <f t="shared" si="61"/>
        <v>-112.26626950080002</v>
      </c>
      <c r="AL42">
        <f t="shared" si="40"/>
        <v>-913.02935406174333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-20.319092347622266</v>
      </c>
      <c r="AR42">
        <f t="shared" si="45"/>
        <v>-20.32086329031511</v>
      </c>
      <c r="AS42">
        <f t="shared" si="46"/>
        <v>-4.3335970937176596</v>
      </c>
      <c r="AT42">
        <f t="shared" si="47"/>
        <v>-3.4565333333119801</v>
      </c>
      <c r="AU42">
        <f t="shared" si="48"/>
        <v>-28.110993717344751</v>
      </c>
      <c r="AW42">
        <v>39</v>
      </c>
      <c r="AX42">
        <f>IF(Z42&gt;0, (R42*SUMPRODUCT(K42:$K$98, X42:$X$98)-K42*$AZ$3)/Z42, 0)</f>
        <v>-635896.50171987514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250000</v>
      </c>
      <c r="S43">
        <f t="shared" si="32"/>
        <v>-1454062.8134316318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-1463.0510400956568</v>
      </c>
      <c r="AC43">
        <f t="shared" si="33"/>
        <v>-1322.8671751819829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-341.99709431498735</v>
      </c>
      <c r="AI43">
        <f t="shared" si="38"/>
        <v>-342.0198386414869</v>
      </c>
      <c r="AJ43">
        <f t="shared" si="39"/>
        <v>-140.18386491367391</v>
      </c>
      <c r="AK43">
        <f t="shared" si="61"/>
        <v>-102.413572806696</v>
      </c>
      <c r="AL43">
        <f t="shared" si="40"/>
        <v>-584.61727636185685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-9.4014718761603486</v>
      </c>
      <c r="AR43">
        <f t="shared" si="45"/>
        <v>-9.4020971158173001</v>
      </c>
      <c r="AS43">
        <f t="shared" si="46"/>
        <v>-3.853642868273957</v>
      </c>
      <c r="AT43">
        <f t="shared" si="47"/>
        <v>-2.8153406578140574</v>
      </c>
      <c r="AU43">
        <f t="shared" si="48"/>
        <v>-16.071080641905315</v>
      </c>
      <c r="AW43">
        <v>40</v>
      </c>
      <c r="AX43">
        <f>IF(Z43&gt;0, (R43*SUMPRODUCT(K43:$K$98, X43:$X$98)-K43*$AZ$3)/Z43, 0)</f>
        <v>-1454062.8134316318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250000</v>
      </c>
      <c r="S44">
        <f t="shared" si="32"/>
        <v>-4026778.6664525061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-1322.8671751819829</v>
      </c>
      <c r="AC44">
        <f t="shared" si="33"/>
        <v>-1188.9624352177002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-151.35285351348404</v>
      </c>
      <c r="AI44">
        <f t="shared" si="38"/>
        <v>-151.36023511136725</v>
      </c>
      <c r="AJ44">
        <f t="shared" si="39"/>
        <v>-133.90473996428273</v>
      </c>
      <c r="AK44">
        <f t="shared" si="61"/>
        <v>-92.600702262738821</v>
      </c>
      <c r="AL44">
        <f t="shared" si="40"/>
        <v>-377.86567733838882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-3.7148905735738409</v>
      </c>
      <c r="AR44">
        <f t="shared" si="45"/>
        <v>-3.7150717517132525</v>
      </c>
      <c r="AS44">
        <f t="shared" si="46"/>
        <v>-3.2866341446668077</v>
      </c>
      <c r="AT44">
        <f t="shared" si="47"/>
        <v>-2.2728443366382858</v>
      </c>
      <c r="AU44">
        <f t="shared" si="48"/>
        <v>-9.2745502330183474</v>
      </c>
      <c r="AW44">
        <v>41</v>
      </c>
      <c r="AX44">
        <f>IF(Z44&gt;0, (R44*SUMPRODUCT(K44:$K$98, X44:$X$98)-K44*$AZ$3)/Z44, 0)</f>
        <v>-4026778.6664525061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250000</v>
      </c>
      <c r="S45">
        <f t="shared" si="32"/>
        <v>-14395809.834189748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-1188.9624352177002</v>
      </c>
      <c r="AC45">
        <f t="shared" si="33"/>
        <v>-1064.7253509337354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-54.587623577233884</v>
      </c>
      <c r="AI45">
        <f t="shared" si="38"/>
        <v>-54.589472596780539</v>
      </c>
      <c r="AJ45">
        <f t="shared" si="39"/>
        <v>-124.2370842839648</v>
      </c>
      <c r="AK45">
        <f t="shared" si="61"/>
        <v>-83.227370465239019</v>
      </c>
      <c r="AL45">
        <f t="shared" si="40"/>
        <v>-262.05392734598433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-1.1962765175253025</v>
      </c>
      <c r="AR45">
        <f t="shared" si="45"/>
        <v>-1.1963170384074944</v>
      </c>
      <c r="AS45">
        <f t="shared" si="46"/>
        <v>-2.7226300907647976</v>
      </c>
      <c r="AT45">
        <f t="shared" si="47"/>
        <v>-1.8239106665282221</v>
      </c>
      <c r="AU45">
        <f t="shared" si="48"/>
        <v>-5.7428577957005134</v>
      </c>
      <c r="AW45">
        <v>42</v>
      </c>
      <c r="AX45">
        <f>IF(Z45&gt;0, (R45*SUMPRODUCT(K45:$K$98, X45:$X$98)-K45*$AZ$3)/Z45, 0)</f>
        <v>-14395809.834189748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250000</v>
      </c>
      <c r="S46">
        <f t="shared" si="32"/>
        <v>-51830045.98307021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-1064.7253509337354</v>
      </c>
      <c r="AC46">
        <f t="shared" si="33"/>
        <v>-951.6787927570299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-13.714911742456135</v>
      </c>
      <c r="AI46">
        <f t="shared" si="38"/>
        <v>-13.715370780633078</v>
      </c>
      <c r="AJ46">
        <f t="shared" si="39"/>
        <v>-113.0465581767055</v>
      </c>
      <c r="AK46">
        <f t="shared" si="61"/>
        <v>-74.530774565361483</v>
      </c>
      <c r="AL46">
        <f t="shared" si="40"/>
        <v>-201.29270352270007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-0.26835666386085871</v>
      </c>
      <c r="AR46">
        <f t="shared" si="45"/>
        <v>-0.26836564575998156</v>
      </c>
      <c r="AS46">
        <f t="shared" si="46"/>
        <v>-2.2119571589616589</v>
      </c>
      <c r="AT46">
        <f t="shared" si="47"/>
        <v>-1.4583272858702554</v>
      </c>
      <c r="AU46">
        <f t="shared" si="48"/>
        <v>-3.9386500905918962</v>
      </c>
      <c r="AW46">
        <v>43</v>
      </c>
      <c r="AX46">
        <f>IF(Z46&gt;0, (R46*SUMPRODUCT(K46:$K$98, X46:$X$98)-K46*$AZ$3)/Z46, 0)</f>
        <v>-51830045.98307021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250000</v>
      </c>
      <c r="S47">
        <f t="shared" si="32"/>
        <v>-188282153.02656436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-951.6787927570299</v>
      </c>
      <c r="AC47">
        <f t="shared" si="33"/>
        <v>-849.944618443899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-3.4159261947270427</v>
      </c>
      <c r="AI47">
        <f t="shared" si="38"/>
        <v>-3.4160390499027433</v>
      </c>
      <c r="AJ47">
        <f t="shared" si="39"/>
        <v>-101.73417431313089</v>
      </c>
      <c r="AK47">
        <f t="shared" si="61"/>
        <v>-66.617515492992098</v>
      </c>
      <c r="AL47">
        <f t="shared" si="40"/>
        <v>-171.76772885602574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-5.9677390281062476E-2</v>
      </c>
      <c r="AR47">
        <f t="shared" si="45"/>
        <v>-5.9679361899294722E-2</v>
      </c>
      <c r="AS47">
        <f t="shared" si="46"/>
        <v>-1.7773305625801112</v>
      </c>
      <c r="AT47">
        <f t="shared" si="47"/>
        <v>-1.1638306113776242</v>
      </c>
      <c r="AU47">
        <f t="shared" si="48"/>
        <v>-3.0008405358570305</v>
      </c>
      <c r="AW47">
        <v>44</v>
      </c>
      <c r="AX47">
        <f>IF(Z47&gt;0, (R47*SUMPRODUCT(K47:$K$98, X47:$X$98)-K47*$AZ$3)/Z47, 0)</f>
        <v>-188282153.02656436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250000</v>
      </c>
      <c r="S48">
        <f t="shared" si="32"/>
        <v>-691293335.08480799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-849.944618443899</v>
      </c>
      <c r="AC48">
        <f t="shared" si="33"/>
        <v>-758.93060746186609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-0.84280582988738229</v>
      </c>
      <c r="AI48">
        <f t="shared" si="38"/>
        <v>-0.84283327592833712</v>
      </c>
      <c r="AJ48">
        <f t="shared" si="39"/>
        <v>-91.014010982032914</v>
      </c>
      <c r="AK48">
        <f t="shared" si="61"/>
        <v>-59.496123291072934</v>
      </c>
      <c r="AL48">
        <f t="shared" si="40"/>
        <v>-151.35296754903419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-1.3146521400828177E-2</v>
      </c>
      <c r="AR48">
        <f t="shared" si="45"/>
        <v>-1.3146949518375525E-2</v>
      </c>
      <c r="AS48">
        <f t="shared" si="46"/>
        <v>-1.4196836337859553</v>
      </c>
      <c r="AT48">
        <f t="shared" si="47"/>
        <v>-0.92805131428305032</v>
      </c>
      <c r="AU48">
        <f t="shared" si="48"/>
        <v>-2.3608818975873813</v>
      </c>
      <c r="AW48">
        <v>45</v>
      </c>
      <c r="AX48">
        <f>IF(Z48&gt;0, (R48*SUMPRODUCT(K48:$K$98, X48:$X$98)-K48*$AZ$3)/Z48, 0)</f>
        <v>-691293335.08480799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250000</v>
      </c>
      <c r="S49">
        <f t="shared" si="32"/>
        <v>-2569019276.9274507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-758.93060746186609</v>
      </c>
      <c r="AC49">
        <f t="shared" si="33"/>
        <v>-677.62796079370071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-0.20577352478579844</v>
      </c>
      <c r="AI49">
        <f t="shared" si="38"/>
        <v>-0.20578011901386514</v>
      </c>
      <c r="AJ49">
        <f t="shared" si="39"/>
        <v>-81.30264666816538</v>
      </c>
      <c r="AK49">
        <f t="shared" si="61"/>
        <v>-53.125142522330634</v>
      </c>
      <c r="AL49">
        <f t="shared" si="40"/>
        <v>-134.63356930950988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-2.8658588450593131E-3</v>
      </c>
      <c r="AR49">
        <f t="shared" si="45"/>
        <v>-2.8659506845068366E-3</v>
      </c>
      <c r="AS49">
        <f t="shared" si="46"/>
        <v>-1.1323220969424468</v>
      </c>
      <c r="AT49">
        <f t="shared" si="47"/>
        <v>-0.73988701778395849</v>
      </c>
      <c r="AU49">
        <f t="shared" si="48"/>
        <v>-1.8750750654109121</v>
      </c>
      <c r="AW49">
        <v>46</v>
      </c>
      <c r="AX49">
        <f>IF(Z49&gt;0, (R49*SUMPRODUCT(K49:$K$98, X49:$X$98)-K49*$AZ$3)/Z49, 0)</f>
        <v>-2569019276.9274507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250000</v>
      </c>
      <c r="S50">
        <f t="shared" si="32"/>
        <v>-9664269770.0283794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-677.62796079370071</v>
      </c>
      <c r="AC50">
        <f t="shared" si="33"/>
        <v>-605.02743987614758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-4.9631715708146507E-2</v>
      </c>
      <c r="AI50">
        <f t="shared" si="38"/>
        <v>-4.9633280822361736E-2</v>
      </c>
      <c r="AJ50">
        <f t="shared" si="39"/>
        <v>-72.600520917553126</v>
      </c>
      <c r="AK50">
        <f t="shared" si="61"/>
        <v>-47.433957255559051</v>
      </c>
      <c r="AL50">
        <f t="shared" si="40"/>
        <v>-120.08411145393454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-6.1717249759051212E-4</v>
      </c>
      <c r="AR50">
        <f t="shared" si="45"/>
        <v>-6.171919598524034E-4</v>
      </c>
      <c r="AS50">
        <f t="shared" si="46"/>
        <v>-0.9027905681226307</v>
      </c>
      <c r="AT50">
        <f t="shared" si="47"/>
        <v>-0.58984327767677414</v>
      </c>
      <c r="AU50">
        <f t="shared" si="48"/>
        <v>-1.4932510377592574</v>
      </c>
      <c r="AW50">
        <v>47</v>
      </c>
      <c r="AX50">
        <f>IF(Z50&gt;0, (R50*SUMPRODUCT(K50:$K$98, X50:$X$98)-K50*$AZ$3)/Z50, 0)</f>
        <v>-9664269770.0283794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250000</v>
      </c>
      <c r="S51">
        <f t="shared" si="32"/>
        <v>-36844210669.643097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-605.02743987614758</v>
      </c>
      <c r="AC51">
        <f t="shared" si="33"/>
        <v>-540.20360456971787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-1.1829172883062915E-2</v>
      </c>
      <c r="AI51">
        <f t="shared" si="38"/>
        <v>-1.1829539428847688E-2</v>
      </c>
      <c r="AJ51">
        <f t="shared" si="39"/>
        <v>-64.823835306429714</v>
      </c>
      <c r="AK51">
        <f t="shared" si="61"/>
        <v>-42.351920791330336</v>
      </c>
      <c r="AL51">
        <f t="shared" si="40"/>
        <v>-107.1875856371889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-1.31335953887409E-4</v>
      </c>
      <c r="AR51">
        <f t="shared" si="45"/>
        <v>-1.3134002354137065E-4</v>
      </c>
      <c r="AS51">
        <f t="shared" si="46"/>
        <v>-0.71972067098623771</v>
      </c>
      <c r="AT51">
        <f t="shared" si="47"/>
        <v>-0.47022137313231249</v>
      </c>
      <c r="AU51">
        <f t="shared" si="48"/>
        <v>-1.1900733841420916</v>
      </c>
      <c r="AW51">
        <v>48</v>
      </c>
      <c r="AX51">
        <f>IF(Z51&gt;0, (R51*SUMPRODUCT(K51:$K$98, X51:$X$98)-K51*$AZ$3)/Z51, 0)</f>
        <v>-36844210669.643097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250000</v>
      </c>
      <c r="S52">
        <f t="shared" si="32"/>
        <v>-142472353102.4325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-540.20360456971787</v>
      </c>
      <c r="AC52">
        <f t="shared" si="33"/>
        <v>-482.32476047805835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-2.7824552761586251E-3</v>
      </c>
      <c r="AI52">
        <f t="shared" si="38"/>
        <v>-2.7825399109579346E-3</v>
      </c>
      <c r="AJ52">
        <f t="shared" si="39"/>
        <v>-57.878844091659516</v>
      </c>
      <c r="AK52">
        <f t="shared" si="61"/>
        <v>-37.814252319880254</v>
      </c>
      <c r="AL52">
        <f t="shared" si="40"/>
        <v>-95.695878951450737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-2.758286814784263E-5</v>
      </c>
      <c r="AR52">
        <f t="shared" si="45"/>
        <v>-2.7583707144440375E-5</v>
      </c>
      <c r="AS52">
        <f t="shared" si="46"/>
        <v>-0.57376107311015478</v>
      </c>
      <c r="AT52">
        <f t="shared" si="47"/>
        <v>-0.37485796978863911</v>
      </c>
      <c r="AU52">
        <f t="shared" si="48"/>
        <v>-0.94864662660593846</v>
      </c>
      <c r="AW52">
        <v>49</v>
      </c>
      <c r="AX52">
        <f>IF(Z52&gt;0, (R52*SUMPRODUCT(K52:$K$98, X52:$X$98)-K52*$AZ$3)/Z52, 0)</f>
        <v>-142472353102.4325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250000</v>
      </c>
      <c r="S53">
        <f t="shared" si="32"/>
        <v>-559179420245.82263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-482.32476047805835</v>
      </c>
      <c r="AC53">
        <f t="shared" si="33"/>
        <v>-430.64713142912876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-6.4534920345803604E-4</v>
      </c>
      <c r="AI53">
        <f t="shared" si="38"/>
        <v>-6.4536845698900643E-4</v>
      </c>
      <c r="AJ53">
        <f t="shared" si="39"/>
        <v>-51.677629048929589</v>
      </c>
      <c r="AK53">
        <f t="shared" si="61"/>
        <v>-33.76273323346409</v>
      </c>
      <c r="AL53">
        <f t="shared" si="40"/>
        <v>-85.441007650850665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-5.7119972103229054E-6</v>
      </c>
      <c r="AR53">
        <f t="shared" si="45"/>
        <v>-5.7121676236659484E-6</v>
      </c>
      <c r="AS53">
        <f t="shared" si="46"/>
        <v>-0.45739960843196736</v>
      </c>
      <c r="AT53">
        <f t="shared" si="47"/>
        <v>-0.29883454881332877</v>
      </c>
      <c r="AU53">
        <f t="shared" si="48"/>
        <v>-0.75623986941291976</v>
      </c>
      <c r="AW53">
        <v>50</v>
      </c>
      <c r="AX53">
        <f>IF(Z53&gt;0, (R53*SUMPRODUCT(K53:$K$98, X53:$X$98)-K53*$AZ$3)/Z53, 0)</f>
        <v>-559179420245.82263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250000</v>
      </c>
      <c r="S54">
        <f t="shared" si="32"/>
        <v>-2230545038588.5728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-430.64713142912876</v>
      </c>
      <c r="AC54">
        <f t="shared" si="33"/>
        <v>-384.50637229130666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-1.4751439412817574E-4</v>
      </c>
      <c r="AI54">
        <f t="shared" si="38"/>
        <v>-1.4751870368442366E-4</v>
      </c>
      <c r="AJ54">
        <f t="shared" si="39"/>
        <v>-46.140759137822101</v>
      </c>
      <c r="AK54">
        <f t="shared" si="61"/>
        <v>-30.145299200039016</v>
      </c>
      <c r="AL54">
        <f t="shared" si="40"/>
        <v>-76.286205856564806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-1.1657611702254985E-6</v>
      </c>
      <c r="AR54">
        <f t="shared" si="45"/>
        <v>-1.1657952273313452E-6</v>
      </c>
      <c r="AS54">
        <f t="shared" si="46"/>
        <v>-0.36463631692011578</v>
      </c>
      <c r="AT54">
        <f t="shared" si="47"/>
        <v>-0.23822908591347416</v>
      </c>
      <c r="AU54">
        <f t="shared" si="48"/>
        <v>-0.60286656862881727</v>
      </c>
      <c r="AW54">
        <v>51</v>
      </c>
      <c r="AX54">
        <f>IF(Z54&gt;0, (R54*SUMPRODUCT(K54:$K$98, X54:$X$98)-K54*$AZ$3)/Z54, 0)</f>
        <v>-2230545038588.5728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250000</v>
      </c>
      <c r="S55">
        <f t="shared" si="32"/>
        <v>-9049634943761.2695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-384.50637229130666</v>
      </c>
      <c r="AC55">
        <f t="shared" si="33"/>
        <v>-343.30926198401471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-3.3180543018603794E-5</v>
      </c>
      <c r="AI55">
        <f t="shared" si="38"/>
        <v>-3.3181491424987359E-5</v>
      </c>
      <c r="AJ55">
        <f t="shared" si="39"/>
        <v>-41.19711030729195</v>
      </c>
      <c r="AK55">
        <f t="shared" si="61"/>
        <v>-26.915446060391467</v>
      </c>
      <c r="AL55">
        <f t="shared" si="40"/>
        <v>-68.112589549174842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-2.3412115188760201E-7</v>
      </c>
      <c r="AR55">
        <f t="shared" si="45"/>
        <v>-2.3412784382133119E-7</v>
      </c>
      <c r="AS55">
        <f t="shared" si="46"/>
        <v>-0.29068586714135247</v>
      </c>
      <c r="AT55">
        <f t="shared" si="47"/>
        <v>-0.18991477118666608</v>
      </c>
      <c r="AU55">
        <f t="shared" si="48"/>
        <v>-0.48060087245586242</v>
      </c>
      <c r="AW55">
        <v>52</v>
      </c>
      <c r="AX55">
        <f>IF(Z55&gt;0, (R55*SUMPRODUCT(K55:$K$98, X55:$X$98)-K55*$AZ$3)/Z55, 0)</f>
        <v>-9049634943761.2695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250000</v>
      </c>
      <c r="S56">
        <f t="shared" si="32"/>
        <v>-37392564208813.43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-343.30926198401471</v>
      </c>
      <c r="AC56">
        <f t="shared" si="33"/>
        <v>-306.52612697433852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-7.3398443070020688E-6</v>
      </c>
      <c r="AI56">
        <f t="shared" si="38"/>
        <v>-7.3400492448910985E-6</v>
      </c>
      <c r="AJ56">
        <f t="shared" si="39"/>
        <v>-36.783135009676187</v>
      </c>
      <c r="AK56">
        <f t="shared" si="61"/>
        <v>-24.03164833888103</v>
      </c>
      <c r="AL56">
        <f t="shared" si="40"/>
        <v>-60.814790688606465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-4.6240869096609029E-8</v>
      </c>
      <c r="AR56">
        <f t="shared" si="45"/>
        <v>-4.6242160201120677E-8</v>
      </c>
      <c r="AS56">
        <f t="shared" si="46"/>
        <v>-0.23173299865812177</v>
      </c>
      <c r="AT56">
        <f t="shared" si="47"/>
        <v>-0.15139889329176018</v>
      </c>
      <c r="AU56">
        <f t="shared" si="48"/>
        <v>-0.38313193819204217</v>
      </c>
      <c r="AW56">
        <v>53</v>
      </c>
      <c r="AX56">
        <f>IF(Z56&gt;0, (R56*SUMPRODUCT(K56:$K$98, X56:$X$98)-K56*$AZ$3)/Z56, 0)</f>
        <v>-37392564208813.43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250000</v>
      </c>
      <c r="S57">
        <f t="shared" si="32"/>
        <v>-157579472620052.81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-306.52612697433852</v>
      </c>
      <c r="AC57">
        <f t="shared" si="33"/>
        <v>-273.68404198147465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-1.5946850792853232E-6</v>
      </c>
      <c r="AI57">
        <f t="shared" si="38"/>
        <v>-1.5947284992875339E-6</v>
      </c>
      <c r="AJ57">
        <f t="shared" si="39"/>
        <v>-32.842084992863875</v>
      </c>
      <c r="AK57">
        <f t="shared" si="61"/>
        <v>-21.456828888203699</v>
      </c>
      <c r="AL57">
        <f t="shared" si="40"/>
        <v>-54.298915475796079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-8.9700744658266468E-9</v>
      </c>
      <c r="AR57">
        <f t="shared" si="45"/>
        <v>-8.9703187025466088E-9</v>
      </c>
      <c r="AS57">
        <f t="shared" si="46"/>
        <v>-0.18473612867251718</v>
      </c>
      <c r="AT57">
        <f t="shared" si="47"/>
        <v>-0.12069427088008182</v>
      </c>
      <c r="AU57">
        <f t="shared" si="48"/>
        <v>-0.30543040852291775</v>
      </c>
      <c r="AW57">
        <v>54</v>
      </c>
      <c r="AX57">
        <f>IF(Z57&gt;0, (R57*SUMPRODUCT(K57:$K$98, X57:$X$98)-K57*$AZ$3)/Z57, 0)</f>
        <v>-157579472620052.81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250000</v>
      </c>
      <c r="S58">
        <f t="shared" si="32"/>
        <v>-677811928537520.75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-273.68404198147465</v>
      </c>
      <c r="AC58">
        <f t="shared" si="33"/>
        <v>-244.36075177695835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-3.3972949895555435E-7</v>
      </c>
      <c r="AI58">
        <f t="shared" si="38"/>
        <v>-3.3973851180784745E-7</v>
      </c>
      <c r="AJ58">
        <f t="shared" si="39"/>
        <v>-29.323290204516297</v>
      </c>
      <c r="AK58">
        <f t="shared" si="61"/>
        <v>-19.157882938703228</v>
      </c>
      <c r="AL58">
        <f t="shared" si="40"/>
        <v>-48.481173482958042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-1.7062252063423897E-9</v>
      </c>
      <c r="AR58">
        <f t="shared" si="45"/>
        <v>-1.706270471636722E-9</v>
      </c>
      <c r="AS58">
        <f t="shared" si="46"/>
        <v>-0.14727051090251109</v>
      </c>
      <c r="AT58">
        <f t="shared" si="47"/>
        <v>-9.6216733815183586E-2</v>
      </c>
      <c r="AU58">
        <f t="shared" si="48"/>
        <v>-0.24348724642396516</v>
      </c>
      <c r="AW58">
        <v>55</v>
      </c>
      <c r="AX58">
        <f>IF(Z58&gt;0, (R58*SUMPRODUCT(K58:$K$98, X58:$X$98)-K58*$AZ$3)/Z58, 0)</f>
        <v>-677811928537520.75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250000</v>
      </c>
      <c r="S59">
        <f t="shared" si="32"/>
        <v>-2979981460032321.5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-244.36075177695835</v>
      </c>
      <c r="AC59">
        <f t="shared" si="33"/>
        <v>-218.17924265948028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-7.0923496085905663E-8</v>
      </c>
      <c r="AI59">
        <f t="shared" si="38"/>
        <v>-7.0925326460067268E-8</v>
      </c>
      <c r="AJ59">
        <f t="shared" si="39"/>
        <v>-26.181509117478072</v>
      </c>
      <c r="AK59">
        <f t="shared" si="61"/>
        <v>-17.105252624387088</v>
      </c>
      <c r="AL59">
        <f t="shared" si="40"/>
        <v>-43.286761812790488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-3.1803521287768497E-10</v>
      </c>
      <c r="AR59">
        <f t="shared" si="45"/>
        <v>-3.1804342064335162E-10</v>
      </c>
      <c r="AS59">
        <f t="shared" si="46"/>
        <v>-0.11740314966355568</v>
      </c>
      <c r="AT59">
        <f t="shared" si="47"/>
        <v>-7.6703391117864117E-2</v>
      </c>
      <c r="AU59">
        <f t="shared" si="48"/>
        <v>-0.19410654109946324</v>
      </c>
      <c r="AW59">
        <v>56</v>
      </c>
      <c r="AX59">
        <f>IF(Z59&gt;0, (R59*SUMPRODUCT(K59:$K$98, X59:$X$98)-K59*$AZ$3)/Z59, 0)</f>
        <v>-2979981460032321.5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250000</v>
      </c>
      <c r="S60">
        <f t="shared" si="32"/>
        <v>-1.3399579996943132E+16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-218.17924265948028</v>
      </c>
      <c r="AC60">
        <f t="shared" si="33"/>
        <v>-194.80289523195523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-1.4486207908221806E-8</v>
      </c>
      <c r="AI60">
        <f t="shared" si="38"/>
        <v>-1.4486571357850967E-8</v>
      </c>
      <c r="AJ60">
        <f t="shared" si="39"/>
        <v>-23.376347427525047</v>
      </c>
      <c r="AK60">
        <f t="shared" si="61"/>
        <v>-15.27254698616362</v>
      </c>
      <c r="AL60">
        <f t="shared" si="40"/>
        <v>-38.64889442817524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-5.7999167993603346E-11</v>
      </c>
      <c r="AR60">
        <f t="shared" si="45"/>
        <v>-5.8000623155384293E-11</v>
      </c>
      <c r="AS60">
        <f t="shared" si="46"/>
        <v>-9.359307212181861E-2</v>
      </c>
      <c r="AT60">
        <f t="shared" si="47"/>
        <v>-6.1147473786977859E-2</v>
      </c>
      <c r="AU60">
        <f t="shared" si="48"/>
        <v>-0.15474054596679709</v>
      </c>
      <c r="AW60">
        <v>57</v>
      </c>
      <c r="AX60">
        <f>IF(Z60&gt;0, (R60*SUMPRODUCT(K60:$K$98, X60:$X$98)-K60*$AZ$3)/Z60, 0)</f>
        <v>-1.3399579996943132E+16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250000</v>
      </c>
      <c r="S61">
        <f t="shared" si="32"/>
        <v>-6.1631328488756584E+16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-194.80289523195523</v>
      </c>
      <c r="AC61">
        <f t="shared" si="33"/>
        <v>-173.93115645715332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-2.8926207133288738E-9</v>
      </c>
      <c r="AI61">
        <f t="shared" si="38"/>
        <v>-2.89269126639041E-9</v>
      </c>
      <c r="AJ61">
        <f t="shared" si="39"/>
        <v>-20.871738774801912</v>
      </c>
      <c r="AK61">
        <f t="shared" si="61"/>
        <v>-13.636202666236867</v>
      </c>
      <c r="AL61">
        <f t="shared" si="40"/>
        <v>-34.507941443931472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-1.0340475708062398E-11</v>
      </c>
      <c r="AR61">
        <f t="shared" si="45"/>
        <v>-1.0340727919565823E-11</v>
      </c>
      <c r="AS61">
        <f t="shared" si="46"/>
        <v>-7.4611824077512698E-2</v>
      </c>
      <c r="AT61">
        <f t="shared" si="47"/>
        <v>-4.8746391730759425E-2</v>
      </c>
      <c r="AU61">
        <f t="shared" si="48"/>
        <v>-0.12335821581861285</v>
      </c>
      <c r="AW61">
        <v>58</v>
      </c>
      <c r="AX61">
        <f>IF(Z61&gt;0, (R61*SUMPRODUCT(K61:$K$98, X61:$X$98)-K61*$AZ$3)/Z61, 0)</f>
        <v>-6.1631328488756584E+16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250000</v>
      </c>
      <c r="S62">
        <f t="shared" si="32"/>
        <v>-2.9027914765881549E+17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-173.93115645715332</v>
      </c>
      <c r="AC62">
        <f t="shared" si="33"/>
        <v>-155.29567540818164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-5.6472846874466541E-10</v>
      </c>
      <c r="AI62">
        <f t="shared" si="38"/>
        <v>-5.647418434287118E-10</v>
      </c>
      <c r="AJ62">
        <f t="shared" si="39"/>
        <v>-18.635481048971684</v>
      </c>
      <c r="AK62">
        <f t="shared" si="61"/>
        <v>-12.175180952000733</v>
      </c>
      <c r="AL62">
        <f t="shared" si="40"/>
        <v>-30.81066200153716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-1.8024809603689638E-12</v>
      </c>
      <c r="AR62">
        <f t="shared" si="45"/>
        <v>-1.8025236492268464E-12</v>
      </c>
      <c r="AS62">
        <f t="shared" si="46"/>
        <v>-5.9480089347639084E-2</v>
      </c>
      <c r="AT62">
        <f t="shared" si="47"/>
        <v>-3.8860325040476366E-2</v>
      </c>
      <c r="AU62">
        <f t="shared" si="48"/>
        <v>-9.8340414389917974E-2</v>
      </c>
      <c r="AW62">
        <v>59</v>
      </c>
      <c r="AX62">
        <f>IF(Z62&gt;0, (R62*SUMPRODUCT(K62:$K$98, X62:$X$98)-K62*$AZ$3)/Z62, 0)</f>
        <v>-2.9027914765881549E+17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250000</v>
      </c>
      <c r="S63">
        <f t="shared" si="32"/>
        <v>-1.4014306469174318E+18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-155.29567540818164</v>
      </c>
      <c r="AC63">
        <f t="shared" si="33"/>
        <v>-138.65685304302085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-1.0767449606921112E-10</v>
      </c>
      <c r="AI63">
        <f t="shared" si="38"/>
        <v>-1.0767696955681017E-10</v>
      </c>
      <c r="AJ63">
        <f t="shared" si="39"/>
        <v>-16.638822365160792</v>
      </c>
      <c r="AK63">
        <f t="shared" si="61"/>
        <v>-10.870697278572715</v>
      </c>
      <c r="AL63">
        <f t="shared" si="40"/>
        <v>-27.50951964384118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-3.0684978936093664E-13</v>
      </c>
      <c r="AR63">
        <f t="shared" si="45"/>
        <v>-3.0685683828316486E-13</v>
      </c>
      <c r="AS63">
        <f t="shared" si="46"/>
        <v>-4.7417163064146922E-2</v>
      </c>
      <c r="AT63">
        <f t="shared" si="47"/>
        <v>-3.0979213201912166E-2</v>
      </c>
      <c r="AU63">
        <f t="shared" si="48"/>
        <v>-7.8396376266365947E-2</v>
      </c>
      <c r="AW63">
        <v>60</v>
      </c>
      <c r="AX63">
        <f>IF(Z63&gt;0, (R63*SUMPRODUCT(K63:$K$98, X63:$X$98)-K63*$AZ$3)/Z63, 0)</f>
        <v>-1.4014306469174318E+18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250000</v>
      </c>
      <c r="S64">
        <f t="shared" si="32"/>
        <v>-6.9416245267400325E+18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-138.65685304302085</v>
      </c>
      <c r="AC64">
        <f t="shared" si="33"/>
        <v>-123.8007616455546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-2.0028889300477984E-11</v>
      </c>
      <c r="AI64">
        <f t="shared" si="38"/>
        <v>-2.0029335164270992E-11</v>
      </c>
      <c r="AJ64">
        <f t="shared" si="39"/>
        <v>-14.856091397466244</v>
      </c>
      <c r="AK64">
        <f t="shared" si="61"/>
        <v>-9.7059797130114607</v>
      </c>
      <c r="AL64">
        <f t="shared" si="40"/>
        <v>-24.562071110497733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-5.096262916199256E-14</v>
      </c>
      <c r="AR64">
        <f t="shared" si="45"/>
        <v>-5.0963763642831653E-14</v>
      </c>
      <c r="AS64">
        <f t="shared" si="46"/>
        <v>-3.7800672085579495E-2</v>
      </c>
      <c r="AT64">
        <f t="shared" si="47"/>
        <v>-2.46964390959124E-2</v>
      </c>
      <c r="AU64">
        <f t="shared" si="48"/>
        <v>-6.2497111181542858E-2</v>
      </c>
      <c r="AW64">
        <v>61</v>
      </c>
      <c r="AX64">
        <f>IF(Z64&gt;0, (R64*SUMPRODUCT(K64:$K$98, X64:$X$98)-K64*$AZ$3)/Z64, 0)</f>
        <v>-6.9416245267400325E+18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250000</v>
      </c>
      <c r="S65">
        <f t="shared" si="32"/>
        <v>-3.5304273447723733E+19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-123.8007616455546</v>
      </c>
      <c r="AC65">
        <f t="shared" si="33"/>
        <v>-110.53639432638808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-3.6313106561944973E-12</v>
      </c>
      <c r="AI65">
        <f t="shared" si="38"/>
        <v>-3.6313889302839572E-12</v>
      </c>
      <c r="AJ65">
        <f t="shared" si="39"/>
        <v>-13.264367319166524</v>
      </c>
      <c r="AK65">
        <f t="shared" si="61"/>
        <v>-8.6660533151888224</v>
      </c>
      <c r="AL65">
        <f t="shared" si="40"/>
        <v>-21.930420634358978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-8.2497414987181787E-15</v>
      </c>
      <c r="AR65">
        <f t="shared" si="45"/>
        <v>-8.2499193245957268E-15</v>
      </c>
      <c r="AS65">
        <f t="shared" si="46"/>
        <v>-3.0134464353938271E-2</v>
      </c>
      <c r="AT65">
        <f t="shared" si="47"/>
        <v>-1.9687850044573064E-2</v>
      </c>
      <c r="AU65">
        <f t="shared" si="48"/>
        <v>-4.9822314398519585E-2</v>
      </c>
      <c r="AW65">
        <v>62</v>
      </c>
      <c r="AX65">
        <f>IF(Z65&gt;0, (R65*SUMPRODUCT(K65:$K$98, X65:$X$98)-K65*$AZ$3)/Z65, 0)</f>
        <v>-3.5304273447723733E+19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250000</v>
      </c>
      <c r="S66">
        <f t="shared" si="32"/>
        <v>-1.8452070037473673E+20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-110.53639432638808</v>
      </c>
      <c r="AC66">
        <f t="shared" si="33"/>
        <v>-98.693209219989342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-6.411978523657616E-13</v>
      </c>
      <c r="AI66">
        <f t="shared" si="38"/>
        <v>-6.4121122392909025E-13</v>
      </c>
      <c r="AJ66">
        <f t="shared" si="39"/>
        <v>-11.843185106398735</v>
      </c>
      <c r="AK66">
        <f t="shared" si="61"/>
        <v>-7.7375476028471661</v>
      </c>
      <c r="AL66">
        <f t="shared" si="40"/>
        <v>-19.580732709246544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-1.3006216311534627E-15</v>
      </c>
      <c r="AR66">
        <f t="shared" si="45"/>
        <v>-1.3006487543642522E-15</v>
      </c>
      <c r="AS66">
        <f t="shared" si="46"/>
        <v>-2.4023010486239157E-2</v>
      </c>
      <c r="AT66">
        <f t="shared" si="47"/>
        <v>-1.5695033517676236E-2</v>
      </c>
      <c r="AU66">
        <f t="shared" si="48"/>
        <v>-3.9718044003916694E-2</v>
      </c>
      <c r="AW66">
        <v>63</v>
      </c>
      <c r="AX66">
        <f>IF(Z66&gt;0, (R66*SUMPRODUCT(K66:$K$98, X66:$X$98)-K66*$AZ$3)/Z66, 0)</f>
        <v>-1.8452070037473673E+20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-9.9205314753626151E+20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-98.693209219989342</v>
      </c>
      <c r="AC67">
        <f t="shared" ref="AC67:AC79" si="64">S67*Z67</f>
        <v>-88.118936803561908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-1.1017227332833346E-13</v>
      </c>
      <c r="AI67">
        <f t="shared" ref="AI67:AI79" si="69">SUM(AE67:AH67)</f>
        <v>-1.1017449394869596E-13</v>
      </c>
      <c r="AJ67">
        <f t="shared" ref="AJ67:AJ79" si="70">AB67-AC67</f>
        <v>-10.574272416427434</v>
      </c>
      <c r="AK67">
        <f t="shared" si="61"/>
        <v>-6.9085246453992548</v>
      </c>
      <c r="AL67">
        <f t="shared" ref="AL67:AL79" si="71">SUM(AI67:AK67)</f>
        <v>-17.482797061826798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-1.9953229685029972E-16</v>
      </c>
      <c r="AR67">
        <f t="shared" ref="AR67:AR79" si="76">AI67*$K67</f>
        <v>-1.9953631860158046E-16</v>
      </c>
      <c r="AS67">
        <f t="shared" ref="AS67:AS79" si="77">AJ67*$K67</f>
        <v>-1.9150996879973799E-2</v>
      </c>
      <c r="AT67">
        <f t="shared" ref="AT67:AT79" si="78">AK67*$K67</f>
        <v>-1.2511984628249546E-2</v>
      </c>
      <c r="AU67">
        <f t="shared" ref="AU67:AU79" si="79">AL67*$K67</f>
        <v>-3.1662981508223546E-2</v>
      </c>
      <c r="AW67">
        <v>64</v>
      </c>
      <c r="AX67">
        <f>IF(Z67&gt;0, (R67*SUMPRODUCT(K67:$K$98, X67:$X$98)-K67*$AZ$3)/Z67, 0)</f>
        <v>-9.9205314753626151E+20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250000</v>
      </c>
      <c r="S68">
        <f t="shared" si="63"/>
        <v>-5.4912534798116596E+21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-88.118936803561908</v>
      </c>
      <c r="AC68">
        <f t="shared" si="64"/>
        <v>-78.677622146037407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-1.8402189743057375E-14</v>
      </c>
      <c r="AI68">
        <f t="shared" si="69"/>
        <v>-1.8402547938241933E-14</v>
      </c>
      <c r="AJ68">
        <f t="shared" si="70"/>
        <v>-9.4413146575245008</v>
      </c>
      <c r="AK68">
        <f t="shared" si="61"/>
        <v>-6.1683255762493339</v>
      </c>
      <c r="AL68">
        <f t="shared" si="71"/>
        <v>-15.609640233773852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-2.9757221151898518E-17</v>
      </c>
      <c r="AR68">
        <f t="shared" si="76"/>
        <v>-2.9757800370647551E-17</v>
      </c>
      <c r="AS68">
        <f t="shared" si="77"/>
        <v>-1.5267057461713817E-2</v>
      </c>
      <c r="AT68">
        <f t="shared" si="78"/>
        <v>-9.9744775416530165E-3</v>
      </c>
      <c r="AU68">
        <f t="shared" si="79"/>
        <v>-2.5241535003366861E-2</v>
      </c>
      <c r="AW68">
        <v>65</v>
      </c>
      <c r="AX68">
        <f>IF(Z68&gt;0, (R68*SUMPRODUCT(K68:$K$98, X68:$X$98)-K68*$AZ$3)/Z68, 0)</f>
        <v>-5.4912534798116596E+21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250000</v>
      </c>
      <c r="S69">
        <f t="shared" si="63"/>
        <v>-3.1316666688526254E+22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-78.677622146037407</v>
      </c>
      <c r="AC69">
        <f t="shared" si="64"/>
        <v>-70.247876916104829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-2.9853456570747762E-15</v>
      </c>
      <c r="AI69">
        <f t="shared" si="69"/>
        <v>-2.9854017357417801E-15</v>
      </c>
      <c r="AJ69">
        <f t="shared" si="70"/>
        <v>-8.4297452299325784</v>
      </c>
      <c r="AK69">
        <f t="shared" si="61"/>
        <v>-5.5074335502226193</v>
      </c>
      <c r="AL69">
        <f t="shared" si="71"/>
        <v>-13.9371787801552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-4.3102203059221841E-18</v>
      </c>
      <c r="AR69">
        <f t="shared" si="76"/>
        <v>-4.3103012718929677E-18</v>
      </c>
      <c r="AS69">
        <f t="shared" si="77"/>
        <v>-1.2170804736697859E-2</v>
      </c>
      <c r="AT69">
        <f t="shared" si="78"/>
        <v>-7.9515924279759381E-3</v>
      </c>
      <c r="AU69">
        <f t="shared" si="79"/>
        <v>-2.0122397164673803E-2</v>
      </c>
      <c r="AW69">
        <v>66</v>
      </c>
      <c r="AX69">
        <f>IF(Z69&gt;0, (R69*SUMPRODUCT(K69:$K$98, X69:$X$98)-K69*$AZ$3)/Z69, 0)</f>
        <v>-3.1316666688526254E+22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250000</v>
      </c>
      <c r="S70">
        <f t="shared" si="63"/>
        <v>-1.8511307206579802E+23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-70.247876916104829</v>
      </c>
      <c r="AC70">
        <f t="shared" si="64"/>
        <v>-62.721318675093592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-4.7047203739541949E-16</v>
      </c>
      <c r="AI70">
        <f t="shared" si="69"/>
        <v>-4.70480508072014E-16</v>
      </c>
      <c r="AJ70">
        <f t="shared" si="70"/>
        <v>-7.5265582410112373</v>
      </c>
      <c r="AK70">
        <f t="shared" si="61"/>
        <v>-4.9173513841273389</v>
      </c>
      <c r="AL70">
        <f t="shared" si="71"/>
        <v>-12.443909625138577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-6.064858029758143E-19</v>
      </c>
      <c r="AR70">
        <f t="shared" si="76"/>
        <v>-6.0649672253040589E-19</v>
      </c>
      <c r="AS70">
        <f t="shared" si="77"/>
        <v>-9.7024910209645016E-3</v>
      </c>
      <c r="AT70">
        <f t="shared" si="78"/>
        <v>-6.3389608003634702E-3</v>
      </c>
      <c r="AU70">
        <f t="shared" si="79"/>
        <v>-1.6041451821327973E-2</v>
      </c>
      <c r="AW70">
        <v>67</v>
      </c>
      <c r="AX70">
        <f>IF(Z70&gt;0, (R70*SUMPRODUCT(K70:$K$98, X70:$X$98)-K70*$AZ$3)/Z70, 0)</f>
        <v>-1.8511307206579802E+23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250000</v>
      </c>
      <c r="S71">
        <f t="shared" si="63"/>
        <v>-1.1353897284112735E+24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-62.721318675093592</v>
      </c>
      <c r="AC71">
        <f t="shared" si="64"/>
        <v>-56.001177388476421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-7.1528871260103441E-17</v>
      </c>
      <c r="AI71">
        <f t="shared" si="69"/>
        <v>-7.1530104342805952E-17</v>
      </c>
      <c r="AJ71">
        <f t="shared" si="70"/>
        <v>-6.7201412866171708</v>
      </c>
      <c r="AK71">
        <f t="shared" si="61"/>
        <v>-4.3904923072565518</v>
      </c>
      <c r="AL71">
        <f t="shared" si="71"/>
        <v>-11.110633593873722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-8.2328494184684807E-20</v>
      </c>
      <c r="AR71">
        <f t="shared" si="76"/>
        <v>-8.2329913441557096E-20</v>
      </c>
      <c r="AS71">
        <f t="shared" si="77"/>
        <v>-7.7347664389066434E-3</v>
      </c>
      <c r="AT71">
        <f t="shared" si="78"/>
        <v>-5.0533807400856738E-3</v>
      </c>
      <c r="AU71">
        <f t="shared" si="79"/>
        <v>-1.2788147178992315E-2</v>
      </c>
      <c r="AW71">
        <v>68</v>
      </c>
      <c r="AX71">
        <f>IF(Z71&gt;0, (R71*SUMPRODUCT(K71:$K$98, X71:$X$98)-K71*$AZ$3)/Z71, 0)</f>
        <v>-1.1353897284112735E+24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250000</v>
      </c>
      <c r="S72">
        <f t="shared" si="63"/>
        <v>-7.2343752543508909E+24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-56.001177388476421</v>
      </c>
      <c r="AC72">
        <f t="shared" si="64"/>
        <v>-50.001051239711089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-1.0479620716606934E-17</v>
      </c>
      <c r="AI72">
        <f t="shared" si="69"/>
        <v>-1.0479793506410758E-17</v>
      </c>
      <c r="AJ72">
        <f t="shared" si="70"/>
        <v>-6.0001261487653323</v>
      </c>
      <c r="AK72">
        <f t="shared" ref="AK72:AK79" si="92">G72*SUM(AB72:AB72, AE72:AF72)</f>
        <v>-3.9200824171933499</v>
      </c>
      <c r="AL72">
        <f t="shared" si="71"/>
        <v>-9.9202085659586814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-1.0769519880894673E-20</v>
      </c>
      <c r="AR72">
        <f t="shared" si="76"/>
        <v>-1.0769697450606195E-20</v>
      </c>
      <c r="AS72">
        <f t="shared" si="77"/>
        <v>-6.1661084493834853E-3</v>
      </c>
      <c r="AT72">
        <f t="shared" si="78"/>
        <v>-4.0285241869305434E-3</v>
      </c>
      <c r="AU72">
        <f t="shared" si="79"/>
        <v>-1.0194632636314028E-2</v>
      </c>
      <c r="AW72">
        <v>69</v>
      </c>
      <c r="AX72">
        <f>IF(Z72&gt;0, (R72*SUMPRODUCT(K72:$K$98, X72:$X$98)-K72*$AZ$3)/Z72, 0)</f>
        <v>-7.2343752543508909E+24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250000</v>
      </c>
      <c r="S73">
        <f t="shared" si="63"/>
        <v>-4.7942494897280478E+25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-50.001051239711089</v>
      </c>
      <c r="AC73">
        <f t="shared" si="64"/>
        <v>-44.64379574974204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-1.4778203901815176E-18</v>
      </c>
      <c r="AI73">
        <f t="shared" si="69"/>
        <v>-1.4778436700482859E-18</v>
      </c>
      <c r="AJ73">
        <f t="shared" si="70"/>
        <v>-5.3572554899690488</v>
      </c>
      <c r="AK73">
        <f t="shared" si="92"/>
        <v>-3.5000735867797768</v>
      </c>
      <c r="AL73">
        <f t="shared" si="71"/>
        <v>-8.857329076748826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-1.3559835137270623E-21</v>
      </c>
      <c r="AR73">
        <f t="shared" si="76"/>
        <v>-1.3560048743171242E-21</v>
      </c>
      <c r="AS73">
        <f t="shared" si="77"/>
        <v>-4.9155839041641327E-3</v>
      </c>
      <c r="AT73">
        <f t="shared" si="78"/>
        <v>-3.2115148173872316E-3</v>
      </c>
      <c r="AU73">
        <f t="shared" si="79"/>
        <v>-8.1270987215513648E-3</v>
      </c>
      <c r="AW73">
        <v>70</v>
      </c>
      <c r="AX73">
        <f>IF(Z73&gt;0, (R73*SUMPRODUCT(K73:$K$98, X73:$X$98)-K73*$AZ$3)/Z73, 0)</f>
        <v>-4.7942494897280478E+25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250000</v>
      </c>
      <c r="S74">
        <f t="shared" si="63"/>
        <v>-3.3085174563396869E+26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-44.64379574974204</v>
      </c>
      <c r="AC74">
        <f t="shared" si="64"/>
        <v>-39.860531919412537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-2.0035104853724457E-19</v>
      </c>
      <c r="AI74">
        <f t="shared" si="69"/>
        <v>-2.0035406050049137E-19</v>
      </c>
      <c r="AJ74">
        <f t="shared" si="70"/>
        <v>-4.7832638303295028</v>
      </c>
      <c r="AK74">
        <f t="shared" si="92"/>
        <v>-3.125065702481943</v>
      </c>
      <c r="AL74">
        <f t="shared" si="71"/>
        <v>-7.9083295328114458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-1.6413694728314011E-22</v>
      </c>
      <c r="AR74">
        <f t="shared" si="76"/>
        <v>-1.641394148242699E-22</v>
      </c>
      <c r="AS74">
        <f t="shared" si="77"/>
        <v>-3.9186733929879843E-3</v>
      </c>
      <c r="AT74">
        <f t="shared" si="78"/>
        <v>-2.5601999500854838E-3</v>
      </c>
      <c r="AU74">
        <f t="shared" si="79"/>
        <v>-6.4788733430734676E-3</v>
      </c>
      <c r="AW74">
        <v>71</v>
      </c>
      <c r="AX74">
        <f>IF(Z74&gt;0, (R74*SUMPRODUCT(K74:$K$98, X74:$X$98)-K74*$AZ$3)/Z74, 0)</f>
        <v>-3.3085174563396869E+26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250000</v>
      </c>
      <c r="S75">
        <f t="shared" si="63"/>
        <v>-2.3811524319713962E+27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-39.860531919412537</v>
      </c>
      <c r="AC75">
        <f t="shared" si="64"/>
        <v>-35.589760642332621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-2.608182523114535E-20</v>
      </c>
      <c r="AI75">
        <f t="shared" si="69"/>
        <v>-2.6082198892236557E-20</v>
      </c>
      <c r="AJ75">
        <f t="shared" si="70"/>
        <v>-4.2707712770799162</v>
      </c>
      <c r="AK75">
        <f t="shared" si="92"/>
        <v>-2.7902372343588779</v>
      </c>
      <c r="AL75">
        <f t="shared" si="71"/>
        <v>-7.0610085114387946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-1.9078081074390303E-23</v>
      </c>
      <c r="AR75">
        <f t="shared" si="76"/>
        <v>-1.9078354396388638E-23</v>
      </c>
      <c r="AS75">
        <f t="shared" si="77"/>
        <v>-3.1239424370121064E-3</v>
      </c>
      <c r="AT75">
        <f t="shared" si="78"/>
        <v>-2.0409757255145759E-3</v>
      </c>
      <c r="AU75">
        <f t="shared" si="79"/>
        <v>-5.1649181625266823E-3</v>
      </c>
      <c r="AW75">
        <v>72</v>
      </c>
      <c r="AX75">
        <f>IF(Z75&gt;0, (R75*SUMPRODUCT(K75:$K$98, X75:$X$98)-K75*$AZ$3)/Z75, 0)</f>
        <v>-2.3811524319713962E+27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250000</v>
      </c>
      <c r="S76">
        <f t="shared" si="63"/>
        <v>-1.790528047925968E+28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-35.589760642332621</v>
      </c>
      <c r="AC76">
        <f t="shared" si="64"/>
        <v>-31.776572002082695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-3.2555688153044692E-21</v>
      </c>
      <c r="AI76">
        <f t="shared" si="69"/>
        <v>-3.2556131829032325E-21</v>
      </c>
      <c r="AJ76">
        <f t="shared" si="70"/>
        <v>-3.8131886402499262</v>
      </c>
      <c r="AK76">
        <f t="shared" si="92"/>
        <v>-2.4912832449632836</v>
      </c>
      <c r="AL76">
        <f t="shared" si="71"/>
        <v>-6.3044718852132098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-2.1262071128621523E-24</v>
      </c>
      <c r="AR76">
        <f t="shared" si="76"/>
        <v>-2.1262360892743933E-24</v>
      </c>
      <c r="AS76">
        <f t="shared" si="77"/>
        <v>-2.4903877846078662E-3</v>
      </c>
      <c r="AT76">
        <f t="shared" si="78"/>
        <v>-1.6270533526104715E-3</v>
      </c>
      <c r="AU76">
        <f t="shared" si="79"/>
        <v>-4.1174411372183377E-3</v>
      </c>
      <c r="AW76">
        <v>73</v>
      </c>
      <c r="AX76">
        <f>IF(Z76&gt;0, (R76*SUMPRODUCT(K76:$K$98, X76:$X$98)-K76*$AZ$3)/Z76, 0)</f>
        <v>-1.790528047925968E+28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250000</v>
      </c>
      <c r="S77">
        <f t="shared" si="63"/>
        <v>-1.409577961771042E+29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-31.776572002082695</v>
      </c>
      <c r="AC77">
        <f t="shared" si="64"/>
        <v>-28.371939287573831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-3.8891930921399064E-22</v>
      </c>
      <c r="AI77">
        <f t="shared" si="69"/>
        <v>-3.8892434120584514E-22</v>
      </c>
      <c r="AJ77">
        <f t="shared" si="70"/>
        <v>-3.404632714508864</v>
      </c>
      <c r="AK77">
        <f t="shared" si="92"/>
        <v>-2.2243600401457888</v>
      </c>
      <c r="AL77">
        <f t="shared" si="71"/>
        <v>-5.6289927546546528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-2.2678805162492607E-25</v>
      </c>
      <c r="AR77">
        <f t="shared" si="76"/>
        <v>-2.2679098589844102E-25</v>
      </c>
      <c r="AS77">
        <f t="shared" si="77"/>
        <v>-1.9853218946172409E-3</v>
      </c>
      <c r="AT77">
        <f t="shared" si="78"/>
        <v>-1.2970769711499292E-3</v>
      </c>
      <c r="AU77">
        <f t="shared" si="79"/>
        <v>-3.2823988657671699E-3</v>
      </c>
      <c r="AW77">
        <v>74</v>
      </c>
      <c r="AX77">
        <f>IF(Z77&gt;0, (R77*SUMPRODUCT(K77:$K$98, X77:$X$98)-K77*$AZ$3)/Z77, 0)</f>
        <v>-1.409577961771042E+29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250000</v>
      </c>
      <c r="S78">
        <f t="shared" si="63"/>
        <v>-1.1643091569887858E+30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-28.371939287573831</v>
      </c>
      <c r="AC78">
        <f t="shared" si="64"/>
        <v>-25.332088649619493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-4.4377423340478384E-23</v>
      </c>
      <c r="AI78">
        <f t="shared" si="69"/>
        <v>-4.4377967270080275E-23</v>
      </c>
      <c r="AJ78">
        <f t="shared" si="70"/>
        <v>-3.0398506379543377</v>
      </c>
      <c r="AK78">
        <f t="shared" si="92"/>
        <v>-1.9860357501301684</v>
      </c>
      <c r="AL78">
        <f t="shared" si="71"/>
        <v>-5.0258863880845066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-2.3104933559955047E-26</v>
      </c>
      <c r="AR78">
        <f t="shared" si="76"/>
        <v>-2.3105216754795286E-26</v>
      </c>
      <c r="AS78">
        <f t="shared" si="77"/>
        <v>-1.5826864593568538E-3</v>
      </c>
      <c r="AT78">
        <f t="shared" si="78"/>
        <v>-1.0340218201131451E-3</v>
      </c>
      <c r="AU78">
        <f t="shared" si="79"/>
        <v>-2.6167082794699994E-3</v>
      </c>
      <c r="AW78">
        <v>75</v>
      </c>
      <c r="AX78">
        <f>IF(Z78&gt;0, (R78*SUMPRODUCT(K78:$K$98, X78:$X$98)-K78*$AZ$3)/Z78, 0)</f>
        <v>-1.1643091569887858E+30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-25.332088649619493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-5.4392960189231517E-24</v>
      </c>
      <c r="AI79">
        <f t="shared" si="69"/>
        <v>-5.4392960189231517E-24</v>
      </c>
      <c r="AJ79">
        <f t="shared" si="70"/>
        <v>-25.332088649619493</v>
      </c>
      <c r="AK79">
        <f t="shared" si="92"/>
        <v>-1.7732462054733646</v>
      </c>
      <c r="AL79">
        <f t="shared" si="71"/>
        <v>-27.105334855092856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-2.5285253592545525E-27</v>
      </c>
      <c r="AR79">
        <f t="shared" si="76"/>
        <v>-2.5285253592545525E-27</v>
      </c>
      <c r="AS79">
        <f t="shared" si="77"/>
        <v>-1.1775940917833738E-2</v>
      </c>
      <c r="AT79">
        <f t="shared" si="78"/>
        <v>-8.2431586424836184E-4</v>
      </c>
      <c r="AU79">
        <f t="shared" si="79"/>
        <v>-1.2600256782082099E-2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82941.948894504458</v>
      </c>
      <c r="AO81" s="6">
        <f t="shared" si="93"/>
        <v>-8294.1948894504458</v>
      </c>
      <c r="AP81" s="6">
        <f t="shared" si="93"/>
        <v>-1731.8233954533412</v>
      </c>
      <c r="AQ81" s="6">
        <f t="shared" si="93"/>
        <v>-48655.098669103398</v>
      </c>
      <c r="AR81" s="6">
        <f t="shared" si="93"/>
        <v>24260.831940497235</v>
      </c>
      <c r="AS81" s="6">
        <f t="shared" si="93"/>
        <v>-7033.4767202879548</v>
      </c>
      <c r="AT81" s="6">
        <f t="shared" si="93"/>
        <v>1642.8719813051428</v>
      </c>
      <c r="AU81" s="6">
        <f t="shared" si="93"/>
        <v>18870.227201514426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142697.76572732467</v>
      </c>
      <c r="K3">
        <v>1</v>
      </c>
      <c r="L3" s="2">
        <v>0</v>
      </c>
      <c r="O3">
        <f>$C$3</f>
        <v>142697.76572732467</v>
      </c>
      <c r="P3" s="2">
        <f>O3*C5</f>
        <v>14269.776572732468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142697.76572732467</v>
      </c>
      <c r="AF3">
        <f t="shared" ref="AF3:AF34" si="4">-$Z3*P3</f>
        <v>-14269.776572732468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126905.5565675922</v>
      </c>
      <c r="AJ3">
        <f t="shared" ref="AJ3:AJ34" si="8">AB3-AC3</f>
        <v>0</v>
      </c>
      <c r="AL3">
        <f t="shared" ref="AL3:AL34" si="9">SUM(AI3:AK3)</f>
        <v>126905.5565675922</v>
      </c>
      <c r="AN3">
        <f t="shared" ref="AN3:AN34" si="10">AE3*$K3</f>
        <v>142697.76572732467</v>
      </c>
      <c r="AO3">
        <f t="shared" ref="AO3:AO34" si="11">AF3*$K3</f>
        <v>-14269.776572732468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126905.5565675922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126905.5565675922</v>
      </c>
      <c r="AW3">
        <v>0</v>
      </c>
      <c r="AX3">
        <f>IF(Z3&gt;0, (R3*SUMPRODUCT(K3:$K$98, X3:$X$98)-K3*$AZ$3)/Z3, 0)</f>
        <v>0</v>
      </c>
      <c r="AZ3">
        <f>C6*ABS(SUMPRODUCT(X4:X69, K4:K69))/1</f>
        <v>94529.316942375153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250000</v>
      </c>
      <c r="S4">
        <f t="shared" si="1"/>
        <v>6534.9475450023247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6340.7574290108896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-4928.9087499999996</v>
      </c>
      <c r="AI4">
        <f t="shared" si="7"/>
        <v>-4928.9087499999996</v>
      </c>
      <c r="AJ4">
        <f t="shared" si="8"/>
        <v>-6340.7574290108896</v>
      </c>
      <c r="AK4">
        <f>G4*SUM(AB4, AE4:AF4)</f>
        <v>0</v>
      </c>
      <c r="AL4">
        <f t="shared" si="9"/>
        <v>-11269.666179010888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-4598.2915850359168</v>
      </c>
      <c r="AR4">
        <f t="shared" si="14"/>
        <v>-4598.2915850359168</v>
      </c>
      <c r="AS4">
        <f t="shared" si="15"/>
        <v>-5915.4374745880114</v>
      </c>
      <c r="AT4">
        <f t="shared" si="16"/>
        <v>0</v>
      </c>
      <c r="AU4">
        <f t="shared" si="17"/>
        <v>-10513.729059623927</v>
      </c>
      <c r="AW4">
        <v>1</v>
      </c>
      <c r="AX4">
        <f>IF(Z4&gt;0, (R4*SUMPRODUCT(K4:$K$98, X4:$X$98)-K4*$AZ$3)/Z4, 0)</f>
        <v>6534.9475450023247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250000</v>
      </c>
      <c r="S5">
        <f t="shared" si="1"/>
        <v>9696.8535052597126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6340.7574290108896</v>
      </c>
      <c r="AC5">
        <f t="shared" si="2"/>
        <v>9098.2485348238406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-5578.3496535565328</v>
      </c>
      <c r="AI5">
        <f t="shared" si="7"/>
        <v>-5601.8063566249275</v>
      </c>
      <c r="AJ5">
        <f t="shared" si="8"/>
        <v>-2757.491105812951</v>
      </c>
      <c r="AK5">
        <f>G5*SUM(AB5, AE5:AF5)</f>
        <v>259.97105458944651</v>
      </c>
      <c r="AL5">
        <f t="shared" si="9"/>
        <v>-8099.3264078484317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-4770.0915141359474</v>
      </c>
      <c r="AR5">
        <f t="shared" si="14"/>
        <v>-4790.1495289978911</v>
      </c>
      <c r="AS5">
        <f t="shared" si="15"/>
        <v>-2357.9527532408392</v>
      </c>
      <c r="AT5">
        <f t="shared" si="16"/>
        <v>222.30333314217097</v>
      </c>
      <c r="AU5">
        <f t="shared" si="17"/>
        <v>-6925.7989490965592</v>
      </c>
      <c r="AW5">
        <v>2</v>
      </c>
      <c r="AX5">
        <f>IF(Z5&gt;0, (R5*SUMPRODUCT(K5:$K$98, X5:$X$98)-K5*$AZ$3)/Z5, 0)</f>
        <v>9696.8535052597126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250000</v>
      </c>
      <c r="S6">
        <f t="shared" si="1"/>
        <v>13538.426047891397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9098.2485348238406</v>
      </c>
      <c r="AC6">
        <f t="shared" si="2"/>
        <v>12240.070674492978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-6196.7355205210552</v>
      </c>
      <c r="AI6">
        <f t="shared" si="7"/>
        <v>-6219.3379830067133</v>
      </c>
      <c r="AJ6">
        <f t="shared" si="8"/>
        <v>-3141.822139669137</v>
      </c>
      <c r="AK6">
        <f>G6*SUM(AB6, AE6:AF6)</f>
        <v>532.24753928719474</v>
      </c>
      <c r="AL6">
        <f t="shared" si="9"/>
        <v>-8828.9125833886555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-4780.2239305300636</v>
      </c>
      <c r="AR6">
        <f t="shared" si="14"/>
        <v>-4797.659696782318</v>
      </c>
      <c r="AS6">
        <f t="shared" si="15"/>
        <v>-2423.6331093654176</v>
      </c>
      <c r="AT6">
        <f t="shared" si="16"/>
        <v>410.5810899691993</v>
      </c>
      <c r="AU6">
        <f t="shared" si="17"/>
        <v>-6810.7117161785363</v>
      </c>
      <c r="AW6">
        <v>3</v>
      </c>
      <c r="AX6">
        <f>IF(Z6&gt;0, (R6*SUMPRODUCT(K6:$K$98, X6:$X$98)-K6*$AZ$3)/Z6, 0)</f>
        <v>13538.426047891397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250000</v>
      </c>
      <c r="S7">
        <f t="shared" si="1"/>
        <v>16171.578563093268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12240.070674492978</v>
      </c>
      <c r="AC7">
        <f t="shared" si="2"/>
        <v>14034.733050958792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-6798.3447078260688</v>
      </c>
      <c r="AI7">
        <f t="shared" si="7"/>
        <v>-6820.0413112160877</v>
      </c>
      <c r="AJ7">
        <f t="shared" si="8"/>
        <v>-1794.6623764658143</v>
      </c>
      <c r="AK7">
        <f>G7*SUM(AB7, AE7:AF7)</f>
        <v>600.9874701176052</v>
      </c>
      <c r="AL7">
        <f t="shared" si="9"/>
        <v>-8013.716217564297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-4771.4596410163585</v>
      </c>
      <c r="AR7">
        <f t="shared" si="14"/>
        <v>-4786.6875342568173</v>
      </c>
      <c r="AS7">
        <f t="shared" si="15"/>
        <v>-1259.5947199763884</v>
      </c>
      <c r="AT7">
        <f t="shared" si="16"/>
        <v>421.80671643813383</v>
      </c>
      <c r="AU7">
        <f t="shared" si="17"/>
        <v>-5624.4755377950723</v>
      </c>
      <c r="AW7">
        <v>4</v>
      </c>
      <c r="AX7">
        <f>IF(Z7&gt;0, (R7*SUMPRODUCT(K7:$K$98, X7:$X$98)-K7*$AZ$3)/Z7, 0)</f>
        <v>16171.578563093268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250000</v>
      </c>
      <c r="S8">
        <f t="shared" si="1"/>
        <v>16488.929858091778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14034.733050958792</v>
      </c>
      <c r="AC8">
        <f t="shared" si="2"/>
        <v>13678.906892851279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-7401.0633352425048</v>
      </c>
      <c r="AI8">
        <f t="shared" si="7"/>
        <v>-7421.8028662650995</v>
      </c>
      <c r="AJ8">
        <f t="shared" si="8"/>
        <v>355.82615810751304</v>
      </c>
      <c r="AK8">
        <f t="shared" ref="AK8:AK39" si="30">G8*SUM(AB8:AB8, AE8:AF8)</f>
        <v>298.93981398542223</v>
      </c>
      <c r="AL8">
        <f t="shared" si="9"/>
        <v>-6767.0368941721645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-4848.7644737691871</v>
      </c>
      <c r="AR8">
        <f t="shared" si="14"/>
        <v>-4862.3518593474373</v>
      </c>
      <c r="AS8">
        <f t="shared" si="15"/>
        <v>233.11748003207094</v>
      </c>
      <c r="AT8">
        <f t="shared" si="16"/>
        <v>195.84871581161659</v>
      </c>
      <c r="AU8">
        <f t="shared" si="17"/>
        <v>-4433.38566350375</v>
      </c>
      <c r="AW8">
        <v>5</v>
      </c>
      <c r="AX8">
        <f>IF(Z8&gt;0, (R8*SUMPRODUCT(K8:$K$98, X8:$X$98)-K8*$AZ$3)/Z8, 0)</f>
        <v>16488.929858091778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250000</v>
      </c>
      <c r="S9">
        <f t="shared" si="1"/>
        <v>15347.294333568509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13678.906892851279</v>
      </c>
      <c r="AC9">
        <f t="shared" si="2"/>
        <v>12108.773155776136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-8075.3003824166826</v>
      </c>
      <c r="AI9">
        <f t="shared" si="7"/>
        <v>-8095.0249880908095</v>
      </c>
      <c r="AJ9">
        <f t="shared" si="8"/>
        <v>1570.1337370751426</v>
      </c>
      <c r="AK9">
        <f t="shared" si="30"/>
        <v>80.70555066782255</v>
      </c>
      <c r="AL9">
        <f t="shared" si="9"/>
        <v>-6444.1857003478444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-5010.405373149586</v>
      </c>
      <c r="AR9">
        <f t="shared" si="14"/>
        <v>-5022.6437129725964</v>
      </c>
      <c r="AS9">
        <f t="shared" si="15"/>
        <v>974.20605305711081</v>
      </c>
      <c r="AT9">
        <f t="shared" si="16"/>
        <v>50.074610919679472</v>
      </c>
      <c r="AU9">
        <f t="shared" si="17"/>
        <v>-3998.3630489958064</v>
      </c>
      <c r="AW9">
        <v>6</v>
      </c>
      <c r="AX9">
        <f>IF(Z9&gt;0, (R9*SUMPRODUCT(K9:$K$98, X9:$X$98)-K9*$AZ$3)/Z9, 0)</f>
        <v>15347.294333568509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250000</v>
      </c>
      <c r="S10">
        <f t="shared" si="1"/>
        <v>13544.64885904185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12108.773155776136</v>
      </c>
      <c r="AC10">
        <f t="shared" si="2"/>
        <v>10108.573317147217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-8694.8700963791252</v>
      </c>
      <c r="AI10">
        <f t="shared" si="7"/>
        <v>-8713.527968986873</v>
      </c>
      <c r="AJ10">
        <f t="shared" si="8"/>
        <v>2000.1998386289197</v>
      </c>
      <c r="AK10">
        <f t="shared" si="30"/>
        <v>49.645969938682164</v>
      </c>
      <c r="AL10">
        <f t="shared" si="9"/>
        <v>-6663.682160419271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-5117.9432150364428</v>
      </c>
      <c r="AR10">
        <f t="shared" si="14"/>
        <v>-5128.9255450150822</v>
      </c>
      <c r="AS10">
        <f t="shared" si="15"/>
        <v>1177.3504467986136</v>
      </c>
      <c r="AT10">
        <f t="shared" si="16"/>
        <v>29.222432559100838</v>
      </c>
      <c r="AU10">
        <f t="shared" si="17"/>
        <v>-3922.3526656573677</v>
      </c>
      <c r="AW10">
        <v>7</v>
      </c>
      <c r="AX10">
        <f>IF(Z10&gt;0, (R10*SUMPRODUCT(K10:$K$98, X10:$X$98)-K10*$AZ$3)/Z10, 0)</f>
        <v>13544.64885904185</v>
      </c>
    </row>
    <row r="11" spans="1:52" x14ac:dyDescent="0.25">
      <c r="A11" t="s">
        <v>33</v>
      </c>
      <c r="C11" s="25">
        <f>AU71</f>
        <v>31682.289761783639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250000</v>
      </c>
      <c r="S11">
        <f t="shared" si="1"/>
        <v>11053.636829743577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10108.573317147217</v>
      </c>
      <c r="AC11">
        <f t="shared" si="2"/>
        <v>7761.0738235453537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-9180.8052961430658</v>
      </c>
      <c r="AI11">
        <f t="shared" si="7"/>
        <v>-9198.3585094951213</v>
      </c>
      <c r="AJ11">
        <f t="shared" si="8"/>
        <v>2347.4994936018629</v>
      </c>
      <c r="AK11">
        <f t="shared" si="30"/>
        <v>24.260575961153318</v>
      </c>
      <c r="AL11">
        <f t="shared" si="9"/>
        <v>-6826.5984399321051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-5134.9036938904082</v>
      </c>
      <c r="AR11">
        <f t="shared" si="14"/>
        <v>-5144.7213577198527</v>
      </c>
      <c r="AS11">
        <f t="shared" si="15"/>
        <v>1312.9767413939312</v>
      </c>
      <c r="AT11">
        <f t="shared" si="16"/>
        <v>13.569149666115926</v>
      </c>
      <c r="AU11">
        <f t="shared" si="17"/>
        <v>-3818.1754666598058</v>
      </c>
      <c r="AW11">
        <v>8</v>
      </c>
      <c r="AX11">
        <f>IF(Z11&gt;0, (R11*SUMPRODUCT(K11:$K$98, X11:$X$98)-K11*$AZ$3)/Z11, 0)</f>
        <v>11053.636829743577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250000</v>
      </c>
      <c r="S12">
        <f t="shared" si="1"/>
        <v>8001.6682323139376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7761.0738235453537</v>
      </c>
      <c r="AC12">
        <f t="shared" si="2"/>
        <v>5253.8966478493603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-9626.771990236186</v>
      </c>
      <c r="AI12">
        <f t="shared" si="7"/>
        <v>-9643.1869942556987</v>
      </c>
      <c r="AJ12">
        <f t="shared" si="8"/>
        <v>2507.1771756959934</v>
      </c>
      <c r="AK12">
        <f t="shared" si="30"/>
        <v>17.850469794154314</v>
      </c>
      <c r="AL12">
        <f t="shared" si="9"/>
        <v>-7118.1593487655509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-5116.7316521640305</v>
      </c>
      <c r="AR12">
        <f t="shared" si="14"/>
        <v>-5125.4564013034333</v>
      </c>
      <c r="AS12">
        <f t="shared" si="15"/>
        <v>1332.5913219382448</v>
      </c>
      <c r="AT12">
        <f t="shared" si="16"/>
        <v>9.4877144586351054</v>
      </c>
      <c r="AU12">
        <f t="shared" si="17"/>
        <v>-3783.3773649065529</v>
      </c>
      <c r="AW12">
        <v>9</v>
      </c>
      <c r="AX12">
        <f>IF(Z12&gt;0, (R12*SUMPRODUCT(K12:$K$98, X12:$X$98)-K12*$AZ$3)/Z12, 0)</f>
        <v>8001.6682323139376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250000</v>
      </c>
      <c r="S13">
        <f t="shared" si="1"/>
        <v>4295.5793142203329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5253.8966478493603</v>
      </c>
      <c r="AC13">
        <f t="shared" si="2"/>
        <v>2620.6759435313579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-9986.8569286633265</v>
      </c>
      <c r="AI13">
        <f t="shared" si="7"/>
        <v>-10002.109096949776</v>
      </c>
      <c r="AJ13">
        <f t="shared" si="8"/>
        <v>2633.2207043180024</v>
      </c>
      <c r="AK13">
        <f t="shared" si="30"/>
        <v>10.50779329569872</v>
      </c>
      <c r="AL13">
        <f t="shared" si="9"/>
        <v>-7358.3805993360756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-5045.742038872696</v>
      </c>
      <c r="AR13">
        <f t="shared" si="14"/>
        <v>-5053.4480175661547</v>
      </c>
      <c r="AS13">
        <f t="shared" si="15"/>
        <v>1330.4037997453947</v>
      </c>
      <c r="AT13">
        <f t="shared" si="16"/>
        <v>5.308939013206432</v>
      </c>
      <c r="AU13">
        <f t="shared" si="17"/>
        <v>-3717.7352788075532</v>
      </c>
      <c r="AW13">
        <v>10</v>
      </c>
      <c r="AX13">
        <f>IF(Z13&gt;0, (R13*SUMPRODUCT(K13:$K$98, X13:$X$98)-K13*$AZ$3)/Z13, 0)</f>
        <v>4295.5793142203329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250000</v>
      </c>
      <c r="S14">
        <f t="shared" si="1"/>
        <v>-129.61528923153489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2620.6759435313579</v>
      </c>
      <c r="AC14">
        <f t="shared" si="2"/>
        <v>-72.946887638354383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-10297.617792641051</v>
      </c>
      <c r="AI14">
        <f t="shared" si="7"/>
        <v>-10311.687677465372</v>
      </c>
      <c r="AJ14">
        <f t="shared" si="8"/>
        <v>2693.6228311697123</v>
      </c>
      <c r="AK14">
        <f t="shared" si="30"/>
        <v>4.7172166983564443</v>
      </c>
      <c r="AL14">
        <f t="shared" si="9"/>
        <v>-7613.3476295973032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-4946.5205471632844</v>
      </c>
      <c r="AR14">
        <f t="shared" si="14"/>
        <v>-4953.2790981001299</v>
      </c>
      <c r="AS14">
        <f t="shared" si="15"/>
        <v>1293.8973798591405</v>
      </c>
      <c r="AT14">
        <f t="shared" si="16"/>
        <v>2.2659424532649539</v>
      </c>
      <c r="AU14">
        <f t="shared" si="17"/>
        <v>-3657.115775787724</v>
      </c>
      <c r="AW14">
        <v>11</v>
      </c>
      <c r="AX14">
        <f>IF(Z14&gt;0, (R14*SUMPRODUCT(K14:$K$98, X14:$X$98)-K14*$AZ$3)/Z14, 0)</f>
        <v>-129.61528923153489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250000</v>
      </c>
      <c r="S15">
        <f t="shared" si="1"/>
        <v>-5222.9992496201139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-72.946887638354383</v>
      </c>
      <c r="AC15">
        <f t="shared" si="2"/>
        <v>-2688.989365224239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-10582.796408928722</v>
      </c>
      <c r="AI15">
        <f t="shared" si="7"/>
        <v>-10595.667315263907</v>
      </c>
      <c r="AJ15">
        <f t="shared" si="8"/>
        <v>2616.0424775858846</v>
      </c>
      <c r="AK15">
        <f t="shared" si="30"/>
        <v>-0.29908223931725297</v>
      </c>
      <c r="AL15">
        <f t="shared" si="9"/>
        <v>-7979.9239199173398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-4822.6048313234123</v>
      </c>
      <c r="AR15">
        <f t="shared" si="14"/>
        <v>-4828.4701331469651</v>
      </c>
      <c r="AS15">
        <f t="shared" si="15"/>
        <v>1192.1366153003473</v>
      </c>
      <c r="AT15">
        <f t="shared" si="16"/>
        <v>-0.13629246907532794</v>
      </c>
      <c r="AU15">
        <f t="shared" si="17"/>
        <v>-3636.4698103156934</v>
      </c>
      <c r="AW15">
        <v>12</v>
      </c>
      <c r="AX15">
        <f>IF(Z15&gt;0, (R15*SUMPRODUCT(K15:$K$98, X15:$X$98)-K15*$AZ$3)/Z15, 0)</f>
        <v>-5222.9992496201139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250000</v>
      </c>
      <c r="S16">
        <f t="shared" si="1"/>
        <v>-11108.771101590712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-2688.989365224239</v>
      </c>
      <c r="AC16">
        <f t="shared" si="2"/>
        <v>-5184.7473934960071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-10740.583164061893</v>
      </c>
      <c r="AI16">
        <f t="shared" si="7"/>
        <v>-10752.25130301732</v>
      </c>
      <c r="AJ16">
        <f t="shared" si="8"/>
        <v>2495.7580282717681</v>
      </c>
      <c r="AK16">
        <f t="shared" si="30"/>
        <v>-19.091824493092098</v>
      </c>
      <c r="AL16">
        <f t="shared" si="9"/>
        <v>-8275.585099238644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-4630.1282953761938</v>
      </c>
      <c r="AR16">
        <f t="shared" si="14"/>
        <v>-4635.1582811327098</v>
      </c>
      <c r="AS16">
        <f t="shared" si="15"/>
        <v>1075.8894269148104</v>
      </c>
      <c r="AT16">
        <f t="shared" si="16"/>
        <v>-8.2302418263098875</v>
      </c>
      <c r="AU16">
        <f t="shared" si="17"/>
        <v>-3567.4990960442092</v>
      </c>
      <c r="AW16">
        <v>13</v>
      </c>
      <c r="AX16">
        <f>IF(Z16&gt;0, (R16*SUMPRODUCT(K16:$K$98, X16:$X$98)-K16*$AZ$3)/Z16, 0)</f>
        <v>-11108.771101590712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250000</v>
      </c>
      <c r="S17">
        <f t="shared" si="1"/>
        <v>-17590.483589554686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-5184.7473934960071</v>
      </c>
      <c r="AC17">
        <f t="shared" si="2"/>
        <v>-7370.9253585674305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-10757.288557424597</v>
      </c>
      <c r="AI17">
        <f t="shared" si="7"/>
        <v>-10767.764286134729</v>
      </c>
      <c r="AJ17">
        <f t="shared" si="8"/>
        <v>2186.1779650714234</v>
      </c>
      <c r="AK17">
        <f t="shared" si="30"/>
        <v>-71.549514030244893</v>
      </c>
      <c r="AL17">
        <f t="shared" si="9"/>
        <v>-8653.1358350935498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-4359.2120485106943</v>
      </c>
      <c r="AR17">
        <f t="shared" si="14"/>
        <v>-4363.4571631198605</v>
      </c>
      <c r="AS17">
        <f t="shared" si="15"/>
        <v>885.912214277305</v>
      </c>
      <c r="AT17">
        <f t="shared" si="16"/>
        <v>-28.9942490582776</v>
      </c>
      <c r="AU17">
        <f t="shared" si="17"/>
        <v>-3506.5391979008327</v>
      </c>
      <c r="AW17">
        <v>14</v>
      </c>
      <c r="AX17">
        <f>IF(Z17&gt;0, (R17*SUMPRODUCT(K17:$K$98, X17:$X$98)-K17*$AZ$3)/Z17, 0)</f>
        <v>-17590.483589554686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250000</v>
      </c>
      <c r="S18">
        <f t="shared" si="1"/>
        <v>-24647.044917629402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-7370.9253585674305</v>
      </c>
      <c r="AC18">
        <f t="shared" si="2"/>
        <v>-9170.6557944626875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-10689.883403608457</v>
      </c>
      <c r="AI18">
        <f t="shared" si="7"/>
        <v>-10699.185386691126</v>
      </c>
      <c r="AJ18">
        <f t="shared" si="8"/>
        <v>1799.730435895257</v>
      </c>
      <c r="AK18">
        <f t="shared" si="30"/>
        <v>-159.21198774505652</v>
      </c>
      <c r="AL18">
        <f t="shared" si="9"/>
        <v>-9058.6669385409259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-4042.4572904197676</v>
      </c>
      <c r="AR18">
        <f t="shared" si="14"/>
        <v>-4045.9749030922503</v>
      </c>
      <c r="AS18">
        <f t="shared" si="15"/>
        <v>680.58117630350205</v>
      </c>
      <c r="AT18">
        <f t="shared" si="16"/>
        <v>-60.207173107704001</v>
      </c>
      <c r="AU18">
        <f t="shared" si="17"/>
        <v>-3425.6008998964521</v>
      </c>
      <c r="AW18">
        <v>15</v>
      </c>
      <c r="AX18">
        <f>IF(Z18&gt;0, (R18*SUMPRODUCT(K18:$K$98, X18:$X$98)-K18*$AZ$3)/Z18, 0)</f>
        <v>-24647.044917629402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250000</v>
      </c>
      <c r="S19">
        <f t="shared" si="1"/>
        <v>-33111.528953901645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-9170.6557944626875</v>
      </c>
      <c r="AC19">
        <f t="shared" si="2"/>
        <v>-10802.869237504638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-10525.373944432249</v>
      </c>
      <c r="AI19">
        <f t="shared" si="7"/>
        <v>-10533.530370289647</v>
      </c>
      <c r="AJ19">
        <f t="shared" si="8"/>
        <v>1632.2134430419501</v>
      </c>
      <c r="AK19">
        <f t="shared" si="30"/>
        <v>-204.50562421651793</v>
      </c>
      <c r="AL19">
        <f t="shared" si="9"/>
        <v>-9105.8225514642145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-3711.8780564166245</v>
      </c>
      <c r="AR19">
        <f t="shared" si="14"/>
        <v>-3714.7545013124259</v>
      </c>
      <c r="AS19">
        <f t="shared" si="15"/>
        <v>575.61634338137026</v>
      </c>
      <c r="AT19">
        <f t="shared" si="16"/>
        <v>-72.120947241463909</v>
      </c>
      <c r="AU19">
        <f t="shared" si="17"/>
        <v>-3211.2591051725194</v>
      </c>
      <c r="AW19">
        <v>16</v>
      </c>
      <c r="AX19">
        <f>IF(Z19&gt;0, (R19*SUMPRODUCT(K19:$K$98, X19:$X$98)-K19*$AZ$3)/Z19, 0)</f>
        <v>-33111.528953901645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250000</v>
      </c>
      <c r="S20">
        <f t="shared" si="1"/>
        <v>-45393.448677763299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-10802.869237504638</v>
      </c>
      <c r="AC20">
        <f t="shared" si="2"/>
        <v>-12797.794682248041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-10266.007511548196</v>
      </c>
      <c r="AI20">
        <f t="shared" si="7"/>
        <v>-10273.055772395866</v>
      </c>
      <c r="AJ20">
        <f t="shared" si="8"/>
        <v>1994.9254447434032</v>
      </c>
      <c r="AK20">
        <f t="shared" si="30"/>
        <v>-46.452337721269942</v>
      </c>
      <c r="AL20">
        <f t="shared" si="9"/>
        <v>-8324.5826653737331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-3433.9465977921568</v>
      </c>
      <c r="AR20">
        <f t="shared" si="14"/>
        <v>-3436.3042184476044</v>
      </c>
      <c r="AS20">
        <f t="shared" si="15"/>
        <v>667.2961651469227</v>
      </c>
      <c r="AT20">
        <f t="shared" si="16"/>
        <v>-15.53815803251746</v>
      </c>
      <c r="AU20">
        <f t="shared" si="17"/>
        <v>-2784.5462113331992</v>
      </c>
      <c r="AW20">
        <v>17</v>
      </c>
      <c r="AX20">
        <f>IF(Z20&gt;0, (R20*SUMPRODUCT(K20:$K$98, X20:$X$98)-K20*$AZ$3)/Z20, 0)</f>
        <v>-45393.448677763299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250000</v>
      </c>
      <c r="S21">
        <f t="shared" si="1"/>
        <v>-61297.722810782143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-12797.794682248041</v>
      </c>
      <c r="AC21">
        <f t="shared" si="2"/>
        <v>-14680.220476130797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-9905.1647685735079</v>
      </c>
      <c r="AI21">
        <f t="shared" si="7"/>
        <v>-9911.1520303358448</v>
      </c>
      <c r="AJ21">
        <f t="shared" si="8"/>
        <v>1882.4257938827559</v>
      </c>
      <c r="AK21">
        <f t="shared" si="30"/>
        <v>-20.476471491596865</v>
      </c>
      <c r="AL21">
        <f t="shared" si="9"/>
        <v>-8049.2027079446862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-3150.671222137009</v>
      </c>
      <c r="AR21">
        <f t="shared" si="14"/>
        <v>-3152.5756723682503</v>
      </c>
      <c r="AS21">
        <f t="shared" si="15"/>
        <v>598.76891653655457</v>
      </c>
      <c r="AT21">
        <f t="shared" si="16"/>
        <v>-6.5132313259614953</v>
      </c>
      <c r="AU21">
        <f t="shared" si="17"/>
        <v>-2560.3199871576576</v>
      </c>
      <c r="AW21">
        <v>18</v>
      </c>
      <c r="AX21">
        <f>IF(Z21&gt;0, (R21*SUMPRODUCT(K21:$K$98, X21:$X$98)-K21*$AZ$3)/Z21, 0)</f>
        <v>-61297.722810782143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250000</v>
      </c>
      <c r="S22">
        <f t="shared" si="1"/>
        <v>-79430.474972109616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-14680.220476130797</v>
      </c>
      <c r="AC22">
        <f t="shared" si="2"/>
        <v>-15837.572821510454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-9426.610453681029</v>
      </c>
      <c r="AI22">
        <f t="shared" si="7"/>
        <v>-9431.5951817803743</v>
      </c>
      <c r="AJ22">
        <f t="shared" si="8"/>
        <v>1157.352345379657</v>
      </c>
      <c r="AK22">
        <f t="shared" si="30"/>
        <v>-308.28462999874677</v>
      </c>
      <c r="AL22">
        <f t="shared" si="9"/>
        <v>-8582.5274663994642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-2799.6740489581107</v>
      </c>
      <c r="AR22">
        <f t="shared" si="14"/>
        <v>-2801.1544977333542</v>
      </c>
      <c r="AS22">
        <f t="shared" si="15"/>
        <v>343.73005469796936</v>
      </c>
      <c r="AT22">
        <f t="shared" si="16"/>
        <v>-91.559578338480179</v>
      </c>
      <c r="AU22">
        <f t="shared" si="17"/>
        <v>-2548.9840213738648</v>
      </c>
      <c r="AW22">
        <v>19</v>
      </c>
      <c r="AX22">
        <f>IF(Z22&gt;0, (R22*SUMPRODUCT(K22:$K$98, X22:$X$98)-K22*$AZ$3)/Z22, 0)</f>
        <v>-79430.474972109616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250000</v>
      </c>
      <c r="S23">
        <f t="shared" si="1"/>
        <v>-96485.236334779634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-15837.572821510454</v>
      </c>
      <c r="AC23">
        <f t="shared" si="2"/>
        <v>-15629.220396488659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-8852.4043029757559</v>
      </c>
      <c r="AI23">
        <f t="shared" si="7"/>
        <v>-8856.4539433638092</v>
      </c>
      <c r="AJ23">
        <f t="shared" si="8"/>
        <v>-208.35242502179426</v>
      </c>
      <c r="AK23">
        <f t="shared" si="30"/>
        <v>-1108.6300975057318</v>
      </c>
      <c r="AL23">
        <f t="shared" si="9"/>
        <v>-10173.436465891335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-2347.4433966657889</v>
      </c>
      <c r="AR23">
        <f t="shared" si="14"/>
        <v>-2348.5172632970962</v>
      </c>
      <c r="AS23">
        <f t="shared" si="15"/>
        <v>-55.250021074196113</v>
      </c>
      <c r="AT23">
        <f t="shared" si="16"/>
        <v>-293.98187347362364</v>
      </c>
      <c r="AU23">
        <f t="shared" si="17"/>
        <v>-2697.7491578449158</v>
      </c>
      <c r="AW23">
        <v>20</v>
      </c>
      <c r="AX23">
        <f>IF(Z23&gt;0, (R23*SUMPRODUCT(K23:$K$98, X23:$X$98)-K23*$AZ$3)/Z23, 0)</f>
        <v>-96485.236334779634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250000</v>
      </c>
      <c r="S24">
        <f t="shared" si="1"/>
        <v>-119614.62803894076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-15629.220396488659</v>
      </c>
      <c r="AC24">
        <f t="shared" si="2"/>
        <v>-15290.925869958101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-8132.7109624745426</v>
      </c>
      <c r="AI24">
        <f t="shared" si="7"/>
        <v>-8135.906835362468</v>
      </c>
      <c r="AJ24">
        <f t="shared" si="8"/>
        <v>-338.29452653055887</v>
      </c>
      <c r="AK24">
        <f t="shared" si="30"/>
        <v>-1094.0454277542062</v>
      </c>
      <c r="AL24">
        <f t="shared" si="9"/>
        <v>-9568.2467896472335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-1925.5340527168207</v>
      </c>
      <c r="AR24">
        <f t="shared" si="14"/>
        <v>-1926.2907207088654</v>
      </c>
      <c r="AS24">
        <f t="shared" si="15"/>
        <v>-80.096001651594918</v>
      </c>
      <c r="AT24">
        <f t="shared" si="16"/>
        <v>-259.03068928431236</v>
      </c>
      <c r="AU24">
        <f t="shared" si="17"/>
        <v>-2265.4174116447725</v>
      </c>
      <c r="AW24">
        <v>21</v>
      </c>
      <c r="AX24">
        <f>IF(Z24&gt;0, (R24*SUMPRODUCT(K24:$K$98, X24:$X$98)-K24*$AZ$3)/Z24, 0)</f>
        <v>-119614.62803894076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250000</v>
      </c>
      <c r="S25">
        <f t="shared" si="1"/>
        <v>-152026.28455809224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-15290.925869958101</v>
      </c>
      <c r="AC25">
        <f t="shared" si="2"/>
        <v>-14818.479634106756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-7270.8560713160914</v>
      </c>
      <c r="AI25">
        <f t="shared" si="7"/>
        <v>-7273.2928998680063</v>
      </c>
      <c r="AJ25">
        <f t="shared" si="8"/>
        <v>-472.44623585134468</v>
      </c>
      <c r="AK25">
        <f t="shared" si="30"/>
        <v>-1070.3648108970672</v>
      </c>
      <c r="AL25">
        <f t="shared" si="9"/>
        <v>-8816.1039466164184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-1537.0337041100806</v>
      </c>
      <c r="AR25">
        <f t="shared" si="14"/>
        <v>-1537.5488411969234</v>
      </c>
      <c r="AS25">
        <f t="shared" si="15"/>
        <v>-99.873492304189483</v>
      </c>
      <c r="AT25">
        <f t="shared" si="16"/>
        <v>-226.2714010434828</v>
      </c>
      <c r="AU25">
        <f t="shared" si="17"/>
        <v>-1863.6937345445958</v>
      </c>
      <c r="AW25">
        <v>22</v>
      </c>
      <c r="AX25">
        <f>IF(Z25&gt;0, (R25*SUMPRODUCT(K25:$K$98, X25:$X$98)-K25*$AZ$3)/Z25, 0)</f>
        <v>-152026.28455809224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250000</v>
      </c>
      <c r="S26">
        <f t="shared" si="1"/>
        <v>-199310.24797987667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-14818.479634106756</v>
      </c>
      <c r="AC26">
        <f t="shared" si="2"/>
        <v>-14214.459509138112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-6295.0383876454252</v>
      </c>
      <c r="AI26">
        <f t="shared" si="7"/>
        <v>-6296.821344073056</v>
      </c>
      <c r="AJ26">
        <f t="shared" si="8"/>
        <v>-604.02012496864336</v>
      </c>
      <c r="AK26">
        <f t="shared" si="30"/>
        <v>-1037.293574387473</v>
      </c>
      <c r="AL26">
        <f t="shared" si="9"/>
        <v>-7938.1350434291726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-1188.1689617590571</v>
      </c>
      <c r="AR26">
        <f t="shared" si="14"/>
        <v>-1188.5054892521439</v>
      </c>
      <c r="AS26">
        <f t="shared" si="15"/>
        <v>-114.00692427453276</v>
      </c>
      <c r="AT26">
        <f t="shared" si="16"/>
        <v>-195.78594337695492</v>
      </c>
      <c r="AU26">
        <f t="shared" si="17"/>
        <v>-1498.2983569036317</v>
      </c>
      <c r="AW26">
        <v>23</v>
      </c>
      <c r="AX26">
        <f>IF(Z26&gt;0, (R26*SUMPRODUCT(K26:$K$98, X26:$X$98)-K26*$AZ$3)/Z26, 0)</f>
        <v>-199310.24797987667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250000</v>
      </c>
      <c r="S27">
        <f t="shared" si="1"/>
        <v>-271318.56594799657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-14214.459509138112</v>
      </c>
      <c r="AC27">
        <f t="shared" si="2"/>
        <v>-13490.973266362596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-5220.334153239135</v>
      </c>
      <c r="AI27">
        <f t="shared" si="7"/>
        <v>-5221.5772466871658</v>
      </c>
      <c r="AJ27">
        <f t="shared" si="8"/>
        <v>-723.48624277551608</v>
      </c>
      <c r="AK27">
        <f t="shared" si="30"/>
        <v>-995.01216563966796</v>
      </c>
      <c r="AL27">
        <f t="shared" si="9"/>
        <v>-6940.0756551023496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-879.75167177788796</v>
      </c>
      <c r="AR27">
        <f t="shared" si="14"/>
        <v>-879.96116287692087</v>
      </c>
      <c r="AS27">
        <f t="shared" si="15"/>
        <v>-121.92480651743955</v>
      </c>
      <c r="AT27">
        <f t="shared" si="16"/>
        <v>-167.68344524798002</v>
      </c>
      <c r="AU27">
        <f t="shared" si="17"/>
        <v>-1169.5694146423405</v>
      </c>
      <c r="AW27">
        <v>24</v>
      </c>
      <c r="AX27">
        <f>IF(Z27&gt;0, (R27*SUMPRODUCT(K27:$K$98, X27:$X$98)-K27*$AZ$3)/Z27, 0)</f>
        <v>-271318.56594799657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250000</v>
      </c>
      <c r="S28">
        <f t="shared" si="1"/>
        <v>-386557.85889088782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-13490.973266362596</v>
      </c>
      <c r="AC28">
        <f t="shared" si="2"/>
        <v>-12663.889934091761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-4116.4605567616973</v>
      </c>
      <c r="AI28">
        <f t="shared" si="7"/>
        <v>-4117.2795732195718</v>
      </c>
      <c r="AJ28">
        <f t="shared" si="8"/>
        <v>-827.08333227083494</v>
      </c>
      <c r="AK28">
        <f t="shared" si="30"/>
        <v>-944.36812864538183</v>
      </c>
      <c r="AL28">
        <f t="shared" si="9"/>
        <v>-5888.7310341357888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-619.39505456544146</v>
      </c>
      <c r="AR28">
        <f t="shared" si="14"/>
        <v>-619.51829022788013</v>
      </c>
      <c r="AS28">
        <f t="shared" si="15"/>
        <v>-124.44946785183484</v>
      </c>
      <c r="AT28">
        <f t="shared" si="16"/>
        <v>-142.09706142121362</v>
      </c>
      <c r="AU28">
        <f t="shared" si="17"/>
        <v>-886.06481950092859</v>
      </c>
      <c r="AW28">
        <v>25</v>
      </c>
      <c r="AX28">
        <f>IF(Z28&gt;0, (R28*SUMPRODUCT(K28:$K$98, X28:$X$98)-K28*$AZ$3)/Z28, 0)</f>
        <v>-386557.85889088782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250000</v>
      </c>
      <c r="S29">
        <f t="shared" si="1"/>
        <v>-581770.20587687753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-12663.889934091761</v>
      </c>
      <c r="AC29">
        <f t="shared" si="2"/>
        <v>-11759.325163613699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-3055.0112174053424</v>
      </c>
      <c r="AI29">
        <f t="shared" si="7"/>
        <v>-3055.5165425768973</v>
      </c>
      <c r="AJ29">
        <f t="shared" si="8"/>
        <v>-904.5647704780622</v>
      </c>
      <c r="AK29">
        <f t="shared" si="30"/>
        <v>-886.47229538642341</v>
      </c>
      <c r="AL29">
        <f t="shared" si="9"/>
        <v>-4846.5536084413834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-410.42949346083986</v>
      </c>
      <c r="AR29">
        <f t="shared" si="14"/>
        <v>-410.49738203454217</v>
      </c>
      <c r="AS29">
        <f t="shared" si="15"/>
        <v>-121.52494185116201</v>
      </c>
      <c r="AT29">
        <f t="shared" si="16"/>
        <v>-119.09428452820106</v>
      </c>
      <c r="AU29">
        <f t="shared" si="17"/>
        <v>-651.11660841390528</v>
      </c>
      <c r="AW29">
        <v>26</v>
      </c>
      <c r="AX29">
        <f>IF(Z29&gt;0, (R29*SUMPRODUCT(K29:$K$98, X29:$X$98)-K29*$AZ$3)/Z29, 0)</f>
        <v>-581770.20587687753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250000</v>
      </c>
      <c r="S30">
        <f t="shared" si="1"/>
        <v>-936573.53507506475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-11759.325163613699</v>
      </c>
      <c r="AC30">
        <f t="shared" si="2"/>
        <v>-10809.076241857125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-2117.4475573937179</v>
      </c>
      <c r="AI30">
        <f t="shared" si="7"/>
        <v>-2117.7360845578182</v>
      </c>
      <c r="AJ30">
        <f t="shared" si="8"/>
        <v>-950.24892175657442</v>
      </c>
      <c r="AK30">
        <f t="shared" si="30"/>
        <v>-823.152761452959</v>
      </c>
      <c r="AL30">
        <f t="shared" si="9"/>
        <v>-3891.1377677673518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-253.99220755828404</v>
      </c>
      <c r="AR30">
        <f t="shared" si="14"/>
        <v>-254.02681698749728</v>
      </c>
      <c r="AS30">
        <f t="shared" si="15"/>
        <v>-113.98432066195149</v>
      </c>
      <c r="AT30">
        <f t="shared" si="16"/>
        <v>-98.738873748767588</v>
      </c>
      <c r="AU30">
        <f t="shared" si="17"/>
        <v>-466.75001139821637</v>
      </c>
      <c r="AW30">
        <v>27</v>
      </c>
      <c r="AX30">
        <f>IF(Z30&gt;0, (R30*SUMPRODUCT(K30:$K$98, X30:$X$98)-K30*$AZ$3)/Z30, 0)</f>
        <v>-936573.53507506475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250000</v>
      </c>
      <c r="S31">
        <f t="shared" si="1"/>
        <v>-1643495.5488979015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-10809.076241857125</v>
      </c>
      <c r="AC31">
        <f t="shared" si="2"/>
        <v>-9848.1770072570034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-1358.3654291221355</v>
      </c>
      <c r="AI31">
        <f t="shared" si="7"/>
        <v>-1358.5152344716823</v>
      </c>
      <c r="AJ31">
        <f t="shared" si="8"/>
        <v>-960.89923460012142</v>
      </c>
      <c r="AK31">
        <f t="shared" si="30"/>
        <v>-756.63533692999886</v>
      </c>
      <c r="AL31">
        <f t="shared" si="9"/>
        <v>-3076.0498060018026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-145.481016590362</v>
      </c>
      <c r="AR31">
        <f t="shared" si="14"/>
        <v>-145.49706075202533</v>
      </c>
      <c r="AS31">
        <f t="shared" si="15"/>
        <v>-102.9123640027187</v>
      </c>
      <c r="AT31">
        <f t="shared" si="16"/>
        <v>-81.035688662884809</v>
      </c>
      <c r="AU31">
        <f t="shared" si="17"/>
        <v>-329.44511341762887</v>
      </c>
      <c r="AW31">
        <v>28</v>
      </c>
      <c r="AX31">
        <f>IF(Z31&gt;0, (R31*SUMPRODUCT(K31:$K$98, X31:$X$98)-K31*$AZ$3)/Z31, 0)</f>
        <v>-1643495.5488979015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250000</v>
      </c>
      <c r="S32">
        <f t="shared" si="1"/>
        <v>-3224839.5971642425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-9848.1770072570034</v>
      </c>
      <c r="AC32">
        <f t="shared" si="2"/>
        <v>-8908.9335219202167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-792.42360777175634</v>
      </c>
      <c r="AI32">
        <f t="shared" si="7"/>
        <v>-792.49267270703058</v>
      </c>
      <c r="AJ32">
        <f t="shared" si="8"/>
        <v>-939.24348533678676</v>
      </c>
      <c r="AK32">
        <f t="shared" si="30"/>
        <v>-689.3723905079903</v>
      </c>
      <c r="AL32">
        <f t="shared" si="9"/>
        <v>-2421.1085485518079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-75.775548709712112</v>
      </c>
      <c r="AR32">
        <f t="shared" si="14"/>
        <v>-75.782153047739996</v>
      </c>
      <c r="AS32">
        <f t="shared" si="15"/>
        <v>-89.815207138449111</v>
      </c>
      <c r="AT32">
        <f t="shared" si="16"/>
        <v>-65.921270698834363</v>
      </c>
      <c r="AU32">
        <f t="shared" si="17"/>
        <v>-231.5186308850235</v>
      </c>
      <c r="AW32">
        <v>29</v>
      </c>
      <c r="AX32">
        <f>IF(Z32&gt;0, (R32*SUMPRODUCT(K32:$K$98, X32:$X$98)-K32*$AZ$3)/Z32, 0)</f>
        <v>-3224839.5971642425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250000</v>
      </c>
      <c r="S33">
        <f t="shared" si="1"/>
        <v>-7338227.7467398113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-8908.9335219202167</v>
      </c>
      <c r="AC33">
        <f t="shared" si="2"/>
        <v>-8016.2050510521176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-410.64541226639449</v>
      </c>
      <c r="AI33">
        <f t="shared" si="7"/>
        <v>-410.67272201108938</v>
      </c>
      <c r="AJ33">
        <f t="shared" si="8"/>
        <v>-892.72847086809907</v>
      </c>
      <c r="AK33">
        <f t="shared" si="30"/>
        <v>-623.62534653441526</v>
      </c>
      <c r="AL33">
        <f t="shared" si="9"/>
        <v>-1927.0265394136036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-35.060704381233926</v>
      </c>
      <c r="AR33">
        <f t="shared" si="14"/>
        <v>-35.063036073874031</v>
      </c>
      <c r="AS33">
        <f t="shared" si="15"/>
        <v>-76.220720054002811</v>
      </c>
      <c r="AT33">
        <f t="shared" si="16"/>
        <v>-53.244826963520467</v>
      </c>
      <c r="AU33">
        <f t="shared" si="17"/>
        <v>-164.52858309139731</v>
      </c>
      <c r="AW33">
        <v>30</v>
      </c>
      <c r="AX33">
        <f>IF(Z33&gt;0, (R33*SUMPRODUCT(K33:$K$98, X33:$X$98)-K33*$AZ$3)/Z33, 0)</f>
        <v>-7338227.7467398113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250000</v>
      </c>
      <c r="S34">
        <f t="shared" si="1"/>
        <v>-20270492.97859221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-8016.2050510521176</v>
      </c>
      <c r="AC34">
        <f t="shared" si="2"/>
        <v>-7186.5300236674493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-181.73357599201148</v>
      </c>
      <c r="AI34">
        <f t="shared" si="7"/>
        <v>-181.74243928166021</v>
      </c>
      <c r="AJ34">
        <f t="shared" si="8"/>
        <v>-829.67502738466828</v>
      </c>
      <c r="AK34">
        <f t="shared" si="30"/>
        <v>-561.13435357364824</v>
      </c>
      <c r="AL34">
        <f t="shared" si="9"/>
        <v>-1572.5518202399767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-13.853860536346037</v>
      </c>
      <c r="AR34">
        <f t="shared" si="14"/>
        <v>-13.85453620003678</v>
      </c>
      <c r="AS34">
        <f t="shared" si="15"/>
        <v>-63.247542767669565</v>
      </c>
      <c r="AT34">
        <f t="shared" si="16"/>
        <v>-42.77622907119666</v>
      </c>
      <c r="AU34">
        <f t="shared" si="17"/>
        <v>-119.878308038903</v>
      </c>
      <c r="AW34">
        <v>31</v>
      </c>
      <c r="AX34">
        <f>IF(Z34&gt;0, (R34*SUMPRODUCT(K34:$K$98, X34:$X$98)-K34*$AZ$3)/Z34, 0)</f>
        <v>-20270492.97859221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-72385232.952386037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-7186.5300236674493</v>
      </c>
      <c r="AC35">
        <f t="shared" ref="AC35:AC69" si="33">S35*Z35</f>
        <v>-6428.2984094128124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-65.544876144094275</v>
      </c>
      <c r="AI35">
        <f t="shared" ref="AI35:AI66" si="38">SUM(AE35:AH35)</f>
        <v>-65.547096313232103</v>
      </c>
      <c r="AJ35">
        <f t="shared" ref="AJ35:AJ69" si="39">AB35-AC35</f>
        <v>-758.23161425463695</v>
      </c>
      <c r="AK35">
        <f t="shared" si="30"/>
        <v>-503.0571016567215</v>
      </c>
      <c r="AL35">
        <f t="shared" ref="AL35:AL66" si="40">SUM(AI35:AK35)</f>
        <v>-1326.8358122245907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-4.4612479717693203</v>
      </c>
      <c r="AR35">
        <f t="shared" ref="AR35:AR69" si="45">AI35*$K35</f>
        <v>-4.4613990854130678</v>
      </c>
      <c r="AS35">
        <f t="shared" ref="AS35:AS69" si="46">AJ35*$K35</f>
        <v>-51.608294198137123</v>
      </c>
      <c r="AT35">
        <f t="shared" ref="AT35:AT69" si="47">AK35*$K35</f>
        <v>-34.240090247731956</v>
      </c>
      <c r="AU35">
        <f t="shared" ref="AU35:AU69" si="48">AL35*$K35</f>
        <v>-90.30978353128215</v>
      </c>
      <c r="AW35">
        <v>32</v>
      </c>
      <c r="AX35">
        <f>IF(Z35&gt;0, (R35*SUMPRODUCT(K35:$K$98, X35:$X$98)-K35*$AZ$3)/Z35, 0)</f>
        <v>-72385232.952386037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250000</v>
      </c>
      <c r="S36">
        <f t="shared" si="32"/>
        <v>-260504678.80322167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-6428.2984094128124</v>
      </c>
      <c r="AC36">
        <f t="shared" si="33"/>
        <v>-5743.3976263212026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-16.467875547185034</v>
      </c>
      <c r="AI36">
        <f t="shared" si="38"/>
        <v>-16.468426727076764</v>
      </c>
      <c r="AJ36">
        <f t="shared" si="39"/>
        <v>-684.90078309160981</v>
      </c>
      <c r="AK36">
        <f t="shared" si="30"/>
        <v>-449.9808886588969</v>
      </c>
      <c r="AL36">
        <f t="shared" si="40"/>
        <v>-1151.3500984775835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-1.0007766639410896</v>
      </c>
      <c r="AR36">
        <f t="shared" si="45"/>
        <v>-1.0008101599419366</v>
      </c>
      <c r="AS36">
        <f t="shared" si="46"/>
        <v>-41.622413217121185</v>
      </c>
      <c r="AT36">
        <f t="shared" si="47"/>
        <v>-27.345990762377102</v>
      </c>
      <c r="AU36">
        <f t="shared" si="48"/>
        <v>-69.969214139440226</v>
      </c>
      <c r="AW36">
        <v>33</v>
      </c>
      <c r="AX36">
        <f>IF(Z36&gt;0, (R36*SUMPRODUCT(K36:$K$98, X36:$X$98)-K36*$AZ$3)/Z36, 0)</f>
        <v>-260504678.80322167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250000</v>
      </c>
      <c r="S37">
        <f t="shared" si="32"/>
        <v>-946232610.22782302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-5743.3976263212026</v>
      </c>
      <c r="AC37">
        <f t="shared" si="33"/>
        <v>-5128.8965895356978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-4.1015974808643012</v>
      </c>
      <c r="AI37">
        <f t="shared" si="38"/>
        <v>-4.1017329892090277</v>
      </c>
      <c r="AJ37">
        <f t="shared" si="39"/>
        <v>-614.50103678550477</v>
      </c>
      <c r="AK37">
        <f t="shared" si="30"/>
        <v>-402.03783384248419</v>
      </c>
      <c r="AL37">
        <f t="shared" si="40"/>
        <v>-1020.6406036171979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-0.22255359229371893</v>
      </c>
      <c r="AR37">
        <f t="shared" si="45"/>
        <v>-0.22256094500666684</v>
      </c>
      <c r="AS37">
        <f t="shared" si="46"/>
        <v>-33.342963038881734</v>
      </c>
      <c r="AT37">
        <f t="shared" si="47"/>
        <v>-21.814662354623767</v>
      </c>
      <c r="AU37">
        <f t="shared" si="48"/>
        <v>-55.380186338512161</v>
      </c>
      <c r="AW37">
        <v>34</v>
      </c>
      <c r="AX37">
        <f>IF(Z37&gt;0, (R37*SUMPRODUCT(K37:$K$98, X37:$X$98)-K37*$AZ$3)/Z37, 0)</f>
        <v>-946232610.22782302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250000</v>
      </c>
      <c r="S38">
        <f t="shared" si="32"/>
        <v>-3474080446.1351604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-5128.8965895356978</v>
      </c>
      <c r="AC38">
        <f t="shared" si="33"/>
        <v>-4579.5639525481301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-1.0119803741837174</v>
      </c>
      <c r="AI38">
        <f t="shared" si="38"/>
        <v>-1.0120133294075786</v>
      </c>
      <c r="AJ38">
        <f t="shared" si="39"/>
        <v>-549.33263698756764</v>
      </c>
      <c r="AK38">
        <f t="shared" si="30"/>
        <v>-359.02276126749888</v>
      </c>
      <c r="AL38">
        <f t="shared" si="40"/>
        <v>-909.36741158447398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-4.9027036037281549E-2</v>
      </c>
      <c r="AR38">
        <f t="shared" si="45"/>
        <v>-4.9028632606730002E-2</v>
      </c>
      <c r="AS38">
        <f t="shared" si="46"/>
        <v>-26.613313535619071</v>
      </c>
      <c r="AT38">
        <f t="shared" si="47"/>
        <v>-17.393441912412541</v>
      </c>
      <c r="AU38">
        <f t="shared" si="48"/>
        <v>-44.05578408063834</v>
      </c>
      <c r="AW38">
        <v>35</v>
      </c>
      <c r="AX38">
        <f>IF(Z38&gt;0, (R38*SUMPRODUCT(K38:$K$98, X38:$X$98)-K38*$AZ$3)/Z38, 0)</f>
        <v>-3474080446.1351604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250000</v>
      </c>
      <c r="S39">
        <f t="shared" si="32"/>
        <v>-12910470990.832783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-4579.5639525481301</v>
      </c>
      <c r="AC39">
        <f t="shared" si="33"/>
        <v>-4088.9387022807196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-0.24707798786543755</v>
      </c>
      <c r="AI39">
        <f t="shared" si="38"/>
        <v>-0.24708590573827346</v>
      </c>
      <c r="AJ39">
        <f t="shared" si="39"/>
        <v>-490.62525026741059</v>
      </c>
      <c r="AK39">
        <f t="shared" si="30"/>
        <v>-320.56947667836914</v>
      </c>
      <c r="AL39">
        <f t="shared" si="40"/>
        <v>-811.44181285151808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-1.0687584996106555E-2</v>
      </c>
      <c r="AR39">
        <f t="shared" si="45"/>
        <v>-1.0687927490958699E-2</v>
      </c>
      <c r="AS39">
        <f t="shared" si="46"/>
        <v>-21.22244522375156</v>
      </c>
      <c r="AT39">
        <f t="shared" si="47"/>
        <v>-13.866526754392147</v>
      </c>
      <c r="AU39">
        <f t="shared" si="48"/>
        <v>-35.099659905634667</v>
      </c>
      <c r="AW39">
        <v>36</v>
      </c>
      <c r="AX39">
        <f>IF(Z39&gt;0, (R39*SUMPRODUCT(K39:$K$98, X39:$X$98)-K39*$AZ$3)/Z39, 0)</f>
        <v>-12910470990.832783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250000</v>
      </c>
      <c r="S40">
        <f t="shared" si="32"/>
        <v>-48567202544.066544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-4088.9387022807196</v>
      </c>
      <c r="AC40">
        <f t="shared" si="33"/>
        <v>-3650.8473565590657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-5.959417988413928E-2</v>
      </c>
      <c r="AI40">
        <f t="shared" si="38"/>
        <v>-5.9596059160258411E-2</v>
      </c>
      <c r="AJ40">
        <f t="shared" si="39"/>
        <v>-438.09134572165385</v>
      </c>
      <c r="AK40">
        <f t="shared" ref="AK40:AK69" si="61">G40*SUM(AB40:AB40, AE40:AF40)</f>
        <v>-286.22570915965042</v>
      </c>
      <c r="AL40">
        <f t="shared" si="40"/>
        <v>-724.37665094046451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-2.301607958336639E-3</v>
      </c>
      <c r="AR40">
        <f t="shared" si="45"/>
        <v>-2.3016805385261828E-3</v>
      </c>
      <c r="AS40">
        <f t="shared" si="46"/>
        <v>-16.919681246586375</v>
      </c>
      <c r="AT40">
        <f t="shared" si="47"/>
        <v>-11.05442463279423</v>
      </c>
      <c r="AU40">
        <f t="shared" si="48"/>
        <v>-27.976407559919132</v>
      </c>
      <c r="AW40">
        <v>37</v>
      </c>
      <c r="AX40">
        <f>IF(Z40&gt;0, (R40*SUMPRODUCT(K40:$K$98, X40:$X$98)-K40*$AZ$3)/Z40, 0)</f>
        <v>-48567202544.066544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250000</v>
      </c>
      <c r="S41">
        <f t="shared" si="32"/>
        <v>-185158279935.5408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-3650.8473565590657</v>
      </c>
      <c r="AC41">
        <f t="shared" si="33"/>
        <v>-3259.6871284289432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-1.4203616510442819E-2</v>
      </c>
      <c r="AI41">
        <f t="shared" si="38"/>
        <v>-1.4204056632149712E-2</v>
      </c>
      <c r="AJ41">
        <f t="shared" si="39"/>
        <v>-391.1602281301225</v>
      </c>
      <c r="AK41">
        <f t="shared" si="61"/>
        <v>-255.55931495913461</v>
      </c>
      <c r="AL41">
        <f t="shared" si="40"/>
        <v>-646.73374714588931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-4.897883134182639E-4</v>
      </c>
      <c r="AR41">
        <f t="shared" si="45"/>
        <v>-4.8980349029017947E-4</v>
      </c>
      <c r="AS41">
        <f t="shared" si="46"/>
        <v>-13.488515989663471</v>
      </c>
      <c r="AT41">
        <f t="shared" si="47"/>
        <v>-8.8125419156546254</v>
      </c>
      <c r="AU41">
        <f t="shared" si="48"/>
        <v>-22.301547708808389</v>
      </c>
      <c r="AW41">
        <v>38</v>
      </c>
      <c r="AX41">
        <f>IF(Z41&gt;0, (R41*SUMPRODUCT(K41:$K$98, X41:$X$98)-K41*$AZ$3)/Z41, 0)</f>
        <v>-185158279935.5408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250000</v>
      </c>
      <c r="S42">
        <f t="shared" si="32"/>
        <v>-715985849264.45776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-3259.6871284289432</v>
      </c>
      <c r="AC42">
        <f t="shared" si="33"/>
        <v>-2910.4353595225425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-3.3409713502963252E-3</v>
      </c>
      <c r="AI42">
        <f t="shared" si="38"/>
        <v>-3.3410729736511203E-3</v>
      </c>
      <c r="AJ42">
        <f t="shared" si="39"/>
        <v>-349.25176890640068</v>
      </c>
      <c r="AK42">
        <f t="shared" si="61"/>
        <v>-228.17809899002606</v>
      </c>
      <c r="AL42">
        <f t="shared" si="40"/>
        <v>-577.43320896940031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-1.0286418965633565E-4</v>
      </c>
      <c r="AR42">
        <f t="shared" si="45"/>
        <v>-1.0286731850808119E-4</v>
      </c>
      <c r="AS42">
        <f t="shared" si="46"/>
        <v>-10.753010555272294</v>
      </c>
      <c r="AT42">
        <f t="shared" si="47"/>
        <v>-7.0253087467662345</v>
      </c>
      <c r="AU42">
        <f t="shared" si="48"/>
        <v>-17.778422169357032</v>
      </c>
      <c r="AW42">
        <v>39</v>
      </c>
      <c r="AX42">
        <f>IF(Z42&gt;0, (R42*SUMPRODUCT(K42:$K$98, X42:$X$98)-K42*$AZ$3)/Z42, 0)</f>
        <v>-715985849264.45776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250000</v>
      </c>
      <c r="S43">
        <f t="shared" si="32"/>
        <v>-2810120945607.1333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-2910.4353595225425</v>
      </c>
      <c r="AC43">
        <f t="shared" si="33"/>
        <v>-2598.6030885521659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-7.7488871722908369E-4</v>
      </c>
      <c r="AI43">
        <f t="shared" si="38"/>
        <v>-7.7491183547860794E-4</v>
      </c>
      <c r="AJ43">
        <f t="shared" si="39"/>
        <v>-311.83227097037661</v>
      </c>
      <c r="AK43">
        <f t="shared" si="61"/>
        <v>-203.730475166578</v>
      </c>
      <c r="AL43">
        <f t="shared" si="40"/>
        <v>-515.56352104879011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-2.1301626836260359E-5</v>
      </c>
      <c r="AR43">
        <f t="shared" si="45"/>
        <v>-2.1302262355030374E-5</v>
      </c>
      <c r="AS43">
        <f t="shared" si="46"/>
        <v>-8.5722433738196049</v>
      </c>
      <c r="AT43">
        <f t="shared" si="47"/>
        <v>-5.6005339356224768</v>
      </c>
      <c r="AU43">
        <f t="shared" si="48"/>
        <v>-14.172798611704437</v>
      </c>
      <c r="AW43">
        <v>40</v>
      </c>
      <c r="AX43">
        <f>IF(Z43&gt;0, (R43*SUMPRODUCT(K43:$K$98, X43:$X$98)-K43*$AZ$3)/Z43, 0)</f>
        <v>-2810120945607.1333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250000</v>
      </c>
      <c r="S44">
        <f t="shared" si="32"/>
        <v>-11209463501925.104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-2598.6030885521659</v>
      </c>
      <c r="AC44">
        <f t="shared" si="33"/>
        <v>-2320.1813475015015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-1.7712463117069667E-4</v>
      </c>
      <c r="AI44">
        <f t="shared" si="38"/>
        <v>-1.7712980577460859E-4</v>
      </c>
      <c r="AJ44">
        <f t="shared" si="39"/>
        <v>-278.42174105066442</v>
      </c>
      <c r="AK44">
        <f t="shared" si="61"/>
        <v>-181.90221619865164</v>
      </c>
      <c r="AL44">
        <f t="shared" si="40"/>
        <v>-460.3241343791218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-4.3474477514567856E-6</v>
      </c>
      <c r="AR44">
        <f t="shared" si="45"/>
        <v>-4.347574759880136E-6</v>
      </c>
      <c r="AS44">
        <f t="shared" si="46"/>
        <v>-6.8337416658945491</v>
      </c>
      <c r="AT44">
        <f t="shared" si="47"/>
        <v>-4.4647115173706284</v>
      </c>
      <c r="AU44">
        <f t="shared" si="48"/>
        <v>-11.298457530839936</v>
      </c>
      <c r="AW44">
        <v>41</v>
      </c>
      <c r="AX44">
        <f>IF(Z44&gt;0, (R44*SUMPRODUCT(K44:$K$98, X44:$X$98)-K44*$AZ$3)/Z44, 0)</f>
        <v>-11209463501925.104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250000</v>
      </c>
      <c r="S45">
        <f t="shared" si="32"/>
        <v>-45478369967402.063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-2320.1813475015015</v>
      </c>
      <c r="AC45">
        <f t="shared" si="33"/>
        <v>-2071.5904926058315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-3.9840799800913057E-5</v>
      </c>
      <c r="AI45">
        <f t="shared" si="38"/>
        <v>-3.9841938578805761E-5</v>
      </c>
      <c r="AJ45">
        <f t="shared" si="39"/>
        <v>-248.59085489566996</v>
      </c>
      <c r="AK45">
        <f t="shared" si="61"/>
        <v>-162.41269432510512</v>
      </c>
      <c r="AL45">
        <f t="shared" si="40"/>
        <v>-411.00358906271367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-8.7310291450636068E-7</v>
      </c>
      <c r="AR45">
        <f t="shared" si="45"/>
        <v>-8.7312787058912172E-7</v>
      </c>
      <c r="AS45">
        <f t="shared" si="46"/>
        <v>-5.4478173383472859</v>
      </c>
      <c r="AT45">
        <f t="shared" si="47"/>
        <v>-3.5592407149625083</v>
      </c>
      <c r="AU45">
        <f t="shared" si="48"/>
        <v>-9.007058926437665</v>
      </c>
      <c r="AW45">
        <v>42</v>
      </c>
      <c r="AX45">
        <f>IF(Z45&gt;0, (R45*SUMPRODUCT(K45:$K$98, X45:$X$98)-K45*$AZ$3)/Z45, 0)</f>
        <v>-45478369967402.063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250000</v>
      </c>
      <c r="S46">
        <f t="shared" si="32"/>
        <v>-187913974348836.53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-2071.5904926058315</v>
      </c>
      <c r="AC46">
        <f t="shared" si="33"/>
        <v>-1849.6343691547224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-8.8131549698021158E-6</v>
      </c>
      <c r="AI46">
        <f t="shared" si="38"/>
        <v>-8.813401044418913E-6</v>
      </c>
      <c r="AJ46">
        <f t="shared" si="39"/>
        <v>-221.95612345110908</v>
      </c>
      <c r="AK46">
        <f t="shared" si="61"/>
        <v>-145.01133448240822</v>
      </c>
      <c r="AL46">
        <f t="shared" si="40"/>
        <v>-366.96746674691838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-1.7244506637716755E-7</v>
      </c>
      <c r="AR46">
        <f t="shared" si="45"/>
        <v>-1.7244988126511322E-7</v>
      </c>
      <c r="AS46">
        <f t="shared" si="46"/>
        <v>-4.3429666870143215</v>
      </c>
      <c r="AT46">
        <f t="shared" si="47"/>
        <v>-2.8374049118555336</v>
      </c>
      <c r="AU46">
        <f t="shared" si="48"/>
        <v>-7.1803717713197379</v>
      </c>
      <c r="AW46">
        <v>43</v>
      </c>
      <c r="AX46">
        <f>IF(Z46&gt;0, (R46*SUMPRODUCT(K46:$K$98, X46:$X$98)-K46*$AZ$3)/Z46, 0)</f>
        <v>-187913974348836.53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250000</v>
      </c>
      <c r="S47">
        <f t="shared" si="32"/>
        <v>-791905706407561.5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-1849.6343691547224</v>
      </c>
      <c r="AC47">
        <f t="shared" si="33"/>
        <v>-1651.4592583234069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-1.9147826771155463E-6</v>
      </c>
      <c r="AI47">
        <f t="shared" si="38"/>
        <v>-1.9148348127184647E-6</v>
      </c>
      <c r="AJ47">
        <f t="shared" si="39"/>
        <v>-198.17511083131558</v>
      </c>
      <c r="AK47">
        <f t="shared" si="61"/>
        <v>-129.47440584083057</v>
      </c>
      <c r="AL47">
        <f t="shared" si="40"/>
        <v>-327.649518586981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-3.3451903411154656E-8</v>
      </c>
      <c r="AR47">
        <f t="shared" si="45"/>
        <v>-3.3452814237836947E-8</v>
      </c>
      <c r="AS47">
        <f t="shared" si="46"/>
        <v>-3.4621864639022921</v>
      </c>
      <c r="AT47">
        <f t="shared" si="47"/>
        <v>-2.2619618247897595</v>
      </c>
      <c r="AU47">
        <f t="shared" si="48"/>
        <v>-5.7241483221448668</v>
      </c>
      <c r="AW47">
        <v>44</v>
      </c>
      <c r="AX47">
        <f>IF(Z47&gt;0, (R47*SUMPRODUCT(K47:$K$98, X47:$X$98)-K47*$AZ$3)/Z47, 0)</f>
        <v>-791905706407561.5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250000</v>
      </c>
      <c r="S48">
        <f t="shared" si="32"/>
        <v>-3406301119992068.5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-1651.4592583234069</v>
      </c>
      <c r="AC48">
        <f t="shared" si="33"/>
        <v>-1474.517194960644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-4.0792264752158625E-7</v>
      </c>
      <c r="AI48">
        <f t="shared" si="38"/>
        <v>-4.0793346950372331E-7</v>
      </c>
      <c r="AJ48">
        <f t="shared" si="39"/>
        <v>-176.94206336276284</v>
      </c>
      <c r="AK48">
        <f t="shared" si="61"/>
        <v>-115.60214808263849</v>
      </c>
      <c r="AL48">
        <f t="shared" si="40"/>
        <v>-292.54421185333479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-6.3629885144975902E-9</v>
      </c>
      <c r="AR48">
        <f t="shared" si="45"/>
        <v>-6.363157321374238E-9</v>
      </c>
      <c r="AS48">
        <f t="shared" si="46"/>
        <v>-2.7600338538428071</v>
      </c>
      <c r="AT48">
        <f t="shared" si="47"/>
        <v>-1.8032221181398209</v>
      </c>
      <c r="AU48">
        <f t="shared" si="48"/>
        <v>-4.5632559783457856</v>
      </c>
      <c r="AW48">
        <v>45</v>
      </c>
      <c r="AX48">
        <f>IF(Z48&gt;0, (R48*SUMPRODUCT(K48:$K$98, X48:$X$98)-K48*$AZ$3)/Z48, 0)</f>
        <v>-3406301119992068.5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250000</v>
      </c>
      <c r="S49">
        <f t="shared" si="32"/>
        <v>-1.4975708979833132E+16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-1474.517194960644</v>
      </c>
      <c r="AC49">
        <f t="shared" si="33"/>
        <v>-1316.5332097918151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-8.515981209696036E-8</v>
      </c>
      <c r="AI49">
        <f t="shared" si="38"/>
        <v>-8.5162009878066353E-8</v>
      </c>
      <c r="AJ49">
        <f t="shared" si="39"/>
        <v>-157.98398516882889</v>
      </c>
      <c r="AK49">
        <f t="shared" si="61"/>
        <v>-103.21620364724509</v>
      </c>
      <c r="AL49">
        <f t="shared" si="40"/>
        <v>-261.200188901236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-1.1860417952004027E-9</v>
      </c>
      <c r="AR49">
        <f t="shared" si="45"/>
        <v>-1.1860724042422057E-9</v>
      </c>
      <c r="AS49">
        <f t="shared" si="46"/>
        <v>-2.2002820904443925</v>
      </c>
      <c r="AT49">
        <f t="shared" si="47"/>
        <v>-1.4375176324739503</v>
      </c>
      <c r="AU49">
        <f t="shared" si="48"/>
        <v>-3.6377997241044153</v>
      </c>
      <c r="AW49">
        <v>46</v>
      </c>
      <c r="AX49">
        <f>IF(Z49&gt;0, (R49*SUMPRODUCT(K49:$K$98, X49:$X$98)-K49*$AZ$3)/Z49, 0)</f>
        <v>-1.4975708979833132E+16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250000</v>
      </c>
      <c r="S50">
        <f t="shared" si="32"/>
        <v>-6.7338744612165584E+16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-1316.5332097918151</v>
      </c>
      <c r="AC50">
        <f t="shared" si="33"/>
        <v>-1175.4760801722944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-1.7393992281026693E-8</v>
      </c>
      <c r="AI50">
        <f t="shared" si="38"/>
        <v>-1.7394428685093527E-8</v>
      </c>
      <c r="AJ50">
        <f t="shared" si="39"/>
        <v>-141.05712961952077</v>
      </c>
      <c r="AK50">
        <f t="shared" si="61"/>
        <v>-92.157324685427071</v>
      </c>
      <c r="AL50">
        <f t="shared" si="40"/>
        <v>-233.21445432234225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-2.1629503445493994E-10</v>
      </c>
      <c r="AR50">
        <f t="shared" si="45"/>
        <v>-2.1630046115808819E-10</v>
      </c>
      <c r="AS50">
        <f t="shared" si="46"/>
        <v>-1.7540514114433252</v>
      </c>
      <c r="AT50">
        <f t="shared" si="47"/>
        <v>-1.1459802554846807</v>
      </c>
      <c r="AU50">
        <f t="shared" si="48"/>
        <v>-2.9000316671443063</v>
      </c>
      <c r="AW50">
        <v>47</v>
      </c>
      <c r="AX50">
        <f>IF(Z50&gt;0, (R50*SUMPRODUCT(K50:$K$98, X50:$X$98)-K50*$AZ$3)/Z50, 0)</f>
        <v>-6.7338744612165584E+16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250000</v>
      </c>
      <c r="S51">
        <f t="shared" si="32"/>
        <v>-3.0972435629767443E+17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-1175.4760801722944</v>
      </c>
      <c r="AC51">
        <f t="shared" si="33"/>
        <v>-1049.5322144397364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-3.4732500512452263E-9</v>
      </c>
      <c r="AI51">
        <f t="shared" si="38"/>
        <v>-3.4733347662662684E-9</v>
      </c>
      <c r="AJ51">
        <f t="shared" si="39"/>
        <v>-125.94386573255792</v>
      </c>
      <c r="AK51">
        <f t="shared" si="61"/>
        <v>-82.283325612060608</v>
      </c>
      <c r="AL51">
        <f t="shared" si="40"/>
        <v>-208.22719134809188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-3.8562510927786043E-11</v>
      </c>
      <c r="AR51">
        <f t="shared" si="45"/>
        <v>-3.8563451494654681E-11</v>
      </c>
      <c r="AS51">
        <f t="shared" si="46"/>
        <v>-1.3983190461217037</v>
      </c>
      <c r="AT51">
        <f t="shared" si="47"/>
        <v>-0.91356844346754273</v>
      </c>
      <c r="AU51">
        <f t="shared" si="48"/>
        <v>-2.3118874896278099</v>
      </c>
      <c r="AW51">
        <v>48</v>
      </c>
      <c r="AX51">
        <f>IF(Z51&gt;0, (R51*SUMPRODUCT(K51:$K$98, X51:$X$98)-K51*$AZ$3)/Z51, 0)</f>
        <v>-3.0972435629767443E+17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250000</v>
      </c>
      <c r="S52">
        <f t="shared" si="32"/>
        <v>-1.4587795583809923E+18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-1049.5322144397364</v>
      </c>
      <c r="AC52">
        <f t="shared" si="33"/>
        <v>-937.08233432122677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-6.7808516131027294E-10</v>
      </c>
      <c r="AI52">
        <f t="shared" si="38"/>
        <v>-6.7810122066497352E-10</v>
      </c>
      <c r="AJ52">
        <f t="shared" si="39"/>
        <v>-112.44988011850967</v>
      </c>
      <c r="AK52">
        <f t="shared" si="61"/>
        <v>-73.467255010781557</v>
      </c>
      <c r="AL52">
        <f t="shared" si="40"/>
        <v>-185.91713512996932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-6.7219530023323151E-12</v>
      </c>
      <c r="AR52">
        <f t="shared" si="45"/>
        <v>-6.7221122009606055E-12</v>
      </c>
      <c r="AS52">
        <f t="shared" si="46"/>
        <v>-1.1147313824327354</v>
      </c>
      <c r="AT52">
        <f t="shared" si="47"/>
        <v>-0.72829116985627096</v>
      </c>
      <c r="AU52">
        <f t="shared" si="48"/>
        <v>-1.8430225522957284</v>
      </c>
      <c r="AW52">
        <v>49</v>
      </c>
      <c r="AX52">
        <f>IF(Z52&gt;0, (R52*SUMPRODUCT(K52:$K$98, X52:$X$98)-K52*$AZ$3)/Z52, 0)</f>
        <v>-1.4587795583809923E+18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250000</v>
      </c>
      <c r="S53">
        <f t="shared" si="32"/>
        <v>-7.0428013748155474E+18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-937.08233432122677</v>
      </c>
      <c r="AC53">
        <f t="shared" si="33"/>
        <v>-836.68065564395829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-1.2928775876731128E-10</v>
      </c>
      <c r="AI53">
        <f t="shared" si="38"/>
        <v>-1.2929072875258816E-10</v>
      </c>
      <c r="AJ53">
        <f t="shared" si="39"/>
        <v>-100.40167867726848</v>
      </c>
      <c r="AK53">
        <f t="shared" si="61"/>
        <v>-65.595763402485886</v>
      </c>
      <c r="AL53">
        <f t="shared" si="40"/>
        <v>-165.99744207988365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-1.14432823880568E-12</v>
      </c>
      <c r="AR53">
        <f t="shared" si="45"/>
        <v>-1.1443545261978783E-12</v>
      </c>
      <c r="AS53">
        <f t="shared" si="46"/>
        <v>-0.88865703318960687</v>
      </c>
      <c r="AT53">
        <f t="shared" si="47"/>
        <v>-0.58058926168391023</v>
      </c>
      <c r="AU53">
        <f t="shared" si="48"/>
        <v>-1.4692462948746614</v>
      </c>
      <c r="AW53">
        <v>50</v>
      </c>
      <c r="AX53">
        <f>IF(Z53&gt;0, (R53*SUMPRODUCT(K53:$K$98, X53:$X$98)-K53*$AZ$3)/Z53, 0)</f>
        <v>-7.0428013748155474E+18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250000</v>
      </c>
      <c r="S54">
        <f t="shared" si="32"/>
        <v>-3.4884696483491652E+19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-836.68065564395829</v>
      </c>
      <c r="AC54">
        <f t="shared" si="33"/>
        <v>-747.03629968210646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-2.4049243811579152E-11</v>
      </c>
      <c r="AI54">
        <f t="shared" si="38"/>
        <v>-2.4049779172622091E-11</v>
      </c>
      <c r="AJ54">
        <f t="shared" si="39"/>
        <v>-89.644355961851829</v>
      </c>
      <c r="AK54">
        <f t="shared" si="61"/>
        <v>-58.567645895077085</v>
      </c>
      <c r="AL54">
        <f t="shared" si="40"/>
        <v>-148.21200185695295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-1.9005382338800477E-13</v>
      </c>
      <c r="AR54">
        <f t="shared" si="45"/>
        <v>-1.9005805418269838E-13</v>
      </c>
      <c r="AS54">
        <f t="shared" si="46"/>
        <v>-0.70843194610144777</v>
      </c>
      <c r="AT54">
        <f t="shared" si="47"/>
        <v>-0.46284220478628363</v>
      </c>
      <c r="AU54">
        <f t="shared" si="48"/>
        <v>-1.1712741508879214</v>
      </c>
      <c r="AW54">
        <v>51</v>
      </c>
      <c r="AX54">
        <f>IF(Z54&gt;0, (R54*SUMPRODUCT(K54:$K$98, X54:$X$98)-K54*$AZ$3)/Z54, 0)</f>
        <v>-3.4884696483491652E+19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250000</v>
      </c>
      <c r="S55">
        <f t="shared" si="32"/>
        <v>-1.7741940075407933E+20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-747.03629968210646</v>
      </c>
      <c r="AC55">
        <f t="shared" si="33"/>
        <v>-666.99669614473805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-4.3602155874076785E-12</v>
      </c>
      <c r="AI55">
        <f t="shared" si="38"/>
        <v>-4.3603095732814485E-12</v>
      </c>
      <c r="AJ55">
        <f t="shared" si="39"/>
        <v>-80.039603537368407</v>
      </c>
      <c r="AK55">
        <f t="shared" si="61"/>
        <v>-52.292540977747457</v>
      </c>
      <c r="AL55">
        <f t="shared" si="40"/>
        <v>-132.33214451512023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-3.0765581359829055E-14</v>
      </c>
      <c r="AR55">
        <f t="shared" si="45"/>
        <v>-3.076624452200262E-14</v>
      </c>
      <c r="AS55">
        <f t="shared" si="46"/>
        <v>-0.56475761009363357</v>
      </c>
      <c r="AT55">
        <f t="shared" si="47"/>
        <v>-0.36897497192784129</v>
      </c>
      <c r="AU55">
        <f t="shared" si="48"/>
        <v>-0.93373258202150566</v>
      </c>
      <c r="AW55">
        <v>52</v>
      </c>
      <c r="AX55">
        <f>IF(Z55&gt;0, (R55*SUMPRODUCT(K55:$K$98, X55:$X$98)-K55*$AZ$3)/Z55, 0)</f>
        <v>-1.7741940075407933E+20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250000</v>
      </c>
      <c r="S56">
        <f t="shared" si="32"/>
        <v>-9.2729714819608071E+20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-666.99669614473805</v>
      </c>
      <c r="AC56">
        <f t="shared" si="33"/>
        <v>-595.53276441494461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-7.6990407464267788E-13</v>
      </c>
      <c r="AI56">
        <f t="shared" si="38"/>
        <v>-7.6992013025024589E-13</v>
      </c>
      <c r="AJ56">
        <f t="shared" si="39"/>
        <v>-71.463931729793444</v>
      </c>
      <c r="AK56">
        <f t="shared" si="61"/>
        <v>-46.689768730131668</v>
      </c>
      <c r="AL56">
        <f t="shared" si="40"/>
        <v>-118.15370045992589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-4.8503799322466938E-15</v>
      </c>
      <c r="AR56">
        <f t="shared" si="45"/>
        <v>-4.8504810822461715E-15</v>
      </c>
      <c r="AS56">
        <f t="shared" si="46"/>
        <v>-0.45022130906699243</v>
      </c>
      <c r="AT56">
        <f t="shared" si="47"/>
        <v>-0.29414458859043474</v>
      </c>
      <c r="AU56">
        <f t="shared" si="48"/>
        <v>-0.744365897657432</v>
      </c>
      <c r="AW56">
        <v>53</v>
      </c>
      <c r="AX56">
        <f>IF(Z56&gt;0, (R56*SUMPRODUCT(K56:$K$98, X56:$X$98)-K56*$AZ$3)/Z56, 0)</f>
        <v>-9.2729714819608071E+20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250000</v>
      </c>
      <c r="S57">
        <f t="shared" si="32"/>
        <v>-4.9855005573958399E+21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-595.53276441494461</v>
      </c>
      <c r="AC57">
        <f t="shared" si="33"/>
        <v>-531.72568251334337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-1.3228690931382788E-13</v>
      </c>
      <c r="AI57">
        <f t="shared" si="38"/>
        <v>-1.3228957567438882E-13</v>
      </c>
      <c r="AJ57">
        <f t="shared" si="39"/>
        <v>-63.807081901601236</v>
      </c>
      <c r="AK57">
        <f t="shared" si="61"/>
        <v>-41.687293509046128</v>
      </c>
      <c r="AL57">
        <f t="shared" si="40"/>
        <v>-105.49437541064751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-7.4411145047578411E-16</v>
      </c>
      <c r="AR57">
        <f t="shared" si="45"/>
        <v>-7.4412644870527472E-16</v>
      </c>
      <c r="AS57">
        <f t="shared" si="46"/>
        <v>-0.35891367113121175</v>
      </c>
      <c r="AT57">
        <f t="shared" si="47"/>
        <v>-0.23449026513905827</v>
      </c>
      <c r="AU57">
        <f t="shared" si="48"/>
        <v>-0.59340393627027077</v>
      </c>
      <c r="AW57">
        <v>54</v>
      </c>
      <c r="AX57">
        <f>IF(Z57&gt;0, (R57*SUMPRODUCT(K57:$K$98, X57:$X$98)-K57*$AZ$3)/Z57, 0)</f>
        <v>-4.9855005573958399E+21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250000</v>
      </c>
      <c r="S58">
        <f t="shared" si="32"/>
        <v>-2.7595948213452134E+22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-531.72568251334337</v>
      </c>
      <c r="AC58">
        <f t="shared" si="33"/>
        <v>-474.75507367262793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-2.2096020461162874E-14</v>
      </c>
      <c r="AI58">
        <f t="shared" si="38"/>
        <v>-2.2096450556072098E-14</v>
      </c>
      <c r="AJ58">
        <f t="shared" si="39"/>
        <v>-56.970608840715443</v>
      </c>
      <c r="AK58">
        <f t="shared" si="61"/>
        <v>-37.220797775934038</v>
      </c>
      <c r="AL58">
        <f t="shared" si="40"/>
        <v>-94.191406616649502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-1.10972956974883E-16</v>
      </c>
      <c r="AR58">
        <f t="shared" si="45"/>
        <v>-1.1097511704275315E-16</v>
      </c>
      <c r="AS58">
        <f t="shared" si="46"/>
        <v>-0.28612378119516269</v>
      </c>
      <c r="AT58">
        <f t="shared" si="47"/>
        <v>-0.18693420371417269</v>
      </c>
      <c r="AU58">
        <f t="shared" si="48"/>
        <v>-0.47305798490933548</v>
      </c>
      <c r="AW58">
        <v>55</v>
      </c>
      <c r="AX58">
        <f>IF(Z58&gt;0, (R58*SUMPRODUCT(K58:$K$98, X58:$X$98)-K58*$AZ$3)/Z58, 0)</f>
        <v>-2.7595948213452134E+22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250000</v>
      </c>
      <c r="S59">
        <f t="shared" si="32"/>
        <v>-1.5737993435046337E+23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-474.75507367262793</v>
      </c>
      <c r="AC59">
        <f t="shared" si="33"/>
        <v>-423.888458636275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-3.5845874672200066E-15</v>
      </c>
      <c r="AI59">
        <f t="shared" si="38"/>
        <v>-3.5846548024334161E-15</v>
      </c>
      <c r="AJ59">
        <f t="shared" si="39"/>
        <v>-50.866615036352925</v>
      </c>
      <c r="AK59">
        <f t="shared" si="61"/>
        <v>-33.232855157083961</v>
      </c>
      <c r="AL59">
        <f t="shared" si="40"/>
        <v>-84.0994701934369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-1.6074010745820368E-17</v>
      </c>
      <c r="AR59">
        <f t="shared" si="45"/>
        <v>-1.6074312690452437E-17</v>
      </c>
      <c r="AS59">
        <f t="shared" si="46"/>
        <v>-0.2280961265905308</v>
      </c>
      <c r="AT59">
        <f t="shared" si="47"/>
        <v>-0.14902280270581367</v>
      </c>
      <c r="AU59">
        <f t="shared" si="48"/>
        <v>-0.37711892929634455</v>
      </c>
      <c r="AW59">
        <v>56</v>
      </c>
      <c r="AX59">
        <f>IF(Z59&gt;0, (R59*SUMPRODUCT(K59:$K$98, X59:$X$98)-K59*$AZ$3)/Z59, 0)</f>
        <v>-1.5737993435046337E+23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250000</v>
      </c>
      <c r="S60">
        <f t="shared" si="32"/>
        <v>-9.3027407478847755E+23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-423.888458636275</v>
      </c>
      <c r="AC60">
        <f t="shared" si="33"/>
        <v>-378.47183806810267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-5.6490884562344688E-16</v>
      </c>
      <c r="AI60">
        <f t="shared" si="38"/>
        <v>-5.6491901660016027E-16</v>
      </c>
      <c r="AJ60">
        <f t="shared" si="39"/>
        <v>-45.416620568172334</v>
      </c>
      <c r="AK60">
        <f t="shared" si="61"/>
        <v>-29.672192104539253</v>
      </c>
      <c r="AL60">
        <f t="shared" si="40"/>
        <v>-75.088812672711583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-2.2617543007781304E-18</v>
      </c>
      <c r="AR60">
        <f t="shared" si="45"/>
        <v>-2.261795022835331E-18</v>
      </c>
      <c r="AS60">
        <f t="shared" si="46"/>
        <v>-0.18183683561107397</v>
      </c>
      <c r="AT60">
        <f t="shared" si="47"/>
        <v>-0.1188000659325683</v>
      </c>
      <c r="AU60">
        <f t="shared" si="48"/>
        <v>-0.30063690154364225</v>
      </c>
      <c r="AW60">
        <v>57</v>
      </c>
      <c r="AX60">
        <f>IF(Z60&gt;0, (R60*SUMPRODUCT(K60:$K$98, X60:$X$98)-K60*$AZ$3)/Z60, 0)</f>
        <v>-9.3027407478847755E+23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250000</v>
      </c>
      <c r="S61">
        <f t="shared" si="32"/>
        <v>-5.7058295091483647E+24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-378.47183806810267</v>
      </c>
      <c r="AC61">
        <f t="shared" si="33"/>
        <v>-337.92128398937734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-8.5886702886726268E-17</v>
      </c>
      <c r="AI61">
        <f t="shared" si="38"/>
        <v>-8.5888183483383807E-17</v>
      </c>
      <c r="AJ61">
        <f t="shared" si="39"/>
        <v>-40.550554078725327</v>
      </c>
      <c r="AK61">
        <f t="shared" si="61"/>
        <v>-26.493028664767188</v>
      </c>
      <c r="AL61">
        <f t="shared" si="40"/>
        <v>-67.043582743492522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-3.0702586092724036E-19</v>
      </c>
      <c r="AR61">
        <f t="shared" si="45"/>
        <v>-3.0703115373099451E-19</v>
      </c>
      <c r="AS61">
        <f t="shared" si="46"/>
        <v>-0.14495921206239962</v>
      </c>
      <c r="AT61">
        <f t="shared" si="47"/>
        <v>-9.4706685214100986E-2</v>
      </c>
      <c r="AU61">
        <f t="shared" si="48"/>
        <v>-0.23966589727650064</v>
      </c>
      <c r="AW61">
        <v>58</v>
      </c>
      <c r="AX61">
        <f>IF(Z61&gt;0, (R61*SUMPRODUCT(K61:$K$98, X61:$X$98)-K61*$AZ$3)/Z61, 0)</f>
        <v>-5.7058295091483647E+24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250000</v>
      </c>
      <c r="S62">
        <f t="shared" si="32"/>
        <v>-3.6355896811121929E+25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-337.92128398937734</v>
      </c>
      <c r="AC62">
        <f t="shared" si="33"/>
        <v>-301.71543213337259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-1.2583171731871384E-17</v>
      </c>
      <c r="AI62">
        <f t="shared" si="38"/>
        <v>-1.2583379205389161E-17</v>
      </c>
      <c r="AJ62">
        <f t="shared" si="39"/>
        <v>-36.205851856004756</v>
      </c>
      <c r="AK62">
        <f t="shared" si="61"/>
        <v>-23.654489879256417</v>
      </c>
      <c r="AL62">
        <f t="shared" si="40"/>
        <v>-59.860341735261173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-4.0162536020485295E-20</v>
      </c>
      <c r="AR62">
        <f t="shared" si="45"/>
        <v>-4.016319822734447E-20</v>
      </c>
      <c r="AS62">
        <f t="shared" si="46"/>
        <v>-0.11556059635076499</v>
      </c>
      <c r="AT62">
        <f t="shared" si="47"/>
        <v>-7.5499589615833043E-2</v>
      </c>
      <c r="AU62">
        <f t="shared" si="48"/>
        <v>-0.19106018596659805</v>
      </c>
      <c r="AW62">
        <v>59</v>
      </c>
      <c r="AX62">
        <f>IF(Z62&gt;0, (R62*SUMPRODUCT(K62:$K$98, X62:$X$98)-K62*$AZ$3)/Z62, 0)</f>
        <v>-3.6355896811121929E+25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250000</v>
      </c>
      <c r="S63">
        <f t="shared" si="32"/>
        <v>-2.409319859797152E+26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-301.71543213337259</v>
      </c>
      <c r="AC63">
        <f t="shared" si="33"/>
        <v>-269.38877869051123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-1.774459998256127E-18</v>
      </c>
      <c r="AI63">
        <f t="shared" si="38"/>
        <v>-1.7744879510389005E-18</v>
      </c>
      <c r="AJ63">
        <f t="shared" si="39"/>
        <v>-32.326653442861357</v>
      </c>
      <c r="AK63">
        <f t="shared" si="61"/>
        <v>-21.120080249336084</v>
      </c>
      <c r="AL63">
        <f t="shared" si="40"/>
        <v>-53.446733692197441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-5.0568397956031397E-21</v>
      </c>
      <c r="AR63">
        <f t="shared" si="45"/>
        <v>-5.0569194551865992E-21</v>
      </c>
      <c r="AS63">
        <f t="shared" si="46"/>
        <v>-9.212419989697454E-2</v>
      </c>
      <c r="AT63">
        <f t="shared" si="47"/>
        <v>-6.0187810599356698E-2</v>
      </c>
      <c r="AU63">
        <f t="shared" si="48"/>
        <v>-0.15231201049633125</v>
      </c>
      <c r="AW63">
        <v>60</v>
      </c>
      <c r="AX63">
        <f>IF(Z63&gt;0, (R63*SUMPRODUCT(K63:$K$98, X63:$X$98)-K63*$AZ$3)/Z63, 0)</f>
        <v>-2.409319859797152E+26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250000</v>
      </c>
      <c r="S64">
        <f t="shared" si="32"/>
        <v>-1.6626745919509768E+27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-269.38877869051123</v>
      </c>
      <c r="AC64">
        <f t="shared" si="33"/>
        <v>-240.52569525938503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-2.4056706999038316E-19</v>
      </c>
      <c r="AI64">
        <f t="shared" si="38"/>
        <v>-2.4057068653832984E-19</v>
      </c>
      <c r="AJ64">
        <f t="shared" si="39"/>
        <v>-28.863083431126199</v>
      </c>
      <c r="AK64">
        <f t="shared" si="61"/>
        <v>-18.857214508335787</v>
      </c>
      <c r="AL64">
        <f t="shared" si="40"/>
        <v>-47.720297939461986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-6.1211234395381202E-22</v>
      </c>
      <c r="AR64">
        <f t="shared" si="45"/>
        <v>-6.1212154610122459E-22</v>
      </c>
      <c r="AS64">
        <f t="shared" si="46"/>
        <v>-7.3440848132154415E-2</v>
      </c>
      <c r="AT64">
        <f t="shared" si="47"/>
        <v>-4.7981354113007565E-2</v>
      </c>
      <c r="AU64">
        <f t="shared" si="48"/>
        <v>-0.12142220224516198</v>
      </c>
      <c r="AW64">
        <v>61</v>
      </c>
      <c r="AX64">
        <f>IF(Z64&gt;0, (R64*SUMPRODUCT(K64:$K$98, X64:$X$98)-K64*$AZ$3)/Z64, 0)</f>
        <v>-1.6626745919509768E+27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250000</v>
      </c>
      <c r="S65">
        <f t="shared" si="32"/>
        <v>-1.1966331447382399E+28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-240.52569525938503</v>
      </c>
      <c r="AC65">
        <f t="shared" si="33"/>
        <v>-214.75508505302236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-3.1317172141934136E-20</v>
      </c>
      <c r="AI65">
        <f t="shared" si="38"/>
        <v>-3.1317620807187136E-20</v>
      </c>
      <c r="AJ65">
        <f t="shared" si="39"/>
        <v>-25.770610206362676</v>
      </c>
      <c r="AK65">
        <f t="shared" si="61"/>
        <v>-16.836798668156955</v>
      </c>
      <c r="AL65">
        <f t="shared" si="40"/>
        <v>-42.607408874519635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-7.1147472387440071E-23</v>
      </c>
      <c r="AR65">
        <f t="shared" si="45"/>
        <v>-7.1148491681217761E-23</v>
      </c>
      <c r="AS65">
        <f t="shared" si="46"/>
        <v>-5.8546594493107791E-2</v>
      </c>
      <c r="AT65">
        <f t="shared" si="47"/>
        <v>-3.8250441735497111E-2</v>
      </c>
      <c r="AU65">
        <f t="shared" si="48"/>
        <v>-9.6797036228604916E-2</v>
      </c>
      <c r="AW65">
        <v>62</v>
      </c>
      <c r="AX65">
        <f>IF(Z65&gt;0, (R65*SUMPRODUCT(K65:$K$98, X65:$X$98)-K65*$AZ$3)/Z65, 0)</f>
        <v>-1.1966331447382399E+28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250000</v>
      </c>
      <c r="S66">
        <f t="shared" si="32"/>
        <v>-8.9981858362497838E+28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-214.75508505302236</v>
      </c>
      <c r="AC66">
        <f t="shared" si="33"/>
        <v>-191.74561165448421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-3.9090519204558478E-21</v>
      </c>
      <c r="AI66">
        <f t="shared" si="38"/>
        <v>-3.9091051938642725E-21</v>
      </c>
      <c r="AJ66">
        <f t="shared" si="39"/>
        <v>-23.009473398538148</v>
      </c>
      <c r="AK66">
        <f t="shared" si="61"/>
        <v>-15.032855953711566</v>
      </c>
      <c r="AL66">
        <f t="shared" si="40"/>
        <v>-38.042329352249716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-7.9292178947390746E-24</v>
      </c>
      <c r="AR66">
        <f t="shared" si="45"/>
        <v>-7.929325955842379E-24</v>
      </c>
      <c r="AS66">
        <f t="shared" si="46"/>
        <v>-4.6672986681367899E-2</v>
      </c>
      <c r="AT66">
        <f t="shared" si="47"/>
        <v>-3.0493017965160314E-2</v>
      </c>
      <c r="AU66">
        <f t="shared" si="48"/>
        <v>-7.7166004646528216E-2</v>
      </c>
      <c r="AW66">
        <v>63</v>
      </c>
      <c r="AX66">
        <f>IF(Z66&gt;0, (R66*SUMPRODUCT(K66:$K$98, X66:$X$98)-K66*$AZ$3)/Z66, 0)</f>
        <v>-8.9981858362497838E+28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250000</v>
      </c>
      <c r="S67">
        <f t="shared" si="32"/>
        <v>-7.0837451920342398E+29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-191.74561165448421</v>
      </c>
      <c r="AC67">
        <f t="shared" si="33"/>
        <v>-171.20143897721803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-4.6698621925555196E-22</v>
      </c>
      <c r="AI67">
        <f t="shared" ref="AI67:AI69" si="62">SUM(AE67:AH67)</f>
        <v>-4.6699226130796686E-22</v>
      </c>
      <c r="AJ67">
        <f t="shared" si="39"/>
        <v>-20.544172677266175</v>
      </c>
      <c r="AK67">
        <f t="shared" si="61"/>
        <v>-13.422192815813895</v>
      </c>
      <c r="AL67">
        <f t="shared" ref="AL67:AL69" si="63">SUM(AI67:AK67)</f>
        <v>-33.966365493080069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-8.4575574335121532E-25</v>
      </c>
      <c r="AR67">
        <f t="shared" si="45"/>
        <v>-8.4576668607355025E-25</v>
      </c>
      <c r="AS67">
        <f t="shared" si="46"/>
        <v>-3.7207419229406756E-2</v>
      </c>
      <c r="AT67">
        <f t="shared" si="47"/>
        <v>-2.4308847229879069E-2</v>
      </c>
      <c r="AU67">
        <f t="shared" si="48"/>
        <v>-6.1516266459285818E-2</v>
      </c>
      <c r="AW67">
        <v>64</v>
      </c>
      <c r="AX67">
        <f>IF(Z67&gt;0, (R67*SUMPRODUCT(K67:$K$98, X67:$X$98)-K67*$AZ$3)/Z67, 0)</f>
        <v>-7.0837451920342398E+29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250000</v>
      </c>
      <c r="S68">
        <f t="shared" si="32"/>
        <v>-5.8511622744854068E+30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-171.20143897721803</v>
      </c>
      <c r="AC68">
        <f t="shared" si="33"/>
        <v>-152.85842765823037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-5.3285205067230434E-23</v>
      </c>
      <c r="AI68">
        <f t="shared" si="62"/>
        <v>-5.3285858178614497E-23</v>
      </c>
      <c r="AJ68">
        <f t="shared" si="39"/>
        <v>-18.343011318987664</v>
      </c>
      <c r="AK68">
        <f t="shared" si="61"/>
        <v>-11.984100728405263</v>
      </c>
      <c r="AL68">
        <f t="shared" si="63"/>
        <v>-30.327112047392927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-8.616472569021569E-26</v>
      </c>
      <c r="AR68">
        <f t="shared" si="45"/>
        <v>-8.6165781802567742E-26</v>
      </c>
      <c r="AS68">
        <f t="shared" si="46"/>
        <v>-2.9661526809157179E-2</v>
      </c>
      <c r="AT68">
        <f t="shared" si="47"/>
        <v>-1.9378864181982675E-2</v>
      </c>
      <c r="AU68">
        <f t="shared" si="48"/>
        <v>-4.9040390991139854E-2</v>
      </c>
      <c r="AW68">
        <v>65</v>
      </c>
      <c r="AX68">
        <f>IF(Z68&gt;0, (R68*SUMPRODUCT(K68:$K$98, X68:$X$98)-K68*$AZ$3)/Z68, 0)</f>
        <v>-5.8511622744854068E+30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-152.85842765823037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-6.5311138406118562E-24</v>
      </c>
      <c r="AI69">
        <f t="shared" si="62"/>
        <v>-6.5311138406118562E-24</v>
      </c>
      <c r="AJ69">
        <f t="shared" si="39"/>
        <v>-152.85842765823037</v>
      </c>
      <c r="AK69">
        <f t="shared" si="61"/>
        <v>-10.700089936076127</v>
      </c>
      <c r="AL69">
        <f t="shared" si="63"/>
        <v>-163.55851759430649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-9.4295745718364367E-27</v>
      </c>
      <c r="AR69">
        <f t="shared" si="45"/>
        <v>-9.4295745718364367E-27</v>
      </c>
      <c r="AS69">
        <f t="shared" si="46"/>
        <v>-0.22069588399670498</v>
      </c>
      <c r="AT69">
        <f t="shared" si="47"/>
        <v>-1.544871187976935E-2</v>
      </c>
      <c r="AU69">
        <f t="shared" si="48"/>
        <v>-0.23614459587647432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142697.76572732467</v>
      </c>
      <c r="AO71" s="6">
        <f t="shared" si="70"/>
        <v>-14269.776572732468</v>
      </c>
      <c r="AP71" s="6">
        <f t="shared" si="70"/>
        <v>-1675.389512569953</v>
      </c>
      <c r="AQ71" s="6">
        <f t="shared" si="70"/>
        <v>-94529.316942375153</v>
      </c>
      <c r="AR71" s="6">
        <f t="shared" si="70"/>
        <v>32223.282699647094</v>
      </c>
      <c r="AS71" s="6">
        <f t="shared" si="70"/>
        <v>296.60735016396245</v>
      </c>
      <c r="AT71" s="6">
        <f t="shared" si="70"/>
        <v>-837.60028802742863</v>
      </c>
      <c r="AU71" s="6">
        <f t="shared" si="70"/>
        <v>31682.289761783639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33693.161002502558</v>
      </c>
      <c r="K3">
        <v>1</v>
      </c>
      <c r="L3" s="2">
        <v>0</v>
      </c>
      <c r="O3">
        <f>$C$3</f>
        <v>33693.161002502558</v>
      </c>
      <c r="P3">
        <f>O3*C5</f>
        <v>3369.3161002502561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33693.161002502558</v>
      </c>
      <c r="AF3">
        <f t="shared" ref="AF3:AF34" si="4">-$Z3*P3</f>
        <v>-3369.3161002502561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28801.412315252303</v>
      </c>
      <c r="AJ3">
        <f t="shared" ref="AJ3:AJ34" si="8">AB3-AC3</f>
        <v>0</v>
      </c>
      <c r="AL3">
        <f t="shared" ref="AL3:AL34" si="9">SUM(AI3:AK3)</f>
        <v>28801.412315252303</v>
      </c>
      <c r="AN3">
        <f t="shared" ref="AN3:AN34" si="10">AE3*$K3</f>
        <v>33693.161002502558</v>
      </c>
      <c r="AO3">
        <f t="shared" ref="AO3:AO34" si="11">AF3*$K3</f>
        <v>-3369.3161002502561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28801.412315252303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28801.412315252303</v>
      </c>
      <c r="AW3">
        <v>0</v>
      </c>
      <c r="AX3">
        <f>IF(Z3&gt;0, (R3*SUMPRODUCT(K3:$K$98, X3:$X$98)-K3*$AZ$3)/Z3, 0)</f>
        <v>0</v>
      </c>
      <c r="AZ3">
        <f>C6*SUMPRODUCT(X4:X98, K4:K98)/1</f>
        <v>18314.994098877578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500000</v>
      </c>
      <c r="S4">
        <f t="shared" si="1"/>
        <v>1242.3106675716283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1228.5176562266061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-551.35350000000005</v>
      </c>
      <c r="AI4">
        <f t="shared" si="7"/>
        <v>-551.35350000000005</v>
      </c>
      <c r="AJ4">
        <f t="shared" si="8"/>
        <v>-1228.5176562266061</v>
      </c>
      <c r="AK4">
        <f>G4*SUM(AB4, AE4:AF4)</f>
        <v>0</v>
      </c>
      <c r="AL4">
        <f t="shared" si="9"/>
        <v>-1779.8711562266062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-514.37027707808568</v>
      </c>
      <c r="AR4">
        <f t="shared" si="14"/>
        <v>-514.37027707808568</v>
      </c>
      <c r="AS4">
        <f t="shared" si="15"/>
        <v>-1146.1121897813284</v>
      </c>
      <c r="AT4">
        <f t="shared" si="16"/>
        <v>0</v>
      </c>
      <c r="AU4">
        <f t="shared" si="17"/>
        <v>-1660.4824668594142</v>
      </c>
      <c r="AW4">
        <v>1</v>
      </c>
      <c r="AX4">
        <f>IF(Z4&gt;0, (R4*SUMPRODUCT(K4:$K$98, X4:$X$98)-K4*$AZ$3)/Z4, 0)</f>
        <v>1242.3106675716283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500000</v>
      </c>
      <c r="S5">
        <f t="shared" si="1"/>
        <v>2187.6570949669413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1228.5176562266061</v>
      </c>
      <c r="AC5">
        <f t="shared" si="2"/>
        <v>2139.3255242275573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-550.58290688849854</v>
      </c>
      <c r="AI5">
        <f t="shared" si="7"/>
        <v>-575.0305857449041</v>
      </c>
      <c r="AJ5">
        <f t="shared" si="8"/>
        <v>-910.8078680009512</v>
      </c>
      <c r="AK5">
        <f>G5*SUM(AB5, AE5:AF5)</f>
        <v>50.369223905290852</v>
      </c>
      <c r="AL5">
        <f t="shared" si="9"/>
        <v>-1435.4692298405644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-470.80785807370211</v>
      </c>
      <c r="AR5">
        <f t="shared" si="14"/>
        <v>-491.71326427729321</v>
      </c>
      <c r="AS5">
        <f t="shared" si="15"/>
        <v>-778.8391104866696</v>
      </c>
      <c r="AT5">
        <f t="shared" si="16"/>
        <v>43.071127205347828</v>
      </c>
      <c r="AU5">
        <f t="shared" si="17"/>
        <v>-1227.4812475586148</v>
      </c>
      <c r="AW5">
        <v>2</v>
      </c>
      <c r="AX5">
        <f>IF(Z5&gt;0, (R5*SUMPRODUCT(K5:$K$98, X5:$X$98)-K5*$AZ$3)/Z5, 0)</f>
        <v>2187.6570949669413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500000</v>
      </c>
      <c r="S6">
        <f t="shared" si="1"/>
        <v>3310.6101274692405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2139.3255242275573</v>
      </c>
      <c r="AC6">
        <f t="shared" si="2"/>
        <v>3201.4458260876036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-551.07806282370086</v>
      </c>
      <c r="AI6">
        <f t="shared" si="7"/>
        <v>-575.25371098840117</v>
      </c>
      <c r="AJ6">
        <f t="shared" si="8"/>
        <v>-1062.1203018600463</v>
      </c>
      <c r="AK6">
        <f>G6*SUM(AB6, AE6:AF6)</f>
        <v>125.15054316731211</v>
      </c>
      <c r="AL6">
        <f t="shared" si="9"/>
        <v>-1512.2234696811352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-425.10714468551339</v>
      </c>
      <c r="AR6">
        <f t="shared" si="14"/>
        <v>-443.75648214880704</v>
      </c>
      <c r="AS6">
        <f t="shared" si="15"/>
        <v>-819.33025336319201</v>
      </c>
      <c r="AT6">
        <f t="shared" si="16"/>
        <v>96.542384193430465</v>
      </c>
      <c r="AU6">
        <f t="shared" si="17"/>
        <v>-1166.5443513185685</v>
      </c>
      <c r="AW6">
        <v>3</v>
      </c>
      <c r="AX6">
        <f>IF(Z6&gt;0, (R6*SUMPRODUCT(K6:$K$98, X6:$X$98)-K6*$AZ$3)/Z6, 0)</f>
        <v>3310.6101274692405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500000</v>
      </c>
      <c r="S7">
        <f t="shared" si="1"/>
        <v>4235.5147047728715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3201.4458260876036</v>
      </c>
      <c r="AC7">
        <f t="shared" si="2"/>
        <v>4050.2186565089492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-551.92231139269597</v>
      </c>
      <c r="AI7">
        <f t="shared" si="7"/>
        <v>-575.82860696017963</v>
      </c>
      <c r="AJ7">
        <f t="shared" si="8"/>
        <v>-848.77283042134559</v>
      </c>
      <c r="AK7">
        <f>G7*SUM(AB7, AE7:AF7)</f>
        <v>157.19099006090133</v>
      </c>
      <c r="AL7">
        <f t="shared" si="9"/>
        <v>-1267.4104473206237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-387.37003593759044</v>
      </c>
      <c r="AR7">
        <f t="shared" si="14"/>
        <v>-404.14881509174904</v>
      </c>
      <c r="AS7">
        <f t="shared" si="15"/>
        <v>-595.71638079554202</v>
      </c>
      <c r="AT7">
        <f t="shared" si="16"/>
        <v>110.32545380400904</v>
      </c>
      <c r="AU7">
        <f t="shared" si="17"/>
        <v>-889.53974208328191</v>
      </c>
      <c r="AW7">
        <v>4</v>
      </c>
      <c r="AX7">
        <f>IF(Z7&gt;0, (R7*SUMPRODUCT(K7:$K$98, X7:$X$98)-K7*$AZ$3)/Z7, 0)</f>
        <v>4235.5147047728715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500000</v>
      </c>
      <c r="S8">
        <f t="shared" si="1"/>
        <v>4778.4135792203624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4050.2186565089492</v>
      </c>
      <c r="AC8">
        <f t="shared" si="2"/>
        <v>4518.3747557234929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-554.39655672817389</v>
      </c>
      <c r="AI8">
        <f t="shared" si="7"/>
        <v>-578.03606951214636</v>
      </c>
      <c r="AJ8">
        <f t="shared" si="8"/>
        <v>-468.1560992145437</v>
      </c>
      <c r="AK8">
        <f t="shared" ref="AK8:AK39" si="30">G8*SUM(AB8:AB8, AE8:AF8)</f>
        <v>86.26965738364062</v>
      </c>
      <c r="AL8">
        <f t="shared" si="9"/>
        <v>-959.92251134304934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-363.20974525959156</v>
      </c>
      <c r="AR8">
        <f t="shared" si="14"/>
        <v>-378.69703736508234</v>
      </c>
      <c r="AS8">
        <f t="shared" si="15"/>
        <v>-306.70980090666438</v>
      </c>
      <c r="AT8">
        <f t="shared" si="16"/>
        <v>56.519074481387364</v>
      </c>
      <c r="AU8">
        <f t="shared" si="17"/>
        <v>-628.88776379035926</v>
      </c>
      <c r="AW8">
        <v>5</v>
      </c>
      <c r="AX8">
        <f>IF(Z8&gt;0, (R8*SUMPRODUCT(K8:$K$98, X8:$X$98)-K8*$AZ$3)/Z8, 0)</f>
        <v>4778.4135792203624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500000</v>
      </c>
      <c r="S9">
        <f t="shared" si="1"/>
        <v>5123.4097422232508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4518.3747557234929</v>
      </c>
      <c r="AC9">
        <f t="shared" si="2"/>
        <v>4790.3975979537154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-561.42708165320948</v>
      </c>
      <c r="AI9">
        <f t="shared" si="7"/>
        <v>-584.80212795525949</v>
      </c>
      <c r="AJ9">
        <f t="shared" si="8"/>
        <v>-272.02284223022252</v>
      </c>
      <c r="AK9">
        <f t="shared" si="30"/>
        <v>26.658411058768607</v>
      </c>
      <c r="AL9">
        <f t="shared" si="9"/>
        <v>-830.16655912671342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-348.34335979277796</v>
      </c>
      <c r="AR9">
        <f t="shared" si="14"/>
        <v>-362.84665404105482</v>
      </c>
      <c r="AS9">
        <f t="shared" si="15"/>
        <v>-168.77944420463064</v>
      </c>
      <c r="AT9">
        <f t="shared" si="16"/>
        <v>16.540492574037408</v>
      </c>
      <c r="AU9">
        <f t="shared" si="17"/>
        <v>-515.08560567164807</v>
      </c>
      <c r="AW9">
        <v>6</v>
      </c>
      <c r="AX9">
        <f>IF(Z9&gt;0, (R9*SUMPRODUCT(K9:$K$98, X9:$X$98)-K9*$AZ$3)/Z9, 0)</f>
        <v>5123.4097422232508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500000</v>
      </c>
      <c r="S10">
        <f t="shared" si="1"/>
        <v>5435.6121093119991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4790.3975979537154</v>
      </c>
      <c r="AC10">
        <f t="shared" si="2"/>
        <v>5025.2796161118149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-570.74523305067419</v>
      </c>
      <c r="AI10">
        <f t="shared" si="7"/>
        <v>-593.8579916280512</v>
      </c>
      <c r="AJ10">
        <f t="shared" si="8"/>
        <v>-234.88201815809953</v>
      </c>
      <c r="AK10">
        <f t="shared" si="30"/>
        <v>19.640630151610235</v>
      </c>
      <c r="AL10">
        <f t="shared" si="9"/>
        <v>-809.09937963454047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-335.95000967553551</v>
      </c>
      <c r="AR10">
        <f t="shared" si="14"/>
        <v>-349.55455863724137</v>
      </c>
      <c r="AS10">
        <f t="shared" si="15"/>
        <v>-138.25541012589915</v>
      </c>
      <c r="AT10">
        <f t="shared" si="16"/>
        <v>11.560797195271956</v>
      </c>
      <c r="AU10">
        <f t="shared" si="17"/>
        <v>-476.24917156786853</v>
      </c>
      <c r="AW10">
        <v>7</v>
      </c>
      <c r="AX10">
        <f>IF(Z10&gt;0, (R10*SUMPRODUCT(K10:$K$98, X10:$X$98)-K10*$AZ$3)/Z10, 0)</f>
        <v>5435.6121093119991</v>
      </c>
    </row>
    <row r="11" spans="1:52" x14ac:dyDescent="0.25">
      <c r="A11" t="s">
        <v>33</v>
      </c>
      <c r="C11" s="25">
        <f>AU100</f>
        <v>7320.7503422513528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500000</v>
      </c>
      <c r="S11">
        <f t="shared" si="1"/>
        <v>5717.168660592708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5025.2796161118149</v>
      </c>
      <c r="AC11">
        <f t="shared" si="2"/>
        <v>5226.1012879695008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-579.3476422867335</v>
      </c>
      <c r="AI11">
        <f t="shared" si="7"/>
        <v>-602.2003058962224</v>
      </c>
      <c r="AJ11">
        <f t="shared" si="8"/>
        <v>-200.82167185768594</v>
      </c>
      <c r="AK11">
        <f t="shared" si="30"/>
        <v>12.060671078668355</v>
      </c>
      <c r="AL11">
        <f t="shared" si="9"/>
        <v>-790.96130667523994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-324.03413997622027</v>
      </c>
      <c r="AR11">
        <f t="shared" si="14"/>
        <v>-336.81583210434957</v>
      </c>
      <c r="AS11">
        <f t="shared" si="15"/>
        <v>-112.32129550427291</v>
      </c>
      <c r="AT11">
        <f t="shared" si="16"/>
        <v>6.7456374985611367</v>
      </c>
      <c r="AU11">
        <f t="shared" si="17"/>
        <v>-442.39149011006134</v>
      </c>
      <c r="AW11">
        <v>8</v>
      </c>
      <c r="AX11">
        <f>IF(Z11&gt;0, (R11*SUMPRODUCT(K11:$K$98, X11:$X$98)-K11*$AZ$3)/Z11, 0)</f>
        <v>5717.168660592708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500000</v>
      </c>
      <c r="S12">
        <f t="shared" si="1"/>
        <v>5987.2713163223925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5226.1012879695008</v>
      </c>
      <c r="AC12">
        <f t="shared" si="2"/>
        <v>5411.18746358313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-591.78800629860336</v>
      </c>
      <c r="AI12">
        <f t="shared" si="7"/>
        <v>-614.38255387168249</v>
      </c>
      <c r="AJ12">
        <f t="shared" si="8"/>
        <v>-185.08617561362917</v>
      </c>
      <c r="AK12">
        <f t="shared" si="30"/>
        <v>12.020032962329852</v>
      </c>
      <c r="AL12">
        <f t="shared" si="9"/>
        <v>-787.44869652298178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-314.54161647021829</v>
      </c>
      <c r="AR12">
        <f t="shared" si="14"/>
        <v>-326.55085870123361</v>
      </c>
      <c r="AS12">
        <f t="shared" si="15"/>
        <v>-98.375269934798951</v>
      </c>
      <c r="AT12">
        <f t="shared" si="16"/>
        <v>6.388775300878315</v>
      </c>
      <c r="AU12">
        <f t="shared" si="17"/>
        <v>-418.53735333515425</v>
      </c>
      <c r="AW12">
        <v>9</v>
      </c>
      <c r="AX12">
        <f>IF(Z12&gt;0, (R12*SUMPRODUCT(K12:$K$98, X12:$X$98)-K12*$AZ$3)/Z12, 0)</f>
        <v>5987.2713163223925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500000</v>
      </c>
      <c r="S13">
        <f t="shared" si="1"/>
        <v>6242.4258971487398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5411.18746358313</v>
      </c>
      <c r="AC13">
        <f t="shared" si="2"/>
        <v>5577.8244890999886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-604.66488865885935</v>
      </c>
      <c r="AI13">
        <f t="shared" si="7"/>
        <v>-627.00325751177468</v>
      </c>
      <c r="AJ13">
        <f t="shared" si="8"/>
        <v>-166.63702551685856</v>
      </c>
      <c r="AK13">
        <f t="shared" si="30"/>
        <v>10.82237492716626</v>
      </c>
      <c r="AL13">
        <f t="shared" si="9"/>
        <v>-782.81790810146697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-305.49982541350352</v>
      </c>
      <c r="AR13">
        <f t="shared" si="14"/>
        <v>-316.78602362442405</v>
      </c>
      <c r="AS13">
        <f t="shared" si="15"/>
        <v>-84.19139784309013</v>
      </c>
      <c r="AT13">
        <f t="shared" si="16"/>
        <v>5.4678776836901566</v>
      </c>
      <c r="AU13">
        <f t="shared" si="17"/>
        <v>-395.50954378382403</v>
      </c>
      <c r="AW13">
        <v>10</v>
      </c>
      <c r="AX13">
        <f>IF(Z13&gt;0, (R13*SUMPRODUCT(K13:$K$98, X13:$X$98)-K13*$AZ$3)/Z13, 0)</f>
        <v>6242.4258971487398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500000</v>
      </c>
      <c r="S14">
        <f t="shared" si="1"/>
        <v>6484.3946964617635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5577.8244890999886</v>
      </c>
      <c r="AC14">
        <f t="shared" si="2"/>
        <v>5728.0462408898584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-620.37090413349347</v>
      </c>
      <c r="AI14">
        <f t="shared" si="7"/>
        <v>-642.45487075267306</v>
      </c>
      <c r="AJ14">
        <f t="shared" si="8"/>
        <v>-150.22175178986981</v>
      </c>
      <c r="AK14">
        <f t="shared" si="30"/>
        <v>10.040084080379978</v>
      </c>
      <c r="AL14">
        <f t="shared" si="9"/>
        <v>-782.63653846216289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-297.9987688367641</v>
      </c>
      <c r="AR14">
        <f t="shared" si="14"/>
        <v>-308.60693053438558</v>
      </c>
      <c r="AS14">
        <f t="shared" si="15"/>
        <v>-72.159891425614475</v>
      </c>
      <c r="AT14">
        <f t="shared" si="16"/>
        <v>4.8228127319249881</v>
      </c>
      <c r="AU14">
        <f t="shared" si="17"/>
        <v>-375.94400922807506</v>
      </c>
      <c r="AW14">
        <v>11</v>
      </c>
      <c r="AX14">
        <f>IF(Z14&gt;0, (R14*SUMPRODUCT(K14:$K$98, X14:$X$98)-K14*$AZ$3)/Z14, 0)</f>
        <v>6484.3946964617635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500000</v>
      </c>
      <c r="S15">
        <f t="shared" si="1"/>
        <v>6735.3710813641037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5728.0462408898584</v>
      </c>
      <c r="AC15">
        <f t="shared" si="2"/>
        <v>5881.5760927231549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-643.9755334845936</v>
      </c>
      <c r="AI15">
        <f t="shared" si="7"/>
        <v>-665.80646166090708</v>
      </c>
      <c r="AJ15">
        <f t="shared" si="8"/>
        <v>-153.52985183329656</v>
      </c>
      <c r="AK15">
        <f t="shared" si="30"/>
        <v>23.484989587648421</v>
      </c>
      <c r="AL15">
        <f t="shared" si="9"/>
        <v>-795.85132390655519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-293.46114193566461</v>
      </c>
      <c r="AR15">
        <f t="shared" si="14"/>
        <v>-303.40954646195195</v>
      </c>
      <c r="AS15">
        <f t="shared" si="15"/>
        <v>-69.963909026817845</v>
      </c>
      <c r="AT15">
        <f t="shared" si="16"/>
        <v>10.70216414192913</v>
      </c>
      <c r="AU15">
        <f t="shared" si="17"/>
        <v>-362.67129134684063</v>
      </c>
      <c r="AW15">
        <v>12</v>
      </c>
      <c r="AX15">
        <f>IF(Z15&gt;0, (R15*SUMPRODUCT(K15:$K$98, X15:$X$98)-K15*$AZ$3)/Z15, 0)</f>
        <v>6735.3710813641037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500000</v>
      </c>
      <c r="S16">
        <f t="shared" si="1"/>
        <v>6996.3039168859113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5881.5760927231549</v>
      </c>
      <c r="AC16">
        <f t="shared" si="2"/>
        <v>6038.9400159137067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-671.63985742693706</v>
      </c>
      <c r="AI16">
        <f t="shared" si="7"/>
        <v>-693.2188943286161</v>
      </c>
      <c r="AJ16">
        <f t="shared" si="8"/>
        <v>-157.36392319055176</v>
      </c>
      <c r="AK16">
        <f t="shared" si="30"/>
        <v>41.759190258334399</v>
      </c>
      <c r="AL16">
        <f t="shared" si="9"/>
        <v>-808.82362726083352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-289.53536885969532</v>
      </c>
      <c r="AR16">
        <f t="shared" si="14"/>
        <v>-298.83781620536121</v>
      </c>
      <c r="AS16">
        <f t="shared" si="15"/>
        <v>-67.837578491448568</v>
      </c>
      <c r="AT16">
        <f t="shared" si="16"/>
        <v>18.001853852225135</v>
      </c>
      <c r="AU16">
        <f t="shared" si="17"/>
        <v>-348.67354084458469</v>
      </c>
      <c r="AW16">
        <v>13</v>
      </c>
      <c r="AX16">
        <f>IF(Z16&gt;0, (R16*SUMPRODUCT(K16:$K$98, X16:$X$98)-K16*$AZ$3)/Z16, 0)</f>
        <v>6996.3039168859113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500000</v>
      </c>
      <c r="S17">
        <f t="shared" si="1"/>
        <v>7294.2099734000039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6038.9400159137067</v>
      </c>
      <c r="AC17">
        <f t="shared" si="2"/>
        <v>6222.9184449456015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-699.30753306533222</v>
      </c>
      <c r="AI17">
        <f t="shared" si="7"/>
        <v>-720.63581422134121</v>
      </c>
      <c r="AJ17">
        <f t="shared" si="8"/>
        <v>-183.97842903189485</v>
      </c>
      <c r="AK17">
        <f t="shared" si="30"/>
        <v>83.337372219609151</v>
      </c>
      <c r="AL17">
        <f t="shared" si="9"/>
        <v>-821.27687103362689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-283.38273231953832</v>
      </c>
      <c r="AR17">
        <f t="shared" si="14"/>
        <v>-292.02566308159618</v>
      </c>
      <c r="AS17">
        <f t="shared" si="15"/>
        <v>-74.55419460216774</v>
      </c>
      <c r="AT17">
        <f t="shared" si="16"/>
        <v>33.771082288222523</v>
      </c>
      <c r="AU17">
        <f t="shared" si="17"/>
        <v>-332.80877539554137</v>
      </c>
      <c r="AW17">
        <v>14</v>
      </c>
      <c r="AX17">
        <f>IF(Z17&gt;0, (R17*SUMPRODUCT(K17:$K$98, X17:$X$98)-K17*$AZ$3)/Z17, 0)</f>
        <v>7294.2099734000039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500000</v>
      </c>
      <c r="S18">
        <f t="shared" si="1"/>
        <v>7632.665127411552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6222.9184449456015</v>
      </c>
      <c r="AC18">
        <f t="shared" si="2"/>
        <v>6435.433621840969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-728.10998089131192</v>
      </c>
      <c r="AI18">
        <f t="shared" si="7"/>
        <v>-749.18857373671619</v>
      </c>
      <c r="AJ18">
        <f t="shared" si="8"/>
        <v>-212.5151768953674</v>
      </c>
      <c r="AK18">
        <f t="shared" si="30"/>
        <v>134.41503841082499</v>
      </c>
      <c r="AL18">
        <f t="shared" si="9"/>
        <v>-827.28871222125861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-275.34009393291683</v>
      </c>
      <c r="AR18">
        <f t="shared" si="14"/>
        <v>-283.31111738588839</v>
      </c>
      <c r="AS18">
        <f t="shared" si="15"/>
        <v>-80.364162426274348</v>
      </c>
      <c r="AT18">
        <f t="shared" si="16"/>
        <v>50.830026058326752</v>
      </c>
      <c r="AU18">
        <f t="shared" si="17"/>
        <v>-312.845253753836</v>
      </c>
      <c r="AW18">
        <v>15</v>
      </c>
      <c r="AX18">
        <f>IF(Z18&gt;0, (R18*SUMPRODUCT(K18:$K$98, X18:$X$98)-K18*$AZ$3)/Z18, 0)</f>
        <v>7632.665127411552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500000</v>
      </c>
      <c r="S19">
        <f t="shared" si="1"/>
        <v>7953.87247789094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6435.433621840969</v>
      </c>
      <c r="AC19">
        <f t="shared" si="2"/>
        <v>6627.0767165043562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-761.78540429519512</v>
      </c>
      <c r="AI19">
        <f t="shared" si="7"/>
        <v>-782.61512194193062</v>
      </c>
      <c r="AJ19">
        <f t="shared" si="8"/>
        <v>-191.64309466338727</v>
      </c>
      <c r="AK19">
        <f t="shared" si="30"/>
        <v>143.51016976705361</v>
      </c>
      <c r="AL19">
        <f t="shared" si="9"/>
        <v>-830.74804683826426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-268.65121760330277</v>
      </c>
      <c r="AR19">
        <f t="shared" si="14"/>
        <v>-275.99702519764207</v>
      </c>
      <c r="AS19">
        <f t="shared" si="15"/>
        <v>-67.584847958879095</v>
      </c>
      <c r="AT19">
        <f t="shared" si="16"/>
        <v>50.610292122945076</v>
      </c>
      <c r="AU19">
        <f t="shared" si="17"/>
        <v>-292.97158103357611</v>
      </c>
      <c r="AW19">
        <v>16</v>
      </c>
      <c r="AX19">
        <f>IF(Z19&gt;0, (R19*SUMPRODUCT(K19:$K$98, X19:$X$98)-K19*$AZ$3)/Z19, 0)</f>
        <v>7953.87247789094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500000</v>
      </c>
      <c r="S20">
        <f t="shared" si="1"/>
        <v>8127.4617674159936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6627.0767165043562</v>
      </c>
      <c r="AC20">
        <f t="shared" si="2"/>
        <v>6691.0839583926927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-794.11632150767434</v>
      </c>
      <c r="AI20">
        <f t="shared" si="7"/>
        <v>-814.69803616186709</v>
      </c>
      <c r="AJ20">
        <f t="shared" si="8"/>
        <v>-64.007241888336466</v>
      </c>
      <c r="AK20">
        <f t="shared" si="30"/>
        <v>28.496429880968734</v>
      </c>
      <c r="AL20">
        <f t="shared" si="9"/>
        <v>-850.20884816923478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-265.62936345263347</v>
      </c>
      <c r="AR20">
        <f t="shared" si="14"/>
        <v>-272.5138810154728</v>
      </c>
      <c r="AS20">
        <f t="shared" si="15"/>
        <v>-21.410217191957365</v>
      </c>
      <c r="AT20">
        <f t="shared" si="16"/>
        <v>9.5319644300764779</v>
      </c>
      <c r="AU20">
        <f t="shared" si="17"/>
        <v>-284.39213377735365</v>
      </c>
      <c r="AW20">
        <v>17</v>
      </c>
      <c r="AX20">
        <f>IF(Z20&gt;0, (R20*SUMPRODUCT(K20:$K$98, X20:$X$98)-K20*$AZ$3)/Z20, 0)</f>
        <v>8127.4617674159936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500000</v>
      </c>
      <c r="S21">
        <f t="shared" si="1"/>
        <v>8269.3431887719762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6691.0839583926927</v>
      </c>
      <c r="AC21">
        <f t="shared" si="2"/>
        <v>6726.0607485337541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-831.4337640053227</v>
      </c>
      <c r="AI21">
        <f t="shared" si="7"/>
        <v>-851.76808982477326</v>
      </c>
      <c r="AJ21">
        <f t="shared" si="8"/>
        <v>-34.976790141061429</v>
      </c>
      <c r="AK21">
        <f t="shared" si="30"/>
        <v>10.705734333428309</v>
      </c>
      <c r="AL21">
        <f t="shared" si="9"/>
        <v>-876.03914563240642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-264.46550810298953</v>
      </c>
      <c r="AR21">
        <f t="shared" si="14"/>
        <v>-270.93352521101053</v>
      </c>
      <c r="AS21">
        <f t="shared" si="15"/>
        <v>-11.125545986857743</v>
      </c>
      <c r="AT21">
        <f t="shared" si="16"/>
        <v>3.4053193323137787</v>
      </c>
      <c r="AU21">
        <f t="shared" si="17"/>
        <v>-278.65375186555451</v>
      </c>
      <c r="AW21">
        <v>18</v>
      </c>
      <c r="AX21">
        <f>IF(Z21&gt;0, (R21*SUMPRODUCT(K21:$K$98, X21:$X$98)-K21*$AZ$3)/Z21, 0)</f>
        <v>8269.3431887719762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500000</v>
      </c>
      <c r="S22">
        <f t="shared" si="1"/>
        <v>8522.4989393089345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6726.0607485337541</v>
      </c>
      <c r="AC22">
        <f t="shared" si="2"/>
        <v>6847.7994852709862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-871.31813431964622</v>
      </c>
      <c r="AI22">
        <f t="shared" si="7"/>
        <v>-891.40555097418633</v>
      </c>
      <c r="AJ22">
        <f t="shared" si="8"/>
        <v>-121.7387367372321</v>
      </c>
      <c r="AK22">
        <f t="shared" si="30"/>
        <v>141.24727571920886</v>
      </c>
      <c r="AL22">
        <f t="shared" si="9"/>
        <v>-871.89701199220963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-258.77878172941143</v>
      </c>
      <c r="AR22">
        <f t="shared" si="14"/>
        <v>-264.74468213387377</v>
      </c>
      <c r="AS22">
        <f t="shared" si="15"/>
        <v>-36.156026990919173</v>
      </c>
      <c r="AT22">
        <f t="shared" si="16"/>
        <v>41.950002523195487</v>
      </c>
      <c r="AU22">
        <f t="shared" si="17"/>
        <v>-258.95070660159746</v>
      </c>
      <c r="AW22">
        <v>19</v>
      </c>
      <c r="AX22">
        <f>IF(Z22&gt;0, (R22*SUMPRODUCT(K22:$K$98, X22:$X$98)-K22*$AZ$3)/Z22, 0)</f>
        <v>8522.4989393089345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500000</v>
      </c>
      <c r="S23">
        <f t="shared" si="1"/>
        <v>9036.7008898101885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6847.7994852709862</v>
      </c>
      <c r="AC23">
        <f t="shared" si="2"/>
        <v>7171.8238899201824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-914.35791345301163</v>
      </c>
      <c r="AI23">
        <f t="shared" si="7"/>
        <v>-934.1987380453337</v>
      </c>
      <c r="AJ23">
        <f t="shared" si="8"/>
        <v>-324.02440464919619</v>
      </c>
      <c r="AK23">
        <f t="shared" si="30"/>
        <v>479.3459639689691</v>
      </c>
      <c r="AL23">
        <f t="shared" si="9"/>
        <v>-778.87717872556095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-242.46559156848076</v>
      </c>
      <c r="AR23">
        <f t="shared" si="14"/>
        <v>-247.7268981107039</v>
      </c>
      <c r="AS23">
        <f t="shared" si="15"/>
        <v>-85.923430857832827</v>
      </c>
      <c r="AT23">
        <f t="shared" si="16"/>
        <v>127.1109496726333</v>
      </c>
      <c r="AU23">
        <f t="shared" si="17"/>
        <v>-206.53937929590347</v>
      </c>
      <c r="AW23">
        <v>20</v>
      </c>
      <c r="AX23">
        <f>IF(Z23&gt;0, (R23*SUMPRODUCT(K23:$K$98, X23:$X$98)-K23*$AZ$3)/Z23, 0)</f>
        <v>9036.7008898101885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500000</v>
      </c>
      <c r="S24">
        <f t="shared" si="1"/>
        <v>9504.8828547706071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7171.8238899201824</v>
      </c>
      <c r="AC24">
        <f t="shared" si="2"/>
        <v>7449.7182861897463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-959.31577353352657</v>
      </c>
      <c r="AI24">
        <f t="shared" si="7"/>
        <v>-978.91022409124866</v>
      </c>
      <c r="AJ24">
        <f t="shared" si="8"/>
        <v>-277.89439626956391</v>
      </c>
      <c r="AK24">
        <f t="shared" si="30"/>
        <v>502.02767229441281</v>
      </c>
      <c r="AL24">
        <f t="shared" si="9"/>
        <v>-754.77694806639977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-227.13154294679819</v>
      </c>
      <c r="AR24">
        <f t="shared" si="14"/>
        <v>-231.77080554536593</v>
      </c>
      <c r="AS24">
        <f t="shared" si="15"/>
        <v>-65.795418716493273</v>
      </c>
      <c r="AT24">
        <f t="shared" si="16"/>
        <v>118.86213377917998</v>
      </c>
      <c r="AU24">
        <f t="shared" si="17"/>
        <v>-178.70409048267925</v>
      </c>
      <c r="AW24">
        <v>21</v>
      </c>
      <c r="AX24">
        <f>IF(Z24&gt;0, (R24*SUMPRODUCT(K24:$K$98, X24:$X$98)-K24*$AZ$3)/Z24, 0)</f>
        <v>9504.8828547706071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500000</v>
      </c>
      <c r="S25">
        <f t="shared" si="1"/>
        <v>9943.5943402575358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7449.7182861897463</v>
      </c>
      <c r="AC25">
        <f t="shared" si="2"/>
        <v>7687.1938752411979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-1430.1229197399759</v>
      </c>
      <c r="AI25">
        <f t="shared" si="7"/>
        <v>-1449.4499196461338</v>
      </c>
      <c r="AJ25">
        <f t="shared" si="8"/>
        <v>-237.47558905145161</v>
      </c>
      <c r="AK25">
        <f t="shared" si="30"/>
        <v>521.48028003328227</v>
      </c>
      <c r="AL25">
        <f t="shared" si="9"/>
        <v>-1165.4452286643032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-302.32301493801594</v>
      </c>
      <c r="AR25">
        <f t="shared" si="14"/>
        <v>-306.40867554850303</v>
      </c>
      <c r="AS25">
        <f t="shared" si="15"/>
        <v>-50.201514195206201</v>
      </c>
      <c r="AT25">
        <f t="shared" si="16"/>
        <v>110.23911882976294</v>
      </c>
      <c r="AU25">
        <f t="shared" si="17"/>
        <v>-246.37107091394631</v>
      </c>
      <c r="AW25">
        <v>22</v>
      </c>
      <c r="AX25">
        <f>IF(Z25&gt;0, (R25*SUMPRODUCT(K25:$K$98, X25:$X$98)-K25*$AZ$3)/Z25, 0)</f>
        <v>9943.5943402575358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500000</v>
      </c>
      <c r="S26">
        <f t="shared" si="1"/>
        <v>10243.385227197576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7687.1938752411979</v>
      </c>
      <c r="AC26">
        <f t="shared" si="2"/>
        <v>7799.6986567301919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-1955.7984612836387</v>
      </c>
      <c r="AI26">
        <f t="shared" si="7"/>
        <v>-1974.834401267671</v>
      </c>
      <c r="AJ26">
        <f t="shared" si="8"/>
        <v>-112.50478148899401</v>
      </c>
      <c r="AK26">
        <f t="shared" si="30"/>
        <v>538.10357126688393</v>
      </c>
      <c r="AL26">
        <f t="shared" si="9"/>
        <v>-1549.2356114897807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-369.15089059886344</v>
      </c>
      <c r="AR26">
        <f t="shared" si="14"/>
        <v>-372.74386520110335</v>
      </c>
      <c r="AS26">
        <f t="shared" si="15"/>
        <v>-21.234928396474292</v>
      </c>
      <c r="AT26">
        <f t="shared" si="16"/>
        <v>101.5653793066316</v>
      </c>
      <c r="AU26">
        <f t="shared" si="17"/>
        <v>-292.41341429094598</v>
      </c>
      <c r="AW26">
        <v>23</v>
      </c>
      <c r="AX26">
        <f>IF(Z26&gt;0, (R26*SUMPRODUCT(K26:$K$98, X26:$X$98)-K26*$AZ$3)/Z26, 0)</f>
        <v>10243.385227197576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500000</v>
      </c>
      <c r="S27">
        <f t="shared" si="1"/>
        <v>10417.415665707626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7799.6986567301919</v>
      </c>
      <c r="AC27">
        <f t="shared" si="2"/>
        <v>7800.9297272268786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-2493.9068731216475</v>
      </c>
      <c r="AI27">
        <f t="shared" si="7"/>
        <v>-2512.6277583621832</v>
      </c>
      <c r="AJ27">
        <f t="shared" si="8"/>
        <v>-1.2310704966866979</v>
      </c>
      <c r="AK27">
        <f t="shared" si="30"/>
        <v>545.97890597111348</v>
      </c>
      <c r="AL27">
        <f t="shared" si="9"/>
        <v>-1967.8799228877565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-420.2831995966734</v>
      </c>
      <c r="AR27">
        <f t="shared" si="14"/>
        <v>-423.43811834403061</v>
      </c>
      <c r="AS27">
        <f t="shared" si="15"/>
        <v>-0.20746494299882132</v>
      </c>
      <c r="AT27">
        <f t="shared" si="16"/>
        <v>92.010557405700695</v>
      </c>
      <c r="AU27">
        <f t="shared" si="17"/>
        <v>-331.63502588132877</v>
      </c>
      <c r="AW27">
        <v>24</v>
      </c>
      <c r="AX27">
        <f>IF(Z27&gt;0, (R27*SUMPRODUCT(K27:$K$98, X27:$X$98)-K27*$AZ$3)/Z27, 0)</f>
        <v>10417.415665707626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500000</v>
      </c>
      <c r="S28">
        <f t="shared" si="1"/>
        <v>10488.552974744456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7800.9297272268786</v>
      </c>
      <c r="AC28">
        <f t="shared" si="2"/>
        <v>7711.3447071797955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-3065.8736968825556</v>
      </c>
      <c r="AI28">
        <f t="shared" si="7"/>
        <v>-3084.2540795858417</v>
      </c>
      <c r="AJ28">
        <f t="shared" si="8"/>
        <v>89.585020047083162</v>
      </c>
      <c r="AK28">
        <f t="shared" si="30"/>
        <v>546.06508090588159</v>
      </c>
      <c r="AL28">
        <f t="shared" si="9"/>
        <v>-2448.603978632877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-461.31548683298973</v>
      </c>
      <c r="AR28">
        <f t="shared" si="14"/>
        <v>-464.08114387997273</v>
      </c>
      <c r="AS28">
        <f t="shared" si="15"/>
        <v>13.479667208073648</v>
      </c>
      <c r="AT28">
        <f t="shared" si="16"/>
        <v>82.16524995688448</v>
      </c>
      <c r="AU28">
        <f t="shared" si="17"/>
        <v>-368.43622671501458</v>
      </c>
      <c r="AW28">
        <v>25</v>
      </c>
      <c r="AX28">
        <f>IF(Z28&gt;0, (R28*SUMPRODUCT(K28:$K$98, X28:$X$98)-K28*$AZ$3)/Z28, 0)</f>
        <v>10488.552974744456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500000</v>
      </c>
      <c r="S29">
        <f t="shared" si="1"/>
        <v>10471.56072457329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7711.3447071797955</v>
      </c>
      <c r="AC29">
        <f t="shared" si="2"/>
        <v>7545.2954520875173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-3655.986782362565</v>
      </c>
      <c r="AI29">
        <f t="shared" si="7"/>
        <v>-3674.0005618997002</v>
      </c>
      <c r="AJ29">
        <f t="shared" si="8"/>
        <v>166.04925509227814</v>
      </c>
      <c r="AK29">
        <f t="shared" si="30"/>
        <v>539.79412950258575</v>
      </c>
      <c r="AL29">
        <f t="shared" si="9"/>
        <v>-2968.1571773048363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-491.16834486094194</v>
      </c>
      <c r="AR29">
        <f t="shared" si="14"/>
        <v>-493.58842972629992</v>
      </c>
      <c r="AS29">
        <f t="shared" si="15"/>
        <v>22.308105210479518</v>
      </c>
      <c r="AT29">
        <f t="shared" si="16"/>
        <v>72.519351118142254</v>
      </c>
      <c r="AU29">
        <f t="shared" si="17"/>
        <v>-398.76097339767819</v>
      </c>
      <c r="AW29">
        <v>26</v>
      </c>
      <c r="AX29">
        <f>IF(Z29&gt;0, (R29*SUMPRODUCT(K29:$K$98, X29:$X$98)-K29*$AZ$3)/Z29, 0)</f>
        <v>10471.56072457329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500000</v>
      </c>
      <c r="S30">
        <f t="shared" si="1"/>
        <v>10383.896727440695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7545.2954520875173</v>
      </c>
      <c r="AC30">
        <f t="shared" si="2"/>
        <v>7317.7576712807786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-4311.9695763473874</v>
      </c>
      <c r="AI30">
        <f t="shared" si="7"/>
        <v>-4329.5876196103336</v>
      </c>
      <c r="AJ30">
        <f t="shared" si="8"/>
        <v>227.53778080673874</v>
      </c>
      <c r="AK30">
        <f t="shared" si="30"/>
        <v>528.17068164612624</v>
      </c>
      <c r="AL30">
        <f t="shared" si="9"/>
        <v>-3573.8791571574684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-517.22965595836433</v>
      </c>
      <c r="AR30">
        <f t="shared" si="14"/>
        <v>-519.34297663333825</v>
      </c>
      <c r="AS30">
        <f t="shared" si="15"/>
        <v>27.29362672913204</v>
      </c>
      <c r="AT30">
        <f t="shared" si="16"/>
        <v>63.355164065543462</v>
      </c>
      <c r="AU30">
        <f t="shared" si="17"/>
        <v>-428.69418583866275</v>
      </c>
      <c r="AW30">
        <v>27</v>
      </c>
      <c r="AX30">
        <f>IF(Z30&gt;0, (R30*SUMPRODUCT(K30:$K$98, X30:$X$98)-K30*$AZ$3)/Z30, 0)</f>
        <v>10383.896727440695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500000</v>
      </c>
      <c r="S31">
        <f t="shared" si="1"/>
        <v>10232.31150768583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7317.7576712807786</v>
      </c>
      <c r="AC31">
        <f t="shared" si="2"/>
        <v>7035.9124475136687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-5028.7025846647684</v>
      </c>
      <c r="AI31">
        <f t="shared" si="7"/>
        <v>-5045.893012365852</v>
      </c>
      <c r="AJ31">
        <f t="shared" si="8"/>
        <v>281.84522376710993</v>
      </c>
      <c r="AK31">
        <f t="shared" si="30"/>
        <v>512.24303698965457</v>
      </c>
      <c r="AL31">
        <f t="shared" si="9"/>
        <v>-4251.8047516090874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-538.57433976393725</v>
      </c>
      <c r="AR31">
        <f t="shared" si="14"/>
        <v>-540.41543557214914</v>
      </c>
      <c r="AS31">
        <f t="shared" si="15"/>
        <v>30.185639884310149</v>
      </c>
      <c r="AT31">
        <f t="shared" si="16"/>
        <v>54.861259102235913</v>
      </c>
      <c r="AU31">
        <f t="shared" si="17"/>
        <v>-455.36853658560307</v>
      </c>
      <c r="AW31">
        <v>28</v>
      </c>
      <c r="AX31">
        <f>IF(Z31&gt;0, (R31*SUMPRODUCT(K31:$K$98, X31:$X$98)-K31*$AZ$3)/Z31, 0)</f>
        <v>10232.31150768583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500000</v>
      </c>
      <c r="S32">
        <f t="shared" si="1"/>
        <v>10023.544924655487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7035.9124475136687</v>
      </c>
      <c r="AC32">
        <f t="shared" si="2"/>
        <v>6707.5027793490672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-5783.1129217403723</v>
      </c>
      <c r="AI32">
        <f t="shared" si="7"/>
        <v>-5799.8422895183585</v>
      </c>
      <c r="AJ32">
        <f t="shared" si="8"/>
        <v>328.4096681646015</v>
      </c>
      <c r="AK32">
        <f t="shared" si="30"/>
        <v>492.51387132595687</v>
      </c>
      <c r="AL32">
        <f t="shared" si="9"/>
        <v>-4978.9187500278003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-553.01047393999932</v>
      </c>
      <c r="AR32">
        <f t="shared" si="14"/>
        <v>-554.61022060391826</v>
      </c>
      <c r="AS32">
        <f t="shared" si="15"/>
        <v>31.404191599898621</v>
      </c>
      <c r="AT32">
        <f t="shared" si="16"/>
        <v>47.096664562798388</v>
      </c>
      <c r="AU32">
        <f t="shared" si="17"/>
        <v>-476.10936444122126</v>
      </c>
      <c r="AW32">
        <v>29</v>
      </c>
      <c r="AX32">
        <f>IF(Z32&gt;0, (R32*SUMPRODUCT(K32:$K$98, X32:$X$98)-K32*$AZ$3)/Z32, 0)</f>
        <v>10023.544924655487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500000</v>
      </c>
      <c r="S33">
        <f t="shared" si="1"/>
        <v>9767.8105026887315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6707.5027793490672</v>
      </c>
      <c r="AC33">
        <f t="shared" si="2"/>
        <v>6342.1393336227584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-6596.6021778306622</v>
      </c>
      <c r="AI33">
        <f t="shared" si="7"/>
        <v>-6612.8344218219772</v>
      </c>
      <c r="AJ33">
        <f t="shared" si="8"/>
        <v>365.36344572630878</v>
      </c>
      <c r="AK33">
        <f t="shared" si="30"/>
        <v>469.52519455443473</v>
      </c>
      <c r="AL33">
        <f t="shared" si="9"/>
        <v>-5777.9457815412334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-563.21466639809307</v>
      </c>
      <c r="AR33">
        <f t="shared" si="14"/>
        <v>-564.60056744805865</v>
      </c>
      <c r="AS33">
        <f t="shared" si="15"/>
        <v>31.194552233324504</v>
      </c>
      <c r="AT33">
        <f t="shared" si="16"/>
        <v>40.08783138464775</v>
      </c>
      <c r="AU33">
        <f t="shared" si="17"/>
        <v>-493.31818383008641</v>
      </c>
      <c r="AW33">
        <v>30</v>
      </c>
      <c r="AX33">
        <f>IF(Z33&gt;0, (R33*SUMPRODUCT(K33:$K$98, X33:$X$98)-K33*$AZ$3)/Z33, 0)</f>
        <v>9767.8105026887315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500000</v>
      </c>
      <c r="S34">
        <f t="shared" si="1"/>
        <v>9470.927373833134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6342.1393336227584</v>
      </c>
      <c r="AC34">
        <f t="shared" si="2"/>
        <v>5946.4666567011745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-7465.781035883846</v>
      </c>
      <c r="AI34">
        <f t="shared" si="7"/>
        <v>-7481.4776683834534</v>
      </c>
      <c r="AJ34">
        <f t="shared" si="8"/>
        <v>395.67267692158384</v>
      </c>
      <c r="AK34">
        <f t="shared" si="30"/>
        <v>443.94975335359311</v>
      </c>
      <c r="AL34">
        <f t="shared" si="9"/>
        <v>-6641.8552381082764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-569.12922502872198</v>
      </c>
      <c r="AR34">
        <f t="shared" si="14"/>
        <v>-570.32580610270804</v>
      </c>
      <c r="AS34">
        <f t="shared" si="15"/>
        <v>30.162803181484097</v>
      </c>
      <c r="AT34">
        <f t="shared" si="16"/>
        <v>33.843047078852706</v>
      </c>
      <c r="AU34">
        <f t="shared" si="17"/>
        <v>-506.3199558423712</v>
      </c>
      <c r="AW34">
        <v>31</v>
      </c>
      <c r="AX34">
        <f>IF(Z34&gt;0, (R34*SUMPRODUCT(K34:$K$98, X34:$X$98)-K34*$AZ$3)/Z34, 0)</f>
        <v>9470.927373833134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9135.4212299656028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5946.4666567011745</v>
      </c>
      <c r="AC35">
        <f t="shared" ref="AC35:AC66" si="33">S35*Z35</f>
        <v>5526.9284937050525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-8293.3974036565014</v>
      </c>
      <c r="AI35">
        <f t="shared" ref="AI35:AI66" si="38">SUM(AE35:AH35)</f>
        <v>-8308.5223999609298</v>
      </c>
      <c r="AJ35">
        <f t="shared" ref="AJ35:AJ66" si="39">AB35-AC35</f>
        <v>419.53816299612208</v>
      </c>
      <c r="AK35">
        <f t="shared" si="30"/>
        <v>416.25266596908227</v>
      </c>
      <c r="AL35">
        <f t="shared" ref="AL35:AL66" si="40">SUM(AI35:AK35)</f>
        <v>-7472.7315709957256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-564.48199344828856</v>
      </c>
      <c r="AR35">
        <f t="shared" ref="AR35:AR66" si="45">AI35*$K35</f>
        <v>-565.5114615479431</v>
      </c>
      <c r="AS35">
        <f t="shared" ref="AS35:AS66" si="46">AJ35*$K35</f>
        <v>28.555455267496402</v>
      </c>
      <c r="AT35">
        <f t="shared" ref="AT35:AT66" si="47">AK35*$K35</f>
        <v>28.331831121561446</v>
      </c>
      <c r="AU35">
        <f t="shared" ref="AU35:AU66" si="48">AL35*$K35</f>
        <v>-508.62417515888529</v>
      </c>
      <c r="AW35">
        <v>32</v>
      </c>
      <c r="AX35">
        <f>IF(Z35&gt;0, (R35*SUMPRODUCT(K35:$K$98, X35:$X$98)-K35*$AZ$3)/Z35, 0)</f>
        <v>9135.4212299656028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500000</v>
      </c>
      <c r="S36">
        <f t="shared" si="32"/>
        <v>8774.8359425164363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5526.9284937050525</v>
      </c>
      <c r="AC36">
        <f t="shared" si="33"/>
        <v>5096.0099485001538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-9098.5607118997723</v>
      </c>
      <c r="AI36">
        <f t="shared" si="38"/>
        <v>-9113.0795302055612</v>
      </c>
      <c r="AJ36">
        <f t="shared" si="39"/>
        <v>430.91854520489869</v>
      </c>
      <c r="AK36">
        <f t="shared" si="30"/>
        <v>386.88499455935369</v>
      </c>
      <c r="AL36">
        <f t="shared" si="40"/>
        <v>-8295.2759904413087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-552.9327210319492</v>
      </c>
      <c r="AR36">
        <f t="shared" si="45"/>
        <v>-553.81505066255647</v>
      </c>
      <c r="AS36">
        <f t="shared" si="46"/>
        <v>26.187544523569294</v>
      </c>
      <c r="AT36">
        <f t="shared" si="47"/>
        <v>23.511561832889903</v>
      </c>
      <c r="AU36">
        <f t="shared" si="48"/>
        <v>-504.11594430609722</v>
      </c>
      <c r="AW36">
        <v>33</v>
      </c>
      <c r="AX36">
        <f>IF(Z36&gt;0, (R36*SUMPRODUCT(K36:$K$98, X36:$X$98)-K36*$AZ$3)/Z36, 0)</f>
        <v>8774.8359425164363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500000</v>
      </c>
      <c r="S37">
        <f t="shared" si="32"/>
        <v>8398.5554742569857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5096.0099485001538</v>
      </c>
      <c r="AC37">
        <f t="shared" si="33"/>
        <v>4662.3303062569466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-9905.2088386751693</v>
      </c>
      <c r="AI37">
        <f t="shared" si="38"/>
        <v>-9919.0872083559661</v>
      </c>
      <c r="AJ37">
        <f t="shared" si="39"/>
        <v>433.67964224320713</v>
      </c>
      <c r="AK37">
        <f t="shared" si="30"/>
        <v>356.7206963950108</v>
      </c>
      <c r="AL37">
        <f t="shared" si="40"/>
        <v>-9128.6868697177488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-537.45883640491422</v>
      </c>
      <c r="AR37">
        <f t="shared" si="45"/>
        <v>-538.21187983300581</v>
      </c>
      <c r="AS37">
        <f t="shared" si="46"/>
        <v>23.53155392165451</v>
      </c>
      <c r="AT37">
        <f t="shared" si="47"/>
        <v>19.35574438950005</v>
      </c>
      <c r="AU37">
        <f t="shared" si="48"/>
        <v>-495.32458152185126</v>
      </c>
      <c r="AW37">
        <v>34</v>
      </c>
      <c r="AX37">
        <f>IF(Z37&gt;0, (R37*SUMPRODUCT(K37:$K$98, X37:$X$98)-K37*$AZ$3)/Z37, 0)</f>
        <v>8398.5554742569857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500000</v>
      </c>
      <c r="S38">
        <f t="shared" si="32"/>
        <v>8014.3968793428467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4662.3303062569466</v>
      </c>
      <c r="AC38">
        <f t="shared" si="33"/>
        <v>4231.3474330562658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-10807.573601212778</v>
      </c>
      <c r="AI38">
        <f t="shared" si="38"/>
        <v>-10820.772808516707</v>
      </c>
      <c r="AJ38">
        <f t="shared" si="39"/>
        <v>430.98287320068084</v>
      </c>
      <c r="AK38">
        <f t="shared" si="30"/>
        <v>326.36312143798631</v>
      </c>
      <c r="AL38">
        <f t="shared" si="40"/>
        <v>-10063.426813878041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-523.59049042786955</v>
      </c>
      <c r="AR38">
        <f t="shared" si="45"/>
        <v>-524.2299475049648</v>
      </c>
      <c r="AS38">
        <f t="shared" si="46"/>
        <v>20.879666636721716</v>
      </c>
      <c r="AT38">
        <f t="shared" si="47"/>
        <v>15.81119251337878</v>
      </c>
      <c r="AU38">
        <f t="shared" si="48"/>
        <v>-487.53908835486436</v>
      </c>
      <c r="AW38">
        <v>35</v>
      </c>
      <c r="AX38">
        <f>IF(Z38&gt;0, (R38*SUMPRODUCT(K38:$K$98, X38:$X$98)-K38*$AZ$3)/Z38, 0)</f>
        <v>8014.3968793428467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500000</v>
      </c>
      <c r="S39">
        <f t="shared" si="32"/>
        <v>7614.5576449841183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4231.3474330562658</v>
      </c>
      <c r="AC39">
        <f t="shared" si="33"/>
        <v>3802.8247669178909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-11636.774369931123</v>
      </c>
      <c r="AI39">
        <f t="shared" si="38"/>
        <v>-11649.259746443517</v>
      </c>
      <c r="AJ39">
        <f t="shared" si="39"/>
        <v>428.52266613837492</v>
      </c>
      <c r="AK39">
        <f t="shared" si="30"/>
        <v>296.19432031393865</v>
      </c>
      <c r="AL39">
        <f t="shared" si="40"/>
        <v>-10924.542759991204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-503.3593491415611</v>
      </c>
      <c r="AR39">
        <f t="shared" si="45"/>
        <v>-503.8994155547507</v>
      </c>
      <c r="AS39">
        <f t="shared" si="46"/>
        <v>18.536140983980907</v>
      </c>
      <c r="AT39">
        <f t="shared" si="47"/>
        <v>12.812157007864515</v>
      </c>
      <c r="AU39">
        <f t="shared" si="48"/>
        <v>-472.55111756290535</v>
      </c>
      <c r="AW39">
        <v>36</v>
      </c>
      <c r="AX39">
        <f>IF(Z39&gt;0, (R39*SUMPRODUCT(K39:$K$98, X39:$X$98)-K39*$AZ$3)/Z39, 0)</f>
        <v>7614.5576449841183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500000</v>
      </c>
      <c r="S40">
        <f t="shared" si="32"/>
        <v>7203.0892189746446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3802.8247669178909</v>
      </c>
      <c r="AC40">
        <f t="shared" si="33"/>
        <v>3384.3474037490923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-12287.125463780727</v>
      </c>
      <c r="AI40">
        <f t="shared" si="38"/>
        <v>-12298.871630254807</v>
      </c>
      <c r="AJ40">
        <f t="shared" si="39"/>
        <v>418.47736316879855</v>
      </c>
      <c r="AK40">
        <f t="shared" ref="AK40:AK71" si="61">G40*SUM(AB40:AB40, AE40:AF40)</f>
        <v>266.1977336842524</v>
      </c>
      <c r="AL40">
        <f t="shared" si="40"/>
        <v>-11614.196533401757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-474.54543056888548</v>
      </c>
      <c r="AR40">
        <f t="shared" si="45"/>
        <v>-474.99908343044427</v>
      </c>
      <c r="AS40">
        <f t="shared" si="46"/>
        <v>16.162162669670067</v>
      </c>
      <c r="AT40">
        <f t="shared" si="47"/>
        <v>10.280917088380225</v>
      </c>
      <c r="AU40">
        <f t="shared" si="48"/>
        <v>-448.55600367239401</v>
      </c>
      <c r="AW40">
        <v>37</v>
      </c>
      <c r="AX40">
        <f>IF(Z40&gt;0, (R40*SUMPRODUCT(K40:$K$98, X40:$X$98)-K40*$AZ$3)/Z40, 0)</f>
        <v>7203.0892189746446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500000</v>
      </c>
      <c r="S41">
        <f t="shared" si="32"/>
        <v>6795.0019253800638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3384.3474037490923</v>
      </c>
      <c r="AC41">
        <f t="shared" si="33"/>
        <v>2985.5894606558877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-12883.98473115804</v>
      </c>
      <c r="AI41">
        <f t="shared" si="38"/>
        <v>-12894.969236730822</v>
      </c>
      <c r="AJ41">
        <f t="shared" si="39"/>
        <v>398.75794309320463</v>
      </c>
      <c r="AK41">
        <f t="shared" si="61"/>
        <v>236.90431826243648</v>
      </c>
      <c r="AL41">
        <f t="shared" si="40"/>
        <v>-12259.306975375181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-444.2829857410606</v>
      </c>
      <c r="AR41">
        <f t="shared" si="45"/>
        <v>-444.66176831761572</v>
      </c>
      <c r="AS41">
        <f t="shared" si="46"/>
        <v>13.75051067213499</v>
      </c>
      <c r="AT41">
        <f t="shared" si="47"/>
        <v>8.1692550906279617</v>
      </c>
      <c r="AU41">
        <f t="shared" si="48"/>
        <v>-422.74200255485277</v>
      </c>
      <c r="AW41">
        <v>38</v>
      </c>
      <c r="AX41">
        <f>IF(Z41&gt;0, (R41*SUMPRODUCT(K41:$K$98, X41:$X$98)-K41*$AZ$3)/Z41, 0)</f>
        <v>6795.0019253800638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500000</v>
      </c>
      <c r="S42">
        <f t="shared" si="32"/>
        <v>6390.5557854408617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2985.5894606558877</v>
      </c>
      <c r="AC42">
        <f t="shared" si="33"/>
        <v>2608.9738744466849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-13365.904200458925</v>
      </c>
      <c r="AI42">
        <f t="shared" si="38"/>
        <v>-13376.110565765955</v>
      </c>
      <c r="AJ42">
        <f t="shared" si="39"/>
        <v>376.61558620920277</v>
      </c>
      <c r="AK42">
        <f t="shared" si="61"/>
        <v>208.99126224591217</v>
      </c>
      <c r="AL42">
        <f t="shared" si="40"/>
        <v>-12790.503717310839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-411.51891484567108</v>
      </c>
      <c r="AR42">
        <f t="shared" si="45"/>
        <v>-411.83315564170522</v>
      </c>
      <c r="AS42">
        <f t="shared" si="46"/>
        <v>11.595507122178532</v>
      </c>
      <c r="AT42">
        <f t="shared" si="47"/>
        <v>6.4345708424808148</v>
      </c>
      <c r="AU42">
        <f t="shared" si="48"/>
        <v>-393.80307767704579</v>
      </c>
      <c r="AW42">
        <v>39</v>
      </c>
      <c r="AX42">
        <f>IF(Z42&gt;0, (R42*SUMPRODUCT(K42:$K$98, X42:$X$98)-K42*$AZ$3)/Z42, 0)</f>
        <v>6390.5557854408617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500000</v>
      </c>
      <c r="S43">
        <f t="shared" si="32"/>
        <v>5995.2778901106403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2608.9738744466849</v>
      </c>
      <c r="AC43">
        <f t="shared" si="33"/>
        <v>2257.872280611602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-13781.810823217967</v>
      </c>
      <c r="AI43">
        <f t="shared" si="38"/>
        <v>-13791.226034330766</v>
      </c>
      <c r="AJ43">
        <f t="shared" si="39"/>
        <v>351.10159383508289</v>
      </c>
      <c r="AK43">
        <f t="shared" si="61"/>
        <v>182.62817121126795</v>
      </c>
      <c r="AL43">
        <f t="shared" si="40"/>
        <v>-13257.496269284415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-378.86084124945711</v>
      </c>
      <c r="AR43">
        <f t="shared" si="45"/>
        <v>-379.11966462531763</v>
      </c>
      <c r="AS43">
        <f t="shared" si="46"/>
        <v>9.651753816000042</v>
      </c>
      <c r="AT43">
        <f t="shared" si="47"/>
        <v>5.0204333427931402</v>
      </c>
      <c r="AU43">
        <f t="shared" si="48"/>
        <v>-364.44747746652439</v>
      </c>
      <c r="AW43">
        <v>40</v>
      </c>
      <c r="AX43">
        <f>IF(Z43&gt;0, (R43*SUMPRODUCT(K43:$K$98, X43:$X$98)-K43*$AZ$3)/Z43, 0)</f>
        <v>5995.2778901106403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500000</v>
      </c>
      <c r="S44">
        <f t="shared" si="32"/>
        <v>5610.6504079040242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2257.872280611602</v>
      </c>
      <c r="AC44">
        <f t="shared" si="33"/>
        <v>1932.9554759787416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-14163.479459561453</v>
      </c>
      <c r="AI44">
        <f t="shared" si="38"/>
        <v>-14172.092344590146</v>
      </c>
      <c r="AJ44">
        <f t="shared" si="39"/>
        <v>324.91680463286048</v>
      </c>
      <c r="AK44">
        <f t="shared" si="61"/>
        <v>158.05105964281216</v>
      </c>
      <c r="AL44">
        <f t="shared" si="40"/>
        <v>-13689.124480314475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-347.6365004815982</v>
      </c>
      <c r="AR44">
        <f t="shared" si="45"/>
        <v>-347.84790003345086</v>
      </c>
      <c r="AS44">
        <f t="shared" si="46"/>
        <v>7.9749429674202492</v>
      </c>
      <c r="AT44">
        <f t="shared" si="47"/>
        <v>3.8792951568510152</v>
      </c>
      <c r="AU44">
        <f t="shared" si="48"/>
        <v>-335.99366190917959</v>
      </c>
      <c r="AW44">
        <v>41</v>
      </c>
      <c r="AX44">
        <f>IF(Z44&gt;0, (R44*SUMPRODUCT(K44:$K$98, X44:$X$98)-K44*$AZ$3)/Z44, 0)</f>
        <v>5610.6504079040242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500000</v>
      </c>
      <c r="S45">
        <f t="shared" si="32"/>
        <v>5230.1433608921961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1932.9554759787416</v>
      </c>
      <c r="AC45">
        <f t="shared" si="33"/>
        <v>1633.4832939048183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-14374.653272130883</v>
      </c>
      <c r="AI45">
        <f t="shared" si="38"/>
        <v>-14382.461295645682</v>
      </c>
      <c r="AJ45">
        <f t="shared" si="39"/>
        <v>299.47218207392325</v>
      </c>
      <c r="AK45">
        <f t="shared" si="61"/>
        <v>135.30688331851192</v>
      </c>
      <c r="AL45">
        <f t="shared" si="40"/>
        <v>-13947.682230253247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-315.01756314209939</v>
      </c>
      <c r="AR45">
        <f t="shared" si="45"/>
        <v>-315.18867436781198</v>
      </c>
      <c r="AS45">
        <f t="shared" si="46"/>
        <v>6.562871134337259</v>
      </c>
      <c r="AT45">
        <f t="shared" si="47"/>
        <v>2.9652224545817831</v>
      </c>
      <c r="AU45">
        <f t="shared" si="48"/>
        <v>-305.66058077889295</v>
      </c>
      <c r="AW45">
        <v>42</v>
      </c>
      <c r="AX45">
        <f>IF(Z45&gt;0, (R45*SUMPRODUCT(K45:$K$98, X45:$X$98)-K45*$AZ$3)/Z45, 0)</f>
        <v>5230.1433608921961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500000</v>
      </c>
      <c r="S46">
        <f t="shared" si="32"/>
        <v>4855.3907853578185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1633.4832939048183</v>
      </c>
      <c r="AC46">
        <f t="shared" si="33"/>
        <v>1361.4695864838584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-14397.010925686132</v>
      </c>
      <c r="AI46">
        <f t="shared" si="38"/>
        <v>-14404.0210184195</v>
      </c>
      <c r="AJ46">
        <f t="shared" si="39"/>
        <v>272.01370742095992</v>
      </c>
      <c r="AK46">
        <f t="shared" si="61"/>
        <v>114.34383057333729</v>
      </c>
      <c r="AL46">
        <f t="shared" si="40"/>
        <v>-14017.663480425203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-281.70314867032187</v>
      </c>
      <c r="AR46">
        <f t="shared" si="45"/>
        <v>-281.84031361418795</v>
      </c>
      <c r="AS46">
        <f t="shared" si="46"/>
        <v>5.3224324311138371</v>
      </c>
      <c r="AT46">
        <f t="shared" si="47"/>
        <v>2.2373406028376559</v>
      </c>
      <c r="AU46">
        <f t="shared" si="48"/>
        <v>-274.28054058023645</v>
      </c>
      <c r="AW46">
        <v>43</v>
      </c>
      <c r="AX46">
        <f>IF(Z46&gt;0, (R46*SUMPRODUCT(K46:$K$98, X46:$X$98)-K46*$AZ$3)/Z46, 0)</f>
        <v>4855.3907853578185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500000</v>
      </c>
      <c r="S47">
        <f t="shared" si="32"/>
        <v>4490.864573288497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1361.4695864838584</v>
      </c>
      <c r="AC47">
        <f t="shared" si="33"/>
        <v>1118.1627375645533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-14306.799277020378</v>
      </c>
      <c r="AI47">
        <f t="shared" si="38"/>
        <v>-14313.023928862562</v>
      </c>
      <c r="AJ47">
        <f t="shared" si="39"/>
        <v>243.30684891930514</v>
      </c>
      <c r="AK47">
        <f t="shared" si="61"/>
        <v>95.302871053870092</v>
      </c>
      <c r="AL47">
        <f t="shared" si="40"/>
        <v>-13974.414208889388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-249.94464032786044</v>
      </c>
      <c r="AR47">
        <f t="shared" si="45"/>
        <v>-250.05338710872564</v>
      </c>
      <c r="AS47">
        <f t="shared" si="46"/>
        <v>4.250653249893511</v>
      </c>
      <c r="AT47">
        <f t="shared" si="47"/>
        <v>1.6649735113032922</v>
      </c>
      <c r="AU47">
        <f t="shared" si="48"/>
        <v>-244.13776034752885</v>
      </c>
      <c r="AW47">
        <v>44</v>
      </c>
      <c r="AX47">
        <f>IF(Z47&gt;0, (R47*SUMPRODUCT(K47:$K$98, X47:$X$98)-K47*$AZ$3)/Z47, 0)</f>
        <v>4490.864573288497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500000</v>
      </c>
      <c r="S48">
        <f t="shared" si="32"/>
        <v>4133.7865768707697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1118.1627375645533</v>
      </c>
      <c r="AC48">
        <f t="shared" si="33"/>
        <v>902.50050772867201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-14086.628137379063</v>
      </c>
      <c r="AI48">
        <f t="shared" si="38"/>
        <v>-14092.086211295955</v>
      </c>
      <c r="AJ48">
        <f t="shared" si="39"/>
        <v>215.66222983588125</v>
      </c>
      <c r="AK48">
        <f t="shared" si="61"/>
        <v>78.271391629518732</v>
      </c>
      <c r="AL48">
        <f t="shared" si="40"/>
        <v>-13798.152589830555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-219.73051408330642</v>
      </c>
      <c r="AR48">
        <f t="shared" si="45"/>
        <v>-219.81565194425991</v>
      </c>
      <c r="AS48">
        <f t="shared" si="46"/>
        <v>3.3640110442361144</v>
      </c>
      <c r="AT48">
        <f t="shared" si="47"/>
        <v>1.2209176641167379</v>
      </c>
      <c r="AU48">
        <f t="shared" si="48"/>
        <v>-215.23072323590705</v>
      </c>
      <c r="AW48">
        <v>45</v>
      </c>
      <c r="AX48">
        <f>IF(Z48&gt;0, (R48*SUMPRODUCT(K48:$K$98, X48:$X$98)-K48*$AZ$3)/Z48, 0)</f>
        <v>4133.7865768707697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500000</v>
      </c>
      <c r="S49">
        <f t="shared" si="32"/>
        <v>3781.2815584329792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902.50050772867201</v>
      </c>
      <c r="AC49">
        <f t="shared" si="33"/>
        <v>713.37928872749001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-13739.505221780533</v>
      </c>
      <c r="AI49">
        <f t="shared" si="38"/>
        <v>-13744.221739697168</v>
      </c>
      <c r="AJ49">
        <f t="shared" si="39"/>
        <v>189.121219001182</v>
      </c>
      <c r="AK49">
        <f t="shared" si="61"/>
        <v>63.175035541007048</v>
      </c>
      <c r="AL49">
        <f t="shared" si="40"/>
        <v>-13491.925485154978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-191.35349218305211</v>
      </c>
      <c r="AR49">
        <f t="shared" si="45"/>
        <v>-191.41918029625003</v>
      </c>
      <c r="AS49">
        <f t="shared" si="46"/>
        <v>2.6339380580039657</v>
      </c>
      <c r="AT49">
        <f t="shared" si="47"/>
        <v>0.87985436698233022</v>
      </c>
      <c r="AU49">
        <f t="shared" si="48"/>
        <v>-187.90538787126371</v>
      </c>
      <c r="AW49">
        <v>46</v>
      </c>
      <c r="AX49">
        <f>IF(Z49&gt;0, (R49*SUMPRODUCT(K49:$K$98, X49:$X$98)-K49*$AZ$3)/Z49, 0)</f>
        <v>3781.2815584329792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500000</v>
      </c>
      <c r="S50">
        <f t="shared" si="32"/>
        <v>3427.8810156223826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713.37928872749001</v>
      </c>
      <c r="AC50">
        <f t="shared" si="33"/>
        <v>549.35552429633447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-13256.571545201268</v>
      </c>
      <c r="AI50">
        <f t="shared" si="38"/>
        <v>-13260.578069361476</v>
      </c>
      <c r="AJ50">
        <f t="shared" si="39"/>
        <v>164.02376443115554</v>
      </c>
      <c r="AK50">
        <f t="shared" si="61"/>
        <v>49.936550210924302</v>
      </c>
      <c r="AL50">
        <f t="shared" si="40"/>
        <v>-13046.617754719395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-164.84603148015415</v>
      </c>
      <c r="AR50">
        <f t="shared" si="45"/>
        <v>-164.89585277863904</v>
      </c>
      <c r="AS50">
        <f t="shared" si="46"/>
        <v>2.03964249298676</v>
      </c>
      <c r="AT50">
        <f t="shared" si="47"/>
        <v>0.62096312760897532</v>
      </c>
      <c r="AU50">
        <f t="shared" si="48"/>
        <v>-162.23524715804328</v>
      </c>
      <c r="AW50">
        <v>47</v>
      </c>
      <c r="AX50">
        <f>IF(Z50&gt;0, (R50*SUMPRODUCT(K50:$K$98, X50:$X$98)-K50*$AZ$3)/Z50, 0)</f>
        <v>3427.8810156223826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500000</v>
      </c>
      <c r="S51">
        <f t="shared" si="32"/>
        <v>3064.6991353253347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549.35552429633447</v>
      </c>
      <c r="AC51">
        <f t="shared" si="33"/>
        <v>408.91103545180204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-12616.098654354995</v>
      </c>
      <c r="AI51">
        <f t="shared" si="38"/>
        <v>-12619.434308340884</v>
      </c>
      <c r="AJ51">
        <f t="shared" si="39"/>
        <v>140.44448884453243</v>
      </c>
      <c r="AK51">
        <f t="shared" si="61"/>
        <v>38.454886700743415</v>
      </c>
      <c r="AL51">
        <f t="shared" si="40"/>
        <v>-12440.534932795608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-140.07296769496017</v>
      </c>
      <c r="AR51">
        <f t="shared" si="45"/>
        <v>-140.11000251577187</v>
      </c>
      <c r="AS51">
        <f t="shared" si="46"/>
        <v>1.5593153547562482</v>
      </c>
      <c r="AT51">
        <f t="shared" si="47"/>
        <v>0.42695370812491262</v>
      </c>
      <c r="AU51">
        <f t="shared" si="48"/>
        <v>-138.12373345289072</v>
      </c>
      <c r="AW51">
        <v>48</v>
      </c>
      <c r="AX51">
        <f>IF(Z51&gt;0, (R51*SUMPRODUCT(K51:$K$98, X51:$X$98)-K51*$AZ$3)/Z51, 0)</f>
        <v>3064.6991353253347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500000</v>
      </c>
      <c r="S52">
        <f t="shared" si="32"/>
        <v>2681.126084048371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408.91103545180204</v>
      </c>
      <c r="AC52">
        <f t="shared" si="33"/>
        <v>290.62515939579032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-11847.61018431258</v>
      </c>
      <c r="AI52">
        <f t="shared" si="38"/>
        <v>-11850.320101249394</v>
      </c>
      <c r="AJ52">
        <f t="shared" si="39"/>
        <v>118.28587605601172</v>
      </c>
      <c r="AK52">
        <f t="shared" si="61"/>
        <v>28.623772481626144</v>
      </c>
      <c r="AL52">
        <f t="shared" si="40"/>
        <v>-11703.410452711756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-117.44701608720534</v>
      </c>
      <c r="AR52">
        <f t="shared" si="45"/>
        <v>-117.47387987265419</v>
      </c>
      <c r="AS52">
        <f t="shared" si="46"/>
        <v>1.1725844260502771</v>
      </c>
      <c r="AT52">
        <f t="shared" si="47"/>
        <v>0.28375145829640647</v>
      </c>
      <c r="AU52">
        <f t="shared" si="48"/>
        <v>-116.01754398830751</v>
      </c>
      <c r="AW52">
        <v>49</v>
      </c>
      <c r="AX52">
        <f>IF(Z52&gt;0, (R52*SUMPRODUCT(K52:$K$98, X52:$X$98)-K52*$AZ$3)/Z52, 0)</f>
        <v>2681.126084048371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500000</v>
      </c>
      <c r="S53">
        <f t="shared" si="32"/>
        <v>2251.837012625082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290.62515939579032</v>
      </c>
      <c r="AC53">
        <f t="shared" si="33"/>
        <v>192.63090370050293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-10884.409017863612</v>
      </c>
      <c r="AI53">
        <f t="shared" si="38"/>
        <v>-10886.547615180165</v>
      </c>
      <c r="AJ53">
        <f t="shared" si="39"/>
        <v>97.994255695287393</v>
      </c>
      <c r="AK53">
        <f t="shared" si="61"/>
        <v>20.343761157705323</v>
      </c>
      <c r="AL53">
        <f t="shared" si="40"/>
        <v>-10768.209598327174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-96.338096665975286</v>
      </c>
      <c r="AR53">
        <f t="shared" si="45"/>
        <v>-96.357025428636945</v>
      </c>
      <c r="AS53">
        <f t="shared" si="46"/>
        <v>0.86734888981008629</v>
      </c>
      <c r="AT53">
        <f t="shared" si="47"/>
        <v>0.18006298970793483</v>
      </c>
      <c r="AU53">
        <f t="shared" si="48"/>
        <v>-95.309613549118936</v>
      </c>
      <c r="AW53">
        <v>50</v>
      </c>
      <c r="AX53">
        <f>IF(Z53&gt;0, (R53*SUMPRODUCT(K53:$K$98, X53:$X$98)-K53*$AZ$3)/Z53, 0)</f>
        <v>2251.837012625082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500000</v>
      </c>
      <c r="S54">
        <f t="shared" si="32"/>
        <v>1742.5622346488692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192.63090370050293</v>
      </c>
      <c r="AC54">
        <f t="shared" si="33"/>
        <v>113.66134309874013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-9730.9460222279467</v>
      </c>
      <c r="AI54">
        <f t="shared" si="38"/>
        <v>-9732.5766862702221</v>
      </c>
      <c r="AJ54">
        <f t="shared" si="39"/>
        <v>78.969560601762794</v>
      </c>
      <c r="AK54">
        <f t="shared" si="61"/>
        <v>13.484163259035206</v>
      </c>
      <c r="AL54">
        <f t="shared" si="40"/>
        <v>-9640.1229624094231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-76.900692229510881</v>
      </c>
      <c r="AR54">
        <f t="shared" si="45"/>
        <v>-76.913578869037849</v>
      </c>
      <c r="AS54">
        <f t="shared" si="46"/>
        <v>0.62407230103466027</v>
      </c>
      <c r="AT54">
        <f t="shared" si="47"/>
        <v>0.10656122091181143</v>
      </c>
      <c r="AU54">
        <f t="shared" si="48"/>
        <v>-76.182945347091362</v>
      </c>
      <c r="AW54">
        <v>51</v>
      </c>
      <c r="AX54">
        <f>IF(Z54&gt;0, (R54*SUMPRODUCT(K54:$K$98, X54:$X$98)-K54*$AZ$3)/Z54, 0)</f>
        <v>1742.5622346488692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500000</v>
      </c>
      <c r="S55">
        <f t="shared" si="32"/>
        <v>1095.2112698231952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113.66134309874013</v>
      </c>
      <c r="AC55">
        <f t="shared" si="33"/>
        <v>52.268272355133142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-8424.9609890768297</v>
      </c>
      <c r="AI55">
        <f t="shared" si="38"/>
        <v>-8426.1540984292278</v>
      </c>
      <c r="AJ55">
        <f t="shared" si="39"/>
        <v>61.393070743606991</v>
      </c>
      <c r="AK55">
        <f t="shared" si="61"/>
        <v>7.9562940169118104</v>
      </c>
      <c r="AL55">
        <f t="shared" si="40"/>
        <v>-8356.8047336687086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-59.446331853726775</v>
      </c>
      <c r="AR55">
        <f t="shared" si="45"/>
        <v>-59.454750406001665</v>
      </c>
      <c r="AS55">
        <f t="shared" si="46"/>
        <v>0.4331881016037431</v>
      </c>
      <c r="AT55">
        <f t="shared" si="47"/>
        <v>5.6139428428022498E-2</v>
      </c>
      <c r="AU55">
        <f t="shared" si="48"/>
        <v>-58.965422875969892</v>
      </c>
      <c r="AW55">
        <v>52</v>
      </c>
      <c r="AX55">
        <f>IF(Z55&gt;0, (R55*SUMPRODUCT(K55:$K$98, X55:$X$98)-K55*$AZ$3)/Z55, 0)</f>
        <v>1095.2112698231952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500000</v>
      </c>
      <c r="S56">
        <f t="shared" si="32"/>
        <v>200.39843645449125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52.268272355133142</v>
      </c>
      <c r="AC56">
        <f t="shared" si="33"/>
        <v>6.6680311138206747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-6986.6311978814929</v>
      </c>
      <c r="AI56">
        <f t="shared" si="38"/>
        <v>-6987.4630445804733</v>
      </c>
      <c r="AJ56">
        <f t="shared" si="39"/>
        <v>45.600241241312467</v>
      </c>
      <c r="AK56">
        <f t="shared" si="61"/>
        <v>3.6587790648593201</v>
      </c>
      <c r="AL56">
        <f t="shared" si="40"/>
        <v>-6938.2040242743014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-44.015633729358861</v>
      </c>
      <c r="AR56">
        <f t="shared" si="45"/>
        <v>-44.02087434655823</v>
      </c>
      <c r="AS56">
        <f t="shared" si="46"/>
        <v>0.28728058768246129</v>
      </c>
      <c r="AT56">
        <f t="shared" si="47"/>
        <v>2.3050233317643276E-2</v>
      </c>
      <c r="AU56">
        <f t="shared" si="48"/>
        <v>-43.710543525558123</v>
      </c>
      <c r="AW56">
        <v>53</v>
      </c>
      <c r="AX56">
        <f>IF(Z56&gt;0, (R56*SUMPRODUCT(K56:$K$98, X56:$X$98)-K56*$AZ$3)/Z56, 0)</f>
        <v>200.39843645449125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500000</v>
      </c>
      <c r="S57">
        <f t="shared" si="32"/>
        <v>-1139.6922390538757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6.6680311138206747</v>
      </c>
      <c r="AC57">
        <f t="shared" si="33"/>
        <v>-24.985021711596843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-5509.2626078111571</v>
      </c>
      <c r="AI57">
        <f t="shared" si="38"/>
        <v>-5509.8106729127576</v>
      </c>
      <c r="AJ57">
        <f t="shared" si="39"/>
        <v>31.653052825417518</v>
      </c>
      <c r="AK57">
        <f t="shared" si="61"/>
        <v>0.46676217796744729</v>
      </c>
      <c r="AL57">
        <f t="shared" si="40"/>
        <v>-5477.6908579093724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-30.989501617465351</v>
      </c>
      <c r="AR57">
        <f t="shared" si="45"/>
        <v>-30.992584473658926</v>
      </c>
      <c r="AS57">
        <f t="shared" si="46"/>
        <v>0.17804784443207203</v>
      </c>
      <c r="AT57">
        <f t="shared" si="47"/>
        <v>2.6255287320276657E-3</v>
      </c>
      <c r="AU57">
        <f t="shared" si="48"/>
        <v>-30.811911100494825</v>
      </c>
      <c r="AW57">
        <v>54</v>
      </c>
      <c r="AX57">
        <f>IF(Z57&gt;0, (R57*SUMPRODUCT(K57:$K$98, X57:$X$98)-K57*$AZ$3)/Z57, 0)</f>
        <v>-1139.6922390538757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500000</v>
      </c>
      <c r="S58">
        <f t="shared" si="32"/>
        <v>-3322.223490970488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-24.985021711596843</v>
      </c>
      <c r="AC58">
        <f t="shared" si="33"/>
        <v>-44.936504664828874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-4088.6724977477388</v>
      </c>
      <c r="AI58">
        <f t="shared" si="38"/>
        <v>-4089.0106485734354</v>
      </c>
      <c r="AJ58">
        <f t="shared" si="39"/>
        <v>19.951482953232031</v>
      </c>
      <c r="AK58">
        <f t="shared" si="61"/>
        <v>-1.7489515198117791</v>
      </c>
      <c r="AL58">
        <f t="shared" si="40"/>
        <v>-4070.8081171400149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-20.534560871467807</v>
      </c>
      <c r="AR58">
        <f t="shared" si="45"/>
        <v>-20.536259168095338</v>
      </c>
      <c r="AS58">
        <f t="shared" si="46"/>
        <v>0.1002024352414818</v>
      </c>
      <c r="AT58">
        <f t="shared" si="47"/>
        <v>-8.7837681948369443E-3</v>
      </c>
      <c r="AU58">
        <f t="shared" si="48"/>
        <v>-20.444840501048692</v>
      </c>
      <c r="AW58">
        <v>55</v>
      </c>
      <c r="AX58">
        <f>IF(Z58&gt;0, (R58*SUMPRODUCT(K58:$K$98, X58:$X$98)-K58*$AZ$3)/Z58, 0)</f>
        <v>-3322.223490970488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500000</v>
      </c>
      <c r="S59">
        <f t="shared" si="32"/>
        <v>-7201.3036642348461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-44.936504664828874</v>
      </c>
      <c r="AC59">
        <f t="shared" si="33"/>
        <v>-55.615691728945464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-2833.8847150590104</v>
      </c>
      <c r="AI59">
        <f t="shared" si="38"/>
        <v>-2834.0777901406973</v>
      </c>
      <c r="AJ59">
        <f t="shared" si="39"/>
        <v>10.67918706411659</v>
      </c>
      <c r="AK59">
        <f t="shared" si="61"/>
        <v>-3.1455553265380214</v>
      </c>
      <c r="AL59">
        <f t="shared" si="40"/>
        <v>-2826.5441584031191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-12.707708705348448</v>
      </c>
      <c r="AR59">
        <f t="shared" si="45"/>
        <v>-12.708574492825017</v>
      </c>
      <c r="AS59">
        <f t="shared" si="46"/>
        <v>4.7887621433426251E-2</v>
      </c>
      <c r="AT59">
        <f t="shared" si="47"/>
        <v>-1.4105302376554168E-2</v>
      </c>
      <c r="AU59">
        <f t="shared" si="48"/>
        <v>-12.674792173768147</v>
      </c>
      <c r="AW59">
        <v>56</v>
      </c>
      <c r="AX59">
        <f>IF(Z59&gt;0, (R59*SUMPRODUCT(K59:$K$98, X59:$X$98)-K59*$AZ$3)/Z59, 0)</f>
        <v>-7201.3036642348461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500000</v>
      </c>
      <c r="S60">
        <f t="shared" si="32"/>
        <v>-14844.479662253916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-55.615691728945464</v>
      </c>
      <c r="AC60">
        <f t="shared" si="33"/>
        <v>-59.523959534873214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-1817.9675872548785</v>
      </c>
      <c r="AI60">
        <f t="shared" si="38"/>
        <v>-1818.0678332063858</v>
      </c>
      <c r="AJ60">
        <f t="shared" si="39"/>
        <v>3.9082678059277498</v>
      </c>
      <c r="AK60">
        <f t="shared" si="61"/>
        <v>-3.893098421026183</v>
      </c>
      <c r="AL60">
        <f t="shared" si="40"/>
        <v>-1818.0526638214842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-7.2786893690982764</v>
      </c>
      <c r="AR60">
        <f t="shared" si="45"/>
        <v>-7.2790907289171463</v>
      </c>
      <c r="AS60">
        <f t="shared" si="46"/>
        <v>1.5647730757152981E-2</v>
      </c>
      <c r="AT60">
        <f t="shared" si="47"/>
        <v>-1.5586996318655363E-2</v>
      </c>
      <c r="AU60">
        <f t="shared" si="48"/>
        <v>-7.2790299944786483</v>
      </c>
      <c r="AW60">
        <v>57</v>
      </c>
      <c r="AX60">
        <f>IF(Z60&gt;0, (R60*SUMPRODUCT(K60:$K$98, X60:$X$98)-K60*$AZ$3)/Z60, 0)</f>
        <v>-14844.479662253916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500000</v>
      </c>
      <c r="S61">
        <f t="shared" si="32"/>
        <v>-31885.795602877286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-59.523959534873214</v>
      </c>
      <c r="AC61">
        <f t="shared" si="33"/>
        <v>-58.946005243774444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-1060.5396776297787</v>
      </c>
      <c r="AI61">
        <f t="shared" si="38"/>
        <v>-1060.5858941378892</v>
      </c>
      <c r="AJ61">
        <f t="shared" si="39"/>
        <v>-0.57795429109877006</v>
      </c>
      <c r="AK61">
        <f t="shared" si="61"/>
        <v>-4.1666771674411249</v>
      </c>
      <c r="AL61">
        <f t="shared" si="40"/>
        <v>-1065.3305255964292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-3.7911934749809109</v>
      </c>
      <c r="AR61">
        <f t="shared" si="45"/>
        <v>-3.7913586887184834</v>
      </c>
      <c r="AS61">
        <f t="shared" si="46"/>
        <v>-2.066058049000005E-3</v>
      </c>
      <c r="AT61">
        <f t="shared" si="47"/>
        <v>-1.489494417112149E-2</v>
      </c>
      <c r="AU61">
        <f t="shared" si="48"/>
        <v>-3.808319690938605</v>
      </c>
      <c r="AW61">
        <v>58</v>
      </c>
      <c r="AX61">
        <f>IF(Z61&gt;0, (R61*SUMPRODUCT(K61:$K$98, X61:$X$98)-K61*$AZ$3)/Z61, 0)</f>
        <v>-31885.795602877286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500000</v>
      </c>
      <c r="S62">
        <f t="shared" si="32"/>
        <v>-76227.588539950273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-58.946005243774444</v>
      </c>
      <c r="AC62">
        <f t="shared" si="33"/>
        <v>-55.722338307865115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-549.58705025177551</v>
      </c>
      <c r="AI62">
        <f t="shared" si="38"/>
        <v>-549.60532524229245</v>
      </c>
      <c r="AJ62">
        <f t="shared" si="39"/>
        <v>-3.2236669359093284</v>
      </c>
      <c r="AK62">
        <f t="shared" si="61"/>
        <v>-4.126220367064211</v>
      </c>
      <c r="AL62">
        <f t="shared" si="40"/>
        <v>-556.95521254526602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-1.7541531000663297</v>
      </c>
      <c r="AR62">
        <f t="shared" si="45"/>
        <v>-1.7542114295543596</v>
      </c>
      <c r="AS62">
        <f t="shared" si="46"/>
        <v>-1.0289189577185468E-2</v>
      </c>
      <c r="AT62">
        <f t="shared" si="47"/>
        <v>-1.3169928667581685E-2</v>
      </c>
      <c r="AU62">
        <f t="shared" si="48"/>
        <v>-1.7776705477991268</v>
      </c>
      <c r="AW62">
        <v>59</v>
      </c>
      <c r="AX62">
        <f>IF(Z62&gt;0, (R62*SUMPRODUCT(K62:$K$98, X62:$X$98)-K62*$AZ$3)/Z62, 0)</f>
        <v>-76227.588539950273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500000</v>
      </c>
      <c r="S63">
        <f t="shared" si="32"/>
        <v>-215867.69595631975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-55.722338307865115</v>
      </c>
      <c r="AC63">
        <f t="shared" si="33"/>
        <v>-51.213223183922317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-243.22302643031412</v>
      </c>
      <c r="AI63">
        <f t="shared" si="38"/>
        <v>-243.22895751960436</v>
      </c>
      <c r="AJ63">
        <f t="shared" si="39"/>
        <v>-4.5091151239427987</v>
      </c>
      <c r="AK63">
        <f t="shared" si="61"/>
        <v>-3.9005636815505587</v>
      </c>
      <c r="AL63">
        <f t="shared" si="40"/>
        <v>-251.63863632509771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-0.69313474548233578</v>
      </c>
      <c r="AR63">
        <f t="shared" si="45"/>
        <v>-0.69315164784608796</v>
      </c>
      <c r="AS63">
        <f t="shared" si="46"/>
        <v>-1.2850034841088983E-2</v>
      </c>
      <c r="AT63">
        <f t="shared" si="47"/>
        <v>-1.1115790533195273E-2</v>
      </c>
      <c r="AU63">
        <f t="shared" si="48"/>
        <v>-0.71711747322037223</v>
      </c>
      <c r="AW63">
        <v>60</v>
      </c>
      <c r="AX63">
        <f>IF(Z63&gt;0, (R63*SUMPRODUCT(K63:$K$98, X63:$X$98)-K63*$AZ$3)/Z63, 0)</f>
        <v>-215867.69595631975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500000</v>
      </c>
      <c r="S64">
        <f t="shared" si="32"/>
        <v>-779342.1479118627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-51.213223183922317</v>
      </c>
      <c r="AC64">
        <f t="shared" si="33"/>
        <v>-46.314154157967927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-87.721947118167492</v>
      </c>
      <c r="AI64">
        <f t="shared" si="38"/>
        <v>-87.723432799208936</v>
      </c>
      <c r="AJ64">
        <f t="shared" si="39"/>
        <v>-4.8990690259543896</v>
      </c>
      <c r="AK64">
        <f t="shared" si="61"/>
        <v>-3.5849256228745623</v>
      </c>
      <c r="AL64">
        <f t="shared" si="40"/>
        <v>-96.20742744803789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-0.22320464171941892</v>
      </c>
      <c r="AR64">
        <f t="shared" si="45"/>
        <v>-0.22320842196957819</v>
      </c>
      <c r="AS64">
        <f t="shared" si="46"/>
        <v>-1.2465465970834406E-2</v>
      </c>
      <c r="AT64">
        <f t="shared" si="47"/>
        <v>-9.1216857984991444E-3</v>
      </c>
      <c r="AU64">
        <f t="shared" si="48"/>
        <v>-0.24479557373891175</v>
      </c>
      <c r="AW64">
        <v>61</v>
      </c>
      <c r="AX64">
        <f>IF(Z64&gt;0, (R64*SUMPRODUCT(K64:$K$98, X64:$X$98)-K64*$AZ$3)/Z64, 0)</f>
        <v>-779342.1479118627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500000</v>
      </c>
      <c r="S65">
        <f t="shared" si="32"/>
        <v>-2815910.0334460363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-46.314154157967927</v>
      </c>
      <c r="AC65">
        <f t="shared" si="33"/>
        <v>-41.544319718047419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-22.039771724076875</v>
      </c>
      <c r="AI65">
        <f t="shared" si="38"/>
        <v>-22.040140559721699</v>
      </c>
      <c r="AJ65">
        <f t="shared" si="39"/>
        <v>-4.7698344399205084</v>
      </c>
      <c r="AK65">
        <f t="shared" si="61"/>
        <v>-3.2419907910577552</v>
      </c>
      <c r="AL65">
        <f t="shared" si="40"/>
        <v>-30.051965790699963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-5.0070742117375555E-2</v>
      </c>
      <c r="AR65">
        <f t="shared" si="45"/>
        <v>-5.007158005139261E-2</v>
      </c>
      <c r="AS65">
        <f t="shared" si="46"/>
        <v>-1.0836280573765312E-2</v>
      </c>
      <c r="AT65">
        <f t="shared" si="47"/>
        <v>-7.3652706969113725E-3</v>
      </c>
      <c r="AU65">
        <f t="shared" si="48"/>
        <v>-6.8273131322069289E-2</v>
      </c>
      <c r="AW65">
        <v>62</v>
      </c>
      <c r="AX65">
        <f>IF(Z65&gt;0, (R65*SUMPRODUCT(K65:$K$98, X65:$X$98)-K65*$AZ$3)/Z65, 0)</f>
        <v>-2815910.0334460363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500000</v>
      </c>
      <c r="S66">
        <f t="shared" si="32"/>
        <v>-10238428.740451409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-41.544319718047419</v>
      </c>
      <c r="AC66">
        <f t="shared" si="33"/>
        <v>-37.136319851557708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-5.4893706187711819</v>
      </c>
      <c r="AI66">
        <f t="shared" si="38"/>
        <v>-5.489461297528619</v>
      </c>
      <c r="AJ66">
        <f t="shared" si="39"/>
        <v>-4.4079998664897104</v>
      </c>
      <c r="AK66">
        <f t="shared" si="61"/>
        <v>-2.9081023802633195</v>
      </c>
      <c r="AL66">
        <f t="shared" si="40"/>
        <v>-12.805563544281648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-1.1134775548373787E-2</v>
      </c>
      <c r="AR66">
        <f t="shared" si="45"/>
        <v>-1.1134959483415013E-2</v>
      </c>
      <c r="AS66">
        <f t="shared" si="46"/>
        <v>-8.9412962868249124E-3</v>
      </c>
      <c r="AT66">
        <f t="shared" si="47"/>
        <v>-5.8988670149533922E-3</v>
      </c>
      <c r="AU66">
        <f t="shared" si="48"/>
        <v>-2.5975122785193316E-2</v>
      </c>
      <c r="AW66">
        <v>63</v>
      </c>
      <c r="AX66">
        <f>IF(Z66&gt;0, (R66*SUMPRODUCT(K66:$K$98, X66:$X$98)-K66*$AZ$3)/Z66, 0)</f>
        <v>-10238428.740451409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-37599568.785612747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-37.136319851557708</v>
      </c>
      <c r="AC67">
        <f t="shared" ref="AC67:AC98" si="64">S67*Z67</f>
        <v>-33.167034440849754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-1.3543833491058634</v>
      </c>
      <c r="AI67">
        <f t="shared" ref="AI67:AI98" si="69">SUM(AE67:AH67)</f>
        <v>-1.3544054019082705</v>
      </c>
      <c r="AJ67">
        <f t="shared" ref="AJ67:AJ98" si="70">AB67-AC67</f>
        <v>-3.969285410707954</v>
      </c>
      <c r="AK67">
        <f t="shared" si="61"/>
        <v>-2.5995423896090397</v>
      </c>
      <c r="AL67">
        <f t="shared" ref="AL67:AL98" si="71">SUM(AI67:AK67)</f>
        <v>-7.9232332022252638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-2.4529149875805885E-3</v>
      </c>
      <c r="AR67">
        <f t="shared" ref="AR67:AR98" si="76">AI67*$K67</f>
        <v>-2.4529549272694351E-3</v>
      </c>
      <c r="AS67">
        <f t="shared" ref="AS67:AS98" si="77">AJ67*$K67</f>
        <v>-7.188747322047509E-3</v>
      </c>
      <c r="AT67">
        <f t="shared" ref="AT67:AT98" si="78">AK67*$K67</f>
        <v>-4.7080145311389713E-3</v>
      </c>
      <c r="AU67">
        <f t="shared" ref="AU67:AU98" si="79">AL67*$K67</f>
        <v>-1.4349716780455914E-2</v>
      </c>
      <c r="AW67">
        <v>64</v>
      </c>
      <c r="AX67">
        <f>IF(Z67&gt;0, (R67*SUMPRODUCT(K67:$K$98, X67:$X$98)-K67*$AZ$3)/Z67, 0)</f>
        <v>-37599568.785612747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500000</v>
      </c>
      <c r="S68">
        <f t="shared" si="63"/>
        <v>-139737070.08556664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-33.167034440849754</v>
      </c>
      <c r="AC68">
        <f t="shared" si="64"/>
        <v>-29.615540760965619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-0.3306766823076534</v>
      </c>
      <c r="AI68">
        <f t="shared" si="69"/>
        <v>-0.33068198074792104</v>
      </c>
      <c r="AJ68">
        <f t="shared" si="70"/>
        <v>-3.5514936798841354</v>
      </c>
      <c r="AK68">
        <f t="shared" si="61"/>
        <v>-2.321692410859483</v>
      </c>
      <c r="AL68">
        <f t="shared" si="71"/>
        <v>-6.2038680714915397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-5.3472001444378593E-4</v>
      </c>
      <c r="AR68">
        <f t="shared" si="76"/>
        <v>-5.3472858227516943E-4</v>
      </c>
      <c r="AS68">
        <f t="shared" si="77"/>
        <v>-5.7429351793176209E-3</v>
      </c>
      <c r="AT68">
        <f t="shared" si="78"/>
        <v>-3.7542876951746833E-3</v>
      </c>
      <c r="AU68">
        <f t="shared" si="79"/>
        <v>-1.0031951456767474E-2</v>
      </c>
      <c r="AW68">
        <v>65</v>
      </c>
      <c r="AX68">
        <f>IF(Z68&gt;0, (R68*SUMPRODUCT(K68:$K$98, X68:$X$98)-K68*$AZ$3)/Z68, 0)</f>
        <v>-139737070.08556664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500000</v>
      </c>
      <c r="S69">
        <f t="shared" si="63"/>
        <v>-525677177.06968546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-29.615540760965619</v>
      </c>
      <c r="AC69">
        <f t="shared" si="64"/>
        <v>-26.442908878416027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-7.9757836216737737E-2</v>
      </c>
      <c r="AI69">
        <f t="shared" si="69"/>
        <v>-7.9759093780791865E-2</v>
      </c>
      <c r="AJ69">
        <f t="shared" si="70"/>
        <v>-3.1726318825495916</v>
      </c>
      <c r="AK69">
        <f t="shared" si="61"/>
        <v>-2.0730878532675936</v>
      </c>
      <c r="AL69">
        <f t="shared" si="71"/>
        <v>-5.3254788295979765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-1.1515378274643393E-4</v>
      </c>
      <c r="AR69">
        <f t="shared" si="76"/>
        <v>-1.1515559840825158E-4</v>
      </c>
      <c r="AS69">
        <f t="shared" si="77"/>
        <v>-4.5806227935363177E-3</v>
      </c>
      <c r="AT69">
        <f t="shared" si="78"/>
        <v>-2.9931091362700446E-3</v>
      </c>
      <c r="AU69">
        <f t="shared" si="79"/>
        <v>-7.6888875282146128E-3</v>
      </c>
      <c r="AW69">
        <v>66</v>
      </c>
      <c r="AX69">
        <f>IF(Z69&gt;0, (R69*SUMPRODUCT(K69:$K$98, X69:$X$98)-K69*$AZ$3)/Z69, 0)</f>
        <v>-525677177.06968546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500000</v>
      </c>
      <c r="S70">
        <f t="shared" si="63"/>
        <v>-2004106220.0165513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-26.442908878416027</v>
      </c>
      <c r="AC70">
        <f t="shared" si="64"/>
        <v>-23.609839565623748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-1.900940195045377E-2</v>
      </c>
      <c r="AI70">
        <f t="shared" si="69"/>
        <v>-1.9009696468769838E-2</v>
      </c>
      <c r="AJ70">
        <f t="shared" si="70"/>
        <v>-2.8330693127922792</v>
      </c>
      <c r="AK70">
        <f t="shared" si="61"/>
        <v>-1.8510036214891221</v>
      </c>
      <c r="AL70">
        <f t="shared" si="71"/>
        <v>-4.7030826307501714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-2.450503215841752E-5</v>
      </c>
      <c r="AR70">
        <f t="shared" si="76"/>
        <v>-2.4505411822166297E-5</v>
      </c>
      <c r="AS70">
        <f t="shared" si="77"/>
        <v>-3.6521114550551871E-3</v>
      </c>
      <c r="AT70">
        <f t="shared" si="78"/>
        <v>-2.3861299470736624E-3</v>
      </c>
      <c r="AU70">
        <f t="shared" si="79"/>
        <v>-6.0627468139510159E-3</v>
      </c>
      <c r="AW70">
        <v>67</v>
      </c>
      <c r="AX70">
        <f>IF(Z70&gt;0, (R70*SUMPRODUCT(K70:$K$98, X70:$X$98)-K70*$AZ$3)/Z70, 0)</f>
        <v>-2004106220.0165513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500000</v>
      </c>
      <c r="S71">
        <f t="shared" si="63"/>
        <v>-7749655741.6929007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-23.609839565623748</v>
      </c>
      <c r="AC71">
        <f t="shared" si="64"/>
        <v>-21.080235082642488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-4.4713870763857409E-3</v>
      </c>
      <c r="AI71">
        <f t="shared" si="69"/>
        <v>-4.4714550801648288E-3</v>
      </c>
      <c r="AJ71">
        <f t="shared" si="70"/>
        <v>-2.5296044829812594</v>
      </c>
      <c r="AK71">
        <f t="shared" si="61"/>
        <v>-1.6526887695936625</v>
      </c>
      <c r="AL71">
        <f t="shared" si="71"/>
        <v>-4.1867647076550867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-5.1464892207941985E-6</v>
      </c>
      <c r="AR71">
        <f t="shared" si="76"/>
        <v>-5.1465674919682365E-6</v>
      </c>
      <c r="AS71">
        <f t="shared" si="77"/>
        <v>-2.9115310265329926E-3</v>
      </c>
      <c r="AT71">
        <f t="shared" si="78"/>
        <v>-1.9022162010891065E-3</v>
      </c>
      <c r="AU71">
        <f t="shared" si="79"/>
        <v>-4.8188937951140669E-3</v>
      </c>
      <c r="AW71">
        <v>68</v>
      </c>
      <c r="AX71">
        <f>IF(Z71&gt;0, (R71*SUMPRODUCT(K71:$K$98, X71:$X$98)-K71*$AZ$3)/Z71, 0)</f>
        <v>-7749655741.6929007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500000</v>
      </c>
      <c r="S72">
        <f t="shared" si="63"/>
        <v>-30416068066.920811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-21.080235082642488</v>
      </c>
      <c r="AC72">
        <f t="shared" si="64"/>
        <v>-18.821642918405438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-1.0370718670029715E-3</v>
      </c>
      <c r="AI72">
        <f t="shared" si="69"/>
        <v>-1.0370873371509184E-3</v>
      </c>
      <c r="AJ72">
        <f t="shared" si="70"/>
        <v>-2.2585921642370508</v>
      </c>
      <c r="AK72">
        <f t="shared" ref="AK72:AK98" si="92">G72*SUM(AB72:AB72, AE72:AF72)</f>
        <v>-1.4756164557849742</v>
      </c>
      <c r="AL72">
        <f t="shared" si="71"/>
        <v>-3.735245707359176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-1.0657605262284009E-6</v>
      </c>
      <c r="AR72">
        <f t="shared" si="76"/>
        <v>-1.0657764243291414E-6</v>
      </c>
      <c r="AS72">
        <f t="shared" si="77"/>
        <v>-2.3210719045430677E-3</v>
      </c>
      <c r="AT72">
        <f t="shared" si="78"/>
        <v>-1.5164366332426757E-3</v>
      </c>
      <c r="AU72">
        <f t="shared" si="79"/>
        <v>-3.8385743142100729E-3</v>
      </c>
      <c r="AW72">
        <v>69</v>
      </c>
      <c r="AX72">
        <f>IF(Z72&gt;0, (R72*SUMPRODUCT(K72:$K$98, X72:$X$98)-K72*$AZ$3)/Z72, 0)</f>
        <v>-30416068066.920811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500000</v>
      </c>
      <c r="S73">
        <f t="shared" si="63"/>
        <v>-121328521965.14043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-18.821642918405438</v>
      </c>
      <c r="AC73">
        <f t="shared" si="64"/>
        <v>-16.805039242446089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-2.3705464779157673E-4</v>
      </c>
      <c r="AI73">
        <f t="shared" si="69"/>
        <v>-2.3705811050565463E-4</v>
      </c>
      <c r="AJ73">
        <f t="shared" si="70"/>
        <v>-2.0166036759593489</v>
      </c>
      <c r="AK73">
        <f t="shared" si="92"/>
        <v>-1.3175150042883808</v>
      </c>
      <c r="AL73">
        <f t="shared" si="71"/>
        <v>-3.3343557383582354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-2.1751100227969608E-7</v>
      </c>
      <c r="AR73">
        <f t="shared" si="76"/>
        <v>-2.1751417951505809E-7</v>
      </c>
      <c r="AS73">
        <f t="shared" si="77"/>
        <v>-1.8503475500066674E-3</v>
      </c>
      <c r="AT73">
        <f t="shared" si="78"/>
        <v>-1.2088942856470187E-3</v>
      </c>
      <c r="AU73">
        <f t="shared" si="79"/>
        <v>-3.0594593498332011E-3</v>
      </c>
      <c r="AW73">
        <v>70</v>
      </c>
      <c r="AX73">
        <f>IF(Z73&gt;0, (R73*SUMPRODUCT(K73:$K$98, X73:$X$98)-K73*$AZ$3)/Z73, 0)</f>
        <v>-121328521965.14043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500000</v>
      </c>
      <c r="S74">
        <f t="shared" si="63"/>
        <v>-492246882986.68909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-16.805039242446089</v>
      </c>
      <c r="AC74">
        <f t="shared" si="64"/>
        <v>-15.004499511992909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-5.3320911395086873E-5</v>
      </c>
      <c r="AI74">
        <f t="shared" si="69"/>
        <v>-5.3321673436454252E-5</v>
      </c>
      <c r="AJ74">
        <f t="shared" si="70"/>
        <v>-1.8005397304531794</v>
      </c>
      <c r="AK74">
        <f t="shared" si="92"/>
        <v>-1.1763527469712263</v>
      </c>
      <c r="AL74">
        <f t="shared" si="71"/>
        <v>-2.9769457990978418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-4.3682983875761479E-8</v>
      </c>
      <c r="AR74">
        <f t="shared" si="76"/>
        <v>-4.3683608175682333E-8</v>
      </c>
      <c r="AS74">
        <f t="shared" si="77"/>
        <v>-1.4750863395838624E-3</v>
      </c>
      <c r="AT74">
        <f t="shared" si="78"/>
        <v>-9.637231760237071E-4</v>
      </c>
      <c r="AU74">
        <f t="shared" si="79"/>
        <v>-2.438853199215745E-3</v>
      </c>
      <c r="AW74">
        <v>71</v>
      </c>
      <c r="AX74">
        <f>IF(Z74&gt;0, (R74*SUMPRODUCT(K74:$K$98, X74:$X$98)-K74*$AZ$3)/Z74, 0)</f>
        <v>-492246882986.68909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500000</v>
      </c>
      <c r="S75">
        <f t="shared" si="63"/>
        <v>-2033935438598.7229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-15.004499511992909</v>
      </c>
      <c r="AC75">
        <f t="shared" si="64"/>
        <v>-13.396874602136448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-1.1795080861936375E-5</v>
      </c>
      <c r="AI75">
        <f t="shared" si="69"/>
        <v>-1.1795245528846986E-5</v>
      </c>
      <c r="AJ75">
        <f t="shared" si="70"/>
        <v>-1.6076249098564617</v>
      </c>
      <c r="AK75">
        <f t="shared" si="92"/>
        <v>-1.0503149658395037</v>
      </c>
      <c r="AL75">
        <f t="shared" si="71"/>
        <v>-2.6579516709414941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-8.6277515844365552E-9</v>
      </c>
      <c r="AR75">
        <f t="shared" si="76"/>
        <v>-8.6278720333945189E-9</v>
      </c>
      <c r="AS75">
        <f t="shared" si="77"/>
        <v>-1.1759299088787019E-3</v>
      </c>
      <c r="AT75">
        <f t="shared" si="78"/>
        <v>-7.6827422522574701E-4</v>
      </c>
      <c r="AU75">
        <f t="shared" si="79"/>
        <v>-1.9442127619764822E-3</v>
      </c>
      <c r="AW75">
        <v>72</v>
      </c>
      <c r="AX75">
        <f>IF(Z75&gt;0, (R75*SUMPRODUCT(K75:$K$98, X75:$X$98)-K75*$AZ$3)/Z75, 0)</f>
        <v>-2033935438598.7229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500000</v>
      </c>
      <c r="S76">
        <f t="shared" si="63"/>
        <v>-8571395963147.1563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-13.396874602136448</v>
      </c>
      <c r="AC76">
        <f t="shared" si="64"/>
        <v>-11.961495187961122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-2.5626482896306075E-6</v>
      </c>
      <c r="AI76">
        <f t="shared" si="69"/>
        <v>-2.5626831774576294E-6</v>
      </c>
      <c r="AJ76">
        <f t="shared" si="70"/>
        <v>-1.4353794141753262</v>
      </c>
      <c r="AK76">
        <f t="shared" si="92"/>
        <v>-0.9377812221495514</v>
      </c>
      <c r="AL76">
        <f t="shared" si="71"/>
        <v>-2.3731631990080553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-1.6736617562995819E-9</v>
      </c>
      <c r="AR76">
        <f t="shared" si="76"/>
        <v>-1.6736845414871096E-9</v>
      </c>
      <c r="AS76">
        <f t="shared" si="77"/>
        <v>-9.3744414362504117E-4</v>
      </c>
      <c r="AT76">
        <f t="shared" si="78"/>
        <v>-6.1246351036092664E-4</v>
      </c>
      <c r="AU76">
        <f t="shared" si="79"/>
        <v>-1.5499093276705094E-3</v>
      </c>
      <c r="AW76">
        <v>73</v>
      </c>
      <c r="AX76">
        <f>IF(Z76&gt;0, (R76*SUMPRODUCT(K76:$K$98, X76:$X$98)-K76*$AZ$3)/Z76, 0)</f>
        <v>-8571395963147.1563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500000</v>
      </c>
      <c r="S77">
        <f t="shared" si="63"/>
        <v>-36868980026686.648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-11.961495187961122</v>
      </c>
      <c r="AC77">
        <f t="shared" si="64"/>
        <v>-10.679906419274895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-5.4594303962866901E-7</v>
      </c>
      <c r="AI77">
        <f t="shared" si="69"/>
        <v>-5.4595028142543935E-7</v>
      </c>
      <c r="AJ77">
        <f t="shared" si="70"/>
        <v>-1.2815887686862268</v>
      </c>
      <c r="AK77">
        <f t="shared" si="92"/>
        <v>-0.83730466315727858</v>
      </c>
      <c r="AL77">
        <f t="shared" si="71"/>
        <v>-2.1188939777937867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-3.1835230424995752E-10</v>
      </c>
      <c r="AR77">
        <f t="shared" si="76"/>
        <v>-3.183565271130062E-10</v>
      </c>
      <c r="AS77">
        <f t="shared" si="77"/>
        <v>-7.4732473535999453E-4</v>
      </c>
      <c r="AT77">
        <f t="shared" si="78"/>
        <v>-4.8825216098854796E-4</v>
      </c>
      <c r="AU77">
        <f t="shared" si="79"/>
        <v>-1.2355772147050696E-3</v>
      </c>
      <c r="AW77">
        <v>74</v>
      </c>
      <c r="AX77">
        <f>IF(Z77&gt;0, (R77*SUMPRODUCT(K77:$K$98, X77:$X$98)-K77*$AZ$3)/Z77, 0)</f>
        <v>-36868980026686.648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500000</v>
      </c>
      <c r="S78">
        <f t="shared" si="63"/>
        <v>-162093454403090.53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-10.679906419274895</v>
      </c>
      <c r="AC78">
        <f t="shared" si="64"/>
        <v>-9.5356307317719153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-1.1397358531793844E-7</v>
      </c>
      <c r="AI78">
        <f t="shared" si="69"/>
        <v>-1.1397505601747514E-7</v>
      </c>
      <c r="AJ78">
        <f t="shared" si="70"/>
        <v>-1.1442756875029794</v>
      </c>
      <c r="AK78">
        <f t="shared" si="92"/>
        <v>-0.74759344934924266</v>
      </c>
      <c r="AL78">
        <f t="shared" si="71"/>
        <v>-1.8918692508272781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-5.9339905702881412E-11</v>
      </c>
      <c r="AR78">
        <f t="shared" si="76"/>
        <v>-5.9340671416898232E-11</v>
      </c>
      <c r="AS78">
        <f t="shared" si="77"/>
        <v>-5.9576270418369942E-4</v>
      </c>
      <c r="AT78">
        <f t="shared" si="78"/>
        <v>-3.89231633494061E-4</v>
      </c>
      <c r="AU78">
        <f t="shared" si="79"/>
        <v>-9.8499439701843191E-4</v>
      </c>
      <c r="AW78">
        <v>75</v>
      </c>
      <c r="AX78">
        <f>IF(Z78&gt;0, (R78*SUMPRODUCT(K78:$K$98, X78:$X$98)-K78*$AZ$3)/Z78, 0)</f>
        <v>-162093454403090.53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500000</v>
      </c>
      <c r="S79">
        <f t="shared" si="63"/>
        <v>-728858296065232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-9.5356307317719153</v>
      </c>
      <c r="AC79">
        <f t="shared" si="64"/>
        <v>-8.5139560105622127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-2.3279239519739611E-8</v>
      </c>
      <c r="AI79">
        <f t="shared" si="69"/>
        <v>-2.3279531550304968E-8</v>
      </c>
      <c r="AJ79">
        <f t="shared" si="70"/>
        <v>-1.0216747212097026</v>
      </c>
      <c r="AK79">
        <f t="shared" si="92"/>
        <v>-0.6674941512240341</v>
      </c>
      <c r="AL79">
        <f t="shared" si="71"/>
        <v>-1.6891688957132684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-1.0821648107593831E-11</v>
      </c>
      <c r="AR79">
        <f t="shared" si="76"/>
        <v>-1.0821783861685464E-11</v>
      </c>
      <c r="AS79">
        <f t="shared" si="77"/>
        <v>-4.7493838035303227E-4</v>
      </c>
      <c r="AT79">
        <f t="shared" si="78"/>
        <v>-3.1029307517964469E-4</v>
      </c>
      <c r="AU79">
        <f t="shared" si="79"/>
        <v>-7.8523146635446086E-4</v>
      </c>
      <c r="AW79">
        <v>76</v>
      </c>
      <c r="AX79">
        <f>IF(Z79&gt;0, (R79*SUMPRODUCT(K79:$K$98, X79:$X$98)-K79*$AZ$3)/Z79, 0)</f>
        <v>-728858296065232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500000</v>
      </c>
      <c r="S80">
        <f t="shared" si="63"/>
        <v>-3352381572918115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-8.5139560105622127</v>
      </c>
      <c r="AC80">
        <f t="shared" si="64"/>
        <v>-7.6017464380113866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-4.6484221993752076E-9</v>
      </c>
      <c r="AI80">
        <f t="shared" si="69"/>
        <v>-4.6484788885249412E-9</v>
      </c>
      <c r="AJ80">
        <f t="shared" si="70"/>
        <v>-0.91220957255082613</v>
      </c>
      <c r="AK80">
        <f t="shared" si="92"/>
        <v>-0.59597692073935493</v>
      </c>
      <c r="AL80">
        <f t="shared" si="71"/>
        <v>-1.5081864979386599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-1.9293550795438115E-12</v>
      </c>
      <c r="AR80">
        <f t="shared" si="76"/>
        <v>-1.9293786087101186E-12</v>
      </c>
      <c r="AS80">
        <f t="shared" si="77"/>
        <v>-3.7861796904893521E-4</v>
      </c>
      <c r="AT80">
        <f t="shared" si="78"/>
        <v>-2.4736373978118966E-4</v>
      </c>
      <c r="AU80">
        <f t="shared" si="79"/>
        <v>-6.259817107595034E-4</v>
      </c>
      <c r="AW80">
        <v>77</v>
      </c>
      <c r="AX80">
        <f>IF(Z80&gt;0, (R80*SUMPRODUCT(K80:$K$98, X80:$X$98)-K80*$AZ$3)/Z80, 0)</f>
        <v>-3352381572918115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500000</v>
      </c>
      <c r="S81">
        <f t="shared" si="63"/>
        <v>-1.5789477356333492E+16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-7.6017464380113866</v>
      </c>
      <c r="AC81">
        <f t="shared" si="64"/>
        <v>-6.7872736053689886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-9.0751488386836103E-10</v>
      </c>
      <c r="AI81">
        <f t="shared" si="69"/>
        <v>-9.0752563038240357E-10</v>
      </c>
      <c r="AJ81">
        <f t="shared" si="70"/>
        <v>-0.814472832642398</v>
      </c>
      <c r="AK81">
        <f t="shared" si="92"/>
        <v>-0.5321222506607971</v>
      </c>
      <c r="AL81">
        <f t="shared" si="71"/>
        <v>-1.3465950842107208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-3.3631197392179783E-13</v>
      </c>
      <c r="AR81">
        <f t="shared" si="76"/>
        <v>-3.3631595642546212E-13</v>
      </c>
      <c r="AS81">
        <f t="shared" si="77"/>
        <v>-3.0183192685947813E-4</v>
      </c>
      <c r="AT81">
        <f t="shared" si="78"/>
        <v>-1.9719685888193228E-4</v>
      </c>
      <c r="AU81">
        <f t="shared" si="79"/>
        <v>-4.9902878607772645E-4</v>
      </c>
      <c r="AW81">
        <v>78</v>
      </c>
      <c r="AX81">
        <f>IF(Z81&gt;0, (R81*SUMPRODUCT(K81:$K$98, X81:$X$98)-K81*$AZ$3)/Z81, 0)</f>
        <v>-1.5789477356333492E+16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500000</v>
      </c>
      <c r="S82">
        <f t="shared" si="63"/>
        <v>-7.6229579852507168E+16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-6.7872736053689886</v>
      </c>
      <c r="AC82">
        <f t="shared" si="64"/>
        <v>-6.0600657190797458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-1.7303219724879072E-10</v>
      </c>
      <c r="AI82">
        <f t="shared" si="69"/>
        <v>-1.7303418468783039E-10</v>
      </c>
      <c r="AJ82">
        <f t="shared" si="70"/>
        <v>-0.72720788628924282</v>
      </c>
      <c r="AK82">
        <f t="shared" si="92"/>
        <v>-0.47510915237582924</v>
      </c>
      <c r="AL82">
        <f t="shared" si="71"/>
        <v>-1.2023170388381061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-5.7252897881562258E-14</v>
      </c>
      <c r="AR82">
        <f t="shared" si="76"/>
        <v>-5.7253555485442881E-14</v>
      </c>
      <c r="AS82">
        <f t="shared" si="77"/>
        <v>-2.4061856414226242E-4</v>
      </c>
      <c r="AT82">
        <f t="shared" si="78"/>
        <v>-1.5720412857300785E-4</v>
      </c>
      <c r="AU82">
        <f t="shared" si="79"/>
        <v>-3.978226927725238E-4</v>
      </c>
      <c r="AW82">
        <v>79</v>
      </c>
      <c r="AX82">
        <f>IF(Z82&gt;0, (R82*SUMPRODUCT(K82:$K$98, X82:$X$98)-K82*$AZ$3)/Z82, 0)</f>
        <v>-7.6229579852507168E+16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500000</v>
      </c>
      <c r="S83">
        <f t="shared" si="63"/>
        <v>-3.7758352318838035E+17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-6.0600657190797458</v>
      </c>
      <c r="AC83">
        <f t="shared" si="64"/>
        <v>-5.4107729634641082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-3.2186291560508936E-11</v>
      </c>
      <c r="AI83">
        <f t="shared" si="69"/>
        <v>-3.2186649810580188E-11</v>
      </c>
      <c r="AJ83">
        <f t="shared" si="70"/>
        <v>-0.6492927556156376</v>
      </c>
      <c r="AK83">
        <f t="shared" si="92"/>
        <v>-0.42420460033558227</v>
      </c>
      <c r="AL83">
        <f t="shared" si="71"/>
        <v>-1.0734973559834065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-9.5087508753523404E-15</v>
      </c>
      <c r="AR83">
        <f t="shared" si="76"/>
        <v>-9.5088567126673417E-15</v>
      </c>
      <c r="AS83">
        <f t="shared" si="77"/>
        <v>-1.9181964615940064E-4</v>
      </c>
      <c r="AT83">
        <f t="shared" si="78"/>
        <v>-1.253221688241513E-4</v>
      </c>
      <c r="AU83">
        <f t="shared" si="79"/>
        <v>-3.1714181499306078E-4</v>
      </c>
      <c r="AW83">
        <v>80</v>
      </c>
      <c r="AX83">
        <f>IF(Z83&gt;0, (R83*SUMPRODUCT(K83:$K$98, X83:$X$98)-K83*$AZ$3)/Z83, 0)</f>
        <v>-3.7758352318838035E+17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500000</v>
      </c>
      <c r="S84">
        <f t="shared" si="63"/>
        <v>-1.9203447119110879E+18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-5.4107729634641082</v>
      </c>
      <c r="AC84">
        <f t="shared" si="64"/>
        <v>-4.8310472888072482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-5.835492012244029E-12</v>
      </c>
      <c r="AI84">
        <f t="shared" si="69"/>
        <v>-5.8355549052139582E-12</v>
      </c>
      <c r="AJ84">
        <f t="shared" si="70"/>
        <v>-0.57972567465685998</v>
      </c>
      <c r="AK84">
        <f t="shared" si="92"/>
        <v>-0.37875410744248761</v>
      </c>
      <c r="AL84">
        <f t="shared" si="71"/>
        <v>-0.95847978210518314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-1.5392600026191423E-15</v>
      </c>
      <c r="AR84">
        <f t="shared" si="76"/>
        <v>-1.5392765922456648E-15</v>
      </c>
      <c r="AS84">
        <f t="shared" si="77"/>
        <v>-1.5291744751228802E-4</v>
      </c>
      <c r="AT84">
        <f t="shared" si="78"/>
        <v>-9.9906065708029704E-5</v>
      </c>
      <c r="AU84">
        <f t="shared" si="79"/>
        <v>-2.52823513221857E-4</v>
      </c>
      <c r="AW84">
        <v>81</v>
      </c>
      <c r="AX84">
        <f>IF(Z84&gt;0, (R84*SUMPRODUCT(K84:$K$98, X84:$X$98)-K84*$AZ$3)/Z84, 0)</f>
        <v>-1.9203447119110879E+18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500000</v>
      </c>
      <c r="S85">
        <f t="shared" si="63"/>
        <v>-1.0036840206538869E+19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-4.8310472888072482</v>
      </c>
      <c r="AC85">
        <f t="shared" si="64"/>
        <v>-4.3134350792921872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-1.0304006734773888E-12</v>
      </c>
      <c r="AI85">
        <f t="shared" si="69"/>
        <v>-1.030411417483945E-12</v>
      </c>
      <c r="AJ85">
        <f t="shared" si="70"/>
        <v>-0.51761220951506104</v>
      </c>
      <c r="AK85">
        <f t="shared" si="92"/>
        <v>-0.33817331021650743</v>
      </c>
      <c r="AL85">
        <f t="shared" si="71"/>
        <v>-0.85578551973259886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-2.4267364688782756E-16</v>
      </c>
      <c r="AR85">
        <f t="shared" si="76"/>
        <v>-2.4267617725035578E-16</v>
      </c>
      <c r="AS85">
        <f t="shared" si="77"/>
        <v>-1.2190485292752729E-4</v>
      </c>
      <c r="AT85">
        <f t="shared" si="78"/>
        <v>-7.9644503912651364E-5</v>
      </c>
      <c r="AU85">
        <f t="shared" si="79"/>
        <v>-2.0154935684042134E-4</v>
      </c>
      <c r="AW85">
        <v>82</v>
      </c>
      <c r="AX85">
        <f>IF(Z85&gt;0, (R85*SUMPRODUCT(K85:$K$98, X85:$X$98)-K85*$AZ$3)/Z85, 0)</f>
        <v>-1.0036840206538869E+19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500000</v>
      </c>
      <c r="S86">
        <f t="shared" si="63"/>
        <v>-5.3961853049516368E+19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-4.3134350792921872</v>
      </c>
      <c r="AC86">
        <f t="shared" si="64"/>
        <v>-3.8512813207965952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-1.77046108649929E-13</v>
      </c>
      <c r="AI86">
        <f t="shared" si="69"/>
        <v>-1.7704789291098711E-13</v>
      </c>
      <c r="AJ86">
        <f t="shared" si="70"/>
        <v>-0.46215375849559193</v>
      </c>
      <c r="AK86">
        <f t="shared" si="92"/>
        <v>-0.30194045555045312</v>
      </c>
      <c r="AL86">
        <f t="shared" si="71"/>
        <v>-0.76409421404622213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-3.7229297890135986E-17</v>
      </c>
      <c r="AR86">
        <f t="shared" si="76"/>
        <v>-3.7229673084976205E-17</v>
      </c>
      <c r="AS86">
        <f t="shared" si="77"/>
        <v>-9.7181802397582694E-5</v>
      </c>
      <c r="AT86">
        <f t="shared" si="78"/>
        <v>-6.3492110899753974E-5</v>
      </c>
      <c r="AU86">
        <f t="shared" si="79"/>
        <v>-1.6067391329737391E-4</v>
      </c>
      <c r="AW86">
        <v>83</v>
      </c>
      <c r="AX86">
        <f>IF(Z86&gt;0, (R86*SUMPRODUCT(K86:$K$98, X86:$X$98)-K86*$AZ$3)/Z86, 0)</f>
        <v>-5.3961853049516368E+19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500000</v>
      </c>
      <c r="S87">
        <f t="shared" si="63"/>
        <v>-2.9869187358675363E+20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-3.8512813207965952</v>
      </c>
      <c r="AC87">
        <f t="shared" si="64"/>
        <v>-3.4386440364255315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-2.9572196217975858E-14</v>
      </c>
      <c r="AI87">
        <f t="shared" si="69"/>
        <v>-2.9572484026612489E-14</v>
      </c>
      <c r="AJ87">
        <f t="shared" si="70"/>
        <v>-0.41263728437106373</v>
      </c>
      <c r="AK87">
        <f t="shared" si="92"/>
        <v>-0.2695896924557617</v>
      </c>
      <c r="AL87">
        <f t="shared" si="71"/>
        <v>-0.68222697682685496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-5.552186127932208E-18</v>
      </c>
      <c r="AR87">
        <f t="shared" si="76"/>
        <v>-5.5522401640649323E-18</v>
      </c>
      <c r="AS87">
        <f t="shared" si="77"/>
        <v>-7.7472737880725901E-5</v>
      </c>
      <c r="AT87">
        <f t="shared" si="78"/>
        <v>-5.0615522082074271E-5</v>
      </c>
      <c r="AU87">
        <f t="shared" si="79"/>
        <v>-1.2808825996280573E-4</v>
      </c>
      <c r="AW87">
        <v>84</v>
      </c>
      <c r="AX87">
        <f>IF(Z87&gt;0, (R87*SUMPRODUCT(K87:$K$98, X87:$X$98)-K87*$AZ$3)/Z87, 0)</f>
        <v>-2.9869187358675363E+20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500000</v>
      </c>
      <c r="S88">
        <f t="shared" si="63"/>
        <v>-1.7034423710501534E+21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-3.4386440364255315</v>
      </c>
      <c r="AC88">
        <f t="shared" si="64"/>
        <v>-3.0702178896656527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-4.7974305657186344E-15</v>
      </c>
      <c r="AI88">
        <f t="shared" si="69"/>
        <v>-4.7974756247406162E-15</v>
      </c>
      <c r="AJ88">
        <f t="shared" si="70"/>
        <v>-0.36842614675987884</v>
      </c>
      <c r="AK88">
        <f t="shared" si="92"/>
        <v>-0.24070508254978723</v>
      </c>
      <c r="AL88">
        <f t="shared" si="71"/>
        <v>-0.6091312293096709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-8.0421304357399882E-19</v>
      </c>
      <c r="AR88">
        <f t="shared" si="76"/>
        <v>-8.0422059700342572E-19</v>
      </c>
      <c r="AS88">
        <f t="shared" si="77"/>
        <v>-6.176079231562979E-5</v>
      </c>
      <c r="AT88">
        <f t="shared" si="78"/>
        <v>-4.0350384312878082E-5</v>
      </c>
      <c r="AU88">
        <f t="shared" si="79"/>
        <v>-1.0211117662850869E-4</v>
      </c>
      <c r="AW88">
        <v>85</v>
      </c>
      <c r="AX88">
        <f>IF(Z88&gt;0, (R88*SUMPRODUCT(K88:$K$98, X88:$X$98)-K88*$AZ$3)/Z88, 0)</f>
        <v>-1.7034423710501534E+21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500000</v>
      </c>
      <c r="S89">
        <f t="shared" si="63"/>
        <v>-1.0069061740458821E+22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-3.0702178896656527</v>
      </c>
      <c r="AC89">
        <f t="shared" si="64"/>
        <v>-2.7412659729157611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-7.5604542715777465E-16</v>
      </c>
      <c r="AI89">
        <f t="shared" si="69"/>
        <v>-7.5605223331817865E-16</v>
      </c>
      <c r="AJ89">
        <f t="shared" si="70"/>
        <v>-0.32895191674989155</v>
      </c>
      <c r="AK89">
        <f t="shared" si="92"/>
        <v>-0.21491525227659572</v>
      </c>
      <c r="AL89">
        <f t="shared" si="71"/>
        <v>-0.54386716902648802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-1.1315982916823231E-19</v>
      </c>
      <c r="AR89">
        <f t="shared" si="76"/>
        <v>-1.1316084786885654E-19</v>
      </c>
      <c r="AS89">
        <f t="shared" si="77"/>
        <v>-4.9235325506720135E-5</v>
      </c>
      <c r="AT89">
        <f t="shared" si="78"/>
        <v>-3.2167079331057137E-5</v>
      </c>
      <c r="AU89">
        <f t="shared" si="79"/>
        <v>-8.1402404837777387E-5</v>
      </c>
      <c r="AW89">
        <v>86</v>
      </c>
      <c r="AX89">
        <f>IF(Z89&gt;0, (R89*SUMPRODUCT(K89:$K$98, X89:$X$98)-K89*$AZ$3)/Z89, 0)</f>
        <v>-1.0069061740458821E+22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500000</v>
      </c>
      <c r="S90">
        <f t="shared" si="63"/>
        <v>-6.1758519521475473E+22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-2.7412659729157611</v>
      </c>
      <c r="AC90">
        <f t="shared" si="64"/>
        <v>-2.4475589043890724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-1.1494641918645273E-16</v>
      </c>
      <c r="AI90">
        <f t="shared" si="69"/>
        <v>-1.1494740996429332E-16</v>
      </c>
      <c r="AJ90">
        <f t="shared" si="70"/>
        <v>-0.29370706852668871</v>
      </c>
      <c r="AK90">
        <f t="shared" si="92"/>
        <v>-0.19188861810410329</v>
      </c>
      <c r="AL90">
        <f t="shared" si="71"/>
        <v>-0.48559568663079211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-1.5361082307129048E-20</v>
      </c>
      <c r="AR90">
        <f t="shared" si="76"/>
        <v>-1.5361214711601194E-20</v>
      </c>
      <c r="AS90">
        <f t="shared" si="77"/>
        <v>-3.9250100053188857E-5</v>
      </c>
      <c r="AT90">
        <f t="shared" si="78"/>
        <v>-2.5643398701416722E-5</v>
      </c>
      <c r="AU90">
        <f t="shared" si="79"/>
        <v>-6.4893498754605599E-5</v>
      </c>
      <c r="AW90">
        <v>87</v>
      </c>
      <c r="AX90">
        <f>IF(Z90&gt;0, (R90*SUMPRODUCT(K90:$K$98, X90:$X$98)-K90*$AZ$3)/Z90, 0)</f>
        <v>-6.1758519521475473E+22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500000</v>
      </c>
      <c r="S91">
        <f t="shared" si="63"/>
        <v>-3.9350743994899821E+23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-2.4475589043890724</v>
      </c>
      <c r="AC91">
        <f t="shared" si="64"/>
        <v>-2.185320450347386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-1.6840680617282719E-17</v>
      </c>
      <c r="AI91">
        <f t="shared" si="69"/>
        <v>-1.6840819453314043E-17</v>
      </c>
      <c r="AJ91">
        <f t="shared" si="70"/>
        <v>-0.26223845404168644</v>
      </c>
      <c r="AK91">
        <f t="shared" si="92"/>
        <v>-0.1713291233072351</v>
      </c>
      <c r="AL91">
        <f t="shared" si="71"/>
        <v>-0.43356757734892154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-2.0094073496301135E-21</v>
      </c>
      <c r="AR91">
        <f t="shared" si="76"/>
        <v>-2.0094239153585467E-21</v>
      </c>
      <c r="AS91">
        <f t="shared" si="77"/>
        <v>-3.1289939455667147E-5</v>
      </c>
      <c r="AT91">
        <f t="shared" si="78"/>
        <v>-2.0442760444369199E-5</v>
      </c>
      <c r="AU91">
        <f t="shared" si="79"/>
        <v>-5.1732699900036343E-5</v>
      </c>
      <c r="AW91">
        <v>88</v>
      </c>
      <c r="AX91">
        <f>IF(Z91&gt;0, (R91*SUMPRODUCT(K91:$K$98, X91:$X$98)-K91*$AZ$3)/Z91, 0)</f>
        <v>-3.9350743994899821E+23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500000</v>
      </c>
      <c r="S92">
        <f t="shared" si="63"/>
        <v>-2.6077895835511886E+24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-2.185320450347386</v>
      </c>
      <c r="AC92">
        <f t="shared" si="64"/>
        <v>-1.9511789735244516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-2.3748475134520981E-18</v>
      </c>
      <c r="AI92">
        <f t="shared" si="69"/>
        <v>-2.3748662187474355E-18</v>
      </c>
      <c r="AJ92">
        <f t="shared" si="70"/>
        <v>-0.2341414768229344</v>
      </c>
      <c r="AK92">
        <f t="shared" si="92"/>
        <v>-0.15297243152431703</v>
      </c>
      <c r="AL92">
        <f t="shared" si="71"/>
        <v>-0.38711390834725146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-2.5300322285435723E-22</v>
      </c>
      <c r="AR92">
        <f t="shared" si="76"/>
        <v>-2.5300521561388303E-22</v>
      </c>
      <c r="AS92">
        <f t="shared" si="77"/>
        <v>-2.4944148162999966E-5</v>
      </c>
      <c r="AT92">
        <f t="shared" si="78"/>
        <v>-1.62968434664933E-5</v>
      </c>
      <c r="AU92">
        <f t="shared" si="79"/>
        <v>-4.1240991629493266E-5</v>
      </c>
      <c r="AW92">
        <v>89</v>
      </c>
      <c r="AX92">
        <f>IF(Z92&gt;0, (R92*SUMPRODUCT(K92:$K$98, X92:$X$98)-K92*$AZ$3)/Z92, 0)</f>
        <v>-2.6077895835511886E+24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500000</v>
      </c>
      <c r="S93">
        <f t="shared" si="63"/>
        <v>-1.7996387918746642E+25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-1.9511789735244516</v>
      </c>
      <c r="AC93">
        <f t="shared" si="64"/>
        <v>-1.7421240835039746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-3.2196279913133044E-19</v>
      </c>
      <c r="AI93">
        <f t="shared" si="69"/>
        <v>-3.2196521923375791E-19</v>
      </c>
      <c r="AJ93">
        <f t="shared" si="70"/>
        <v>-0.20905489002047695</v>
      </c>
      <c r="AK93">
        <f t="shared" si="92"/>
        <v>-0.13658252814671162</v>
      </c>
      <c r="AL93">
        <f t="shared" si="71"/>
        <v>-0.34563741816718857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-3.0625133883795113E-23</v>
      </c>
      <c r="AR93">
        <f t="shared" si="76"/>
        <v>-3.0625364084181789E-23</v>
      </c>
      <c r="AS93">
        <f t="shared" si="77"/>
        <v>-1.9885322196269085E-5</v>
      </c>
      <c r="AT93">
        <f t="shared" si="78"/>
        <v>-1.2991743834895804E-5</v>
      </c>
      <c r="AU93">
        <f t="shared" si="79"/>
        <v>-3.2877066031164888E-5</v>
      </c>
      <c r="AW93">
        <v>90</v>
      </c>
      <c r="AX93">
        <f>IF(Z93&gt;0, (R93*SUMPRODUCT(K93:$K$98, X93:$X$98)-K93*$AZ$3)/Z93, 0)</f>
        <v>-1.7996387918746642E+25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500000</v>
      </c>
      <c r="S94">
        <f t="shared" si="63"/>
        <v>-1.2952067935235522E+26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-1.7421240835039746</v>
      </c>
      <c r="AC94">
        <f t="shared" si="64"/>
        <v>-1.5554679316999773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-4.1913319242313197E-20</v>
      </c>
      <c r="AI94">
        <f t="shared" si="69"/>
        <v>-4.1913619477754264E-20</v>
      </c>
      <c r="AJ94">
        <f t="shared" si="70"/>
        <v>-0.18665615180399731</v>
      </c>
      <c r="AK94">
        <f t="shared" si="92"/>
        <v>-0.12194868584527824</v>
      </c>
      <c r="AL94">
        <f t="shared" si="71"/>
        <v>-0.30860483764927554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-3.5596420965550399E-24</v>
      </c>
      <c r="AR94">
        <f t="shared" si="76"/>
        <v>-3.5596675951491436E-24</v>
      </c>
      <c r="AS94">
        <f t="shared" si="77"/>
        <v>-1.5852457107995125E-5</v>
      </c>
      <c r="AT94">
        <f t="shared" si="78"/>
        <v>-1.035693864389015E-5</v>
      </c>
      <c r="AU94">
        <f t="shared" si="79"/>
        <v>-2.6209395751885275E-5</v>
      </c>
      <c r="AW94">
        <v>91</v>
      </c>
      <c r="AX94">
        <f>IF(Z94&gt;0, (R94*SUMPRODUCT(K94:$K$98, X94:$X$98)-K94*$AZ$3)/Z94, 0)</f>
        <v>-1.2952067935235522E+26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500000</v>
      </c>
      <c r="S95">
        <f t="shared" si="63"/>
        <v>-9.7394188651255478E+26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-1.5554679316999773</v>
      </c>
      <c r="AC95">
        <f t="shared" si="64"/>
        <v>-1.3888106533035509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-5.2316773792438831E-21</v>
      </c>
      <c r="AI95">
        <f t="shared" si="69"/>
        <v>-5.2317130284615758E-21</v>
      </c>
      <c r="AJ95">
        <f t="shared" si="70"/>
        <v>-0.16665727839642641</v>
      </c>
      <c r="AK95">
        <f t="shared" si="92"/>
        <v>-0.10888275521899843</v>
      </c>
      <c r="AL95">
        <f t="shared" si="71"/>
        <v>-0.27554003361542484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-3.9671371116556277E-25</v>
      </c>
      <c r="AR95">
        <f t="shared" si="76"/>
        <v>-3.9671641441586394E-25</v>
      </c>
      <c r="AS95">
        <f t="shared" si="77"/>
        <v>-1.2637481750633886E-5</v>
      </c>
      <c r="AT95">
        <f t="shared" si="78"/>
        <v>-8.2564880770807946E-6</v>
      </c>
      <c r="AU95">
        <f t="shared" si="79"/>
        <v>-2.0893969827714679E-5</v>
      </c>
      <c r="AW95">
        <v>92</v>
      </c>
      <c r="AX95">
        <f>IF(Z95&gt;0, (R95*SUMPRODUCT(K95:$K$98, X95:$X$98)-K95*$AZ$3)/Z95, 0)</f>
        <v>-9.7394188651255478E+26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500000</v>
      </c>
      <c r="S96">
        <f t="shared" si="63"/>
        <v>-7.6672745834058707E+27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-1.3888106533035509</v>
      </c>
      <c r="AC96">
        <f t="shared" si="64"/>
        <v>-1.2400095118781702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-6.2499073673418887E-22</v>
      </c>
      <c r="AI96">
        <f t="shared" si="69"/>
        <v>-6.2499477992286816E-22</v>
      </c>
      <c r="AJ96">
        <f t="shared" si="70"/>
        <v>-0.1488011414253807</v>
      </c>
      <c r="AK96">
        <f t="shared" si="92"/>
        <v>-9.7216745731248569E-2</v>
      </c>
      <c r="AL96">
        <f t="shared" si="71"/>
        <v>-0.24601788715662926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-4.2314753376504479E-26</v>
      </c>
      <c r="AR96">
        <f t="shared" si="76"/>
        <v>-4.2315027119012587E-26</v>
      </c>
      <c r="AS96">
        <f t="shared" si="77"/>
        <v>-1.0074523079268084E-5</v>
      </c>
      <c r="AT96">
        <f t="shared" si="78"/>
        <v>-6.5820217451218036E-6</v>
      </c>
      <c r="AU96">
        <f t="shared" si="79"/>
        <v>-1.6656544824389886E-5</v>
      </c>
      <c r="AW96">
        <v>93</v>
      </c>
      <c r="AX96">
        <f>IF(Z96&gt;0, (R96*SUMPRODUCT(K96:$K$98, X96:$X$98)-K96*$AZ$3)/Z96, 0)</f>
        <v>-7.6672745834058707E+27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500000</v>
      </c>
      <c r="S97">
        <f t="shared" si="63"/>
        <v>-6.3331566246896654E+28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-1.2400095118781702</v>
      </c>
      <c r="AC97">
        <f t="shared" si="64"/>
        <v>-1.1071513498912233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-7.1314223415608309E-23</v>
      </c>
      <c r="AI97">
        <f t="shared" si="69"/>
        <v>-7.1314660461230066E-23</v>
      </c>
      <c r="AJ97">
        <f t="shared" si="70"/>
        <v>-0.13285816198694689</v>
      </c>
      <c r="AK97">
        <f t="shared" si="92"/>
        <v>-8.6800665831471918E-2</v>
      </c>
      <c r="AL97">
        <f t="shared" si="71"/>
        <v>-0.21965882781841881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-4.3109835741565305E-27</v>
      </c>
      <c r="AR97">
        <f t="shared" si="76"/>
        <v>-4.3110099938019579E-27</v>
      </c>
      <c r="AS97">
        <f t="shared" si="77"/>
        <v>-8.0313481180389592E-6</v>
      </c>
      <c r="AT97">
        <f t="shared" si="78"/>
        <v>-5.247147437118783E-6</v>
      </c>
      <c r="AU97">
        <f t="shared" si="79"/>
        <v>-1.3278495555157741E-5</v>
      </c>
      <c r="AW97">
        <v>94</v>
      </c>
      <c r="AX97">
        <f>IF(Z97&gt;0, (R97*SUMPRODUCT(K97:$K$98, X97:$X$98)-K97*$AZ$3)/Z97, 0)</f>
        <v>-6.3331566246896654E+28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-1.1071513498912233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-8.7409124351592628E-24</v>
      </c>
      <c r="AI98">
        <f t="shared" si="69"/>
        <v>-8.7409124351592628E-24</v>
      </c>
      <c r="AJ98">
        <f t="shared" si="70"/>
        <v>-1.1071513498912233</v>
      </c>
      <c r="AK98">
        <f t="shared" si="92"/>
        <v>-7.7500594492385638E-2</v>
      </c>
      <c r="AL98">
        <f t="shared" si="71"/>
        <v>-1.184651944383609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-4.7177938262834902E-28</v>
      </c>
      <c r="AR98">
        <f t="shared" si="76"/>
        <v>-4.7177938262834902E-28</v>
      </c>
      <c r="AS98">
        <f t="shared" si="77"/>
        <v>-5.9757054449694588E-5</v>
      </c>
      <c r="AT98">
        <f t="shared" si="78"/>
        <v>-4.1829938114786212E-6</v>
      </c>
      <c r="AU98">
        <f t="shared" si="79"/>
        <v>-6.3940048261173216E-5</v>
      </c>
      <c r="AW98">
        <v>95</v>
      </c>
    </row>
    <row r="100" spans="5:50" x14ac:dyDescent="0.25">
      <c r="AN100" s="6">
        <f t="shared" ref="AN100:AU100" si="93">SUM(AN3:AN98)</f>
        <v>33693.161002502558</v>
      </c>
      <c r="AO100" s="6">
        <f t="shared" si="93"/>
        <v>-3369.3161002502561</v>
      </c>
      <c r="AP100" s="6">
        <f t="shared" si="93"/>
        <v>-1771.8266992552494</v>
      </c>
      <c r="AQ100" s="6">
        <f t="shared" si="93"/>
        <v>-18314.994098877574</v>
      </c>
      <c r="AR100" s="6">
        <f t="shared" si="93"/>
        <v>10237.02410411948</v>
      </c>
      <c r="AS100" s="6">
        <f t="shared" si="93"/>
        <v>-4580.9297330873087</v>
      </c>
      <c r="AT100" s="6">
        <f t="shared" si="93"/>
        <v>1664.6559712191818</v>
      </c>
      <c r="AU100" s="6">
        <f t="shared" si="93"/>
        <v>7320.7503422513528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73722.540977761819</v>
      </c>
      <c r="K3">
        <v>1</v>
      </c>
      <c r="L3" s="2">
        <v>0</v>
      </c>
      <c r="O3">
        <f>$C$3</f>
        <v>73722.540977761819</v>
      </c>
      <c r="P3">
        <f>O3*C5</f>
        <v>7372.2540977761819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73722.540977761819</v>
      </c>
      <c r="AF3">
        <f t="shared" ref="AF3:AF34" si="4">-$Z3*P3</f>
        <v>-7372.2540977761819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64827.854292985634</v>
      </c>
      <c r="AJ3">
        <f t="shared" ref="AJ3:AJ34" si="8">AB3-AC3</f>
        <v>0</v>
      </c>
      <c r="AL3">
        <f t="shared" ref="AL3:AL34" si="9">SUM(AI3:AK3)</f>
        <v>64827.854292985634</v>
      </c>
      <c r="AN3">
        <f t="shared" ref="AN3:AN34" si="10">AE3*$K3</f>
        <v>73722.540977761819</v>
      </c>
      <c r="AO3">
        <f t="shared" ref="AO3:AO34" si="11">AF3*$K3</f>
        <v>-7372.2540977761819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64827.854292985634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64827.854292985634</v>
      </c>
      <c r="AW3">
        <v>0</v>
      </c>
      <c r="AX3">
        <f>IF(Z3&gt;0, (R3*SUMPRODUCT(K3:$K$98, X3:$X$98)-K3*$AZ$3)/Z3, 0)</f>
        <v>0</v>
      </c>
      <c r="AZ3">
        <f>C6*SUMPRODUCT(X4:X89, K4:K89)/1</f>
        <v>40498.951893388505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500000</v>
      </c>
      <c r="S4">
        <f t="shared" si="1"/>
        <v>2747.7081072245323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2716.5543811312964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-669.0385</v>
      </c>
      <c r="AI4">
        <f t="shared" si="7"/>
        <v>-669.0385</v>
      </c>
      <c r="AJ4">
        <f t="shared" si="8"/>
        <v>-2716.5543811312964</v>
      </c>
      <c r="AK4">
        <f>G4*SUM(AB4, AE4:AF4)</f>
        <v>0</v>
      </c>
      <c r="AL4">
        <f t="shared" si="9"/>
        <v>-3385.5928811312965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-624.16130236029483</v>
      </c>
      <c r="AR4">
        <f t="shared" si="14"/>
        <v>-624.16130236029483</v>
      </c>
      <c r="AS4">
        <f t="shared" si="15"/>
        <v>-2534.3356480374068</v>
      </c>
      <c r="AT4">
        <f t="shared" si="16"/>
        <v>0</v>
      </c>
      <c r="AU4">
        <f t="shared" si="17"/>
        <v>-3158.4969503977018</v>
      </c>
      <c r="AW4">
        <v>1</v>
      </c>
      <c r="AX4">
        <f>IF(Z4&gt;0, (R4*SUMPRODUCT(K4:$K$98, X4:$X$98)-K4*$AZ$3)/Z4, 0)</f>
        <v>2747.7081072245323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500000</v>
      </c>
      <c r="S5">
        <f t="shared" si="1"/>
        <v>5365.0489717350638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2716.5543811312964</v>
      </c>
      <c r="AC5">
        <f t="shared" si="2"/>
        <v>5243.8121196650463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-686.41660352678559</v>
      </c>
      <c r="AI5">
        <f t="shared" si="7"/>
        <v>-710.85166529085927</v>
      </c>
      <c r="AJ5">
        <f t="shared" si="8"/>
        <v>-2527.2577385337499</v>
      </c>
      <c r="AK5">
        <f>G5*SUM(AB5, AE5:AF5)</f>
        <v>111.37872962638316</v>
      </c>
      <c r="AL5">
        <f t="shared" si="9"/>
        <v>-3126.7306741982261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-586.9603411391746</v>
      </c>
      <c r="AR5">
        <f t="shared" si="14"/>
        <v>-607.85495836595305</v>
      </c>
      <c r="AS5">
        <f t="shared" si="15"/>
        <v>-2161.0783549446924</v>
      </c>
      <c r="AT5">
        <f t="shared" si="16"/>
        <v>95.240844701680757</v>
      </c>
      <c r="AU5">
        <f t="shared" si="17"/>
        <v>-2673.6924686089646</v>
      </c>
      <c r="AW5">
        <v>2</v>
      </c>
      <c r="AX5">
        <f>IF(Z5&gt;0, (R5*SUMPRODUCT(K5:$K$98, X5:$X$98)-K5*$AZ$3)/Z5, 0)</f>
        <v>5365.0489717350638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500000</v>
      </c>
      <c r="S6">
        <f t="shared" si="1"/>
        <v>8327.9905289109465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5243.8121196650463</v>
      </c>
      <c r="AC6">
        <f t="shared" si="2"/>
        <v>8046.5325761288514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-712.53422026015232</v>
      </c>
      <c r="AI6">
        <f t="shared" si="7"/>
        <v>-736.68930469557222</v>
      </c>
      <c r="AJ6">
        <f t="shared" si="8"/>
        <v>-2802.720456463805</v>
      </c>
      <c r="AK6">
        <f>G6*SUM(AB6, AE6:AF6)</f>
        <v>306.76300900040525</v>
      </c>
      <c r="AL6">
        <f t="shared" si="9"/>
        <v>-3232.6467521589716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-549.65604385238601</v>
      </c>
      <c r="AR6">
        <f t="shared" si="14"/>
        <v>-568.28951824866931</v>
      </c>
      <c r="AS6">
        <f t="shared" si="15"/>
        <v>-2162.0466699291819</v>
      </c>
      <c r="AT6">
        <f t="shared" si="16"/>
        <v>236.64006181465103</v>
      </c>
      <c r="AU6">
        <f t="shared" si="17"/>
        <v>-2493.6961263631997</v>
      </c>
      <c r="AW6">
        <v>3</v>
      </c>
      <c r="AX6">
        <f>IF(Z6&gt;0, (R6*SUMPRODUCT(K6:$K$98, X6:$X$98)-K6*$AZ$3)/Z6, 0)</f>
        <v>8327.9905289109465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500000</v>
      </c>
      <c r="S7">
        <f t="shared" si="1"/>
        <v>10799.103234045189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8046.5325761288514</v>
      </c>
      <c r="AC7">
        <f t="shared" si="2"/>
        <v>10313.738145841769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-743.14373329960017</v>
      </c>
      <c r="AI7">
        <f t="shared" si="7"/>
        <v>-767.0201097040009</v>
      </c>
      <c r="AJ7">
        <f t="shared" si="8"/>
        <v>-2267.2055697129181</v>
      </c>
      <c r="AK7">
        <f>G7*SUM(AB7, AE7:AF7)</f>
        <v>395.08474948792656</v>
      </c>
      <c r="AL7">
        <f t="shared" si="9"/>
        <v>-2639.1409299289921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-521.57995560762697</v>
      </c>
      <c r="AR7">
        <f t="shared" si="14"/>
        <v>-538.33773581494211</v>
      </c>
      <c r="AS7">
        <f t="shared" si="15"/>
        <v>-1591.2520383556664</v>
      </c>
      <c r="AT7">
        <f t="shared" si="16"/>
        <v>277.29263783764731</v>
      </c>
      <c r="AU7">
        <f t="shared" si="17"/>
        <v>-1852.2971363329611</v>
      </c>
      <c r="AW7">
        <v>4</v>
      </c>
      <c r="AX7">
        <f>IF(Z7&gt;0, (R7*SUMPRODUCT(K7:$K$98, X7:$X$98)-K7*$AZ$3)/Z7, 0)</f>
        <v>10799.103234045189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500000</v>
      </c>
      <c r="S8">
        <f t="shared" si="1"/>
        <v>12377.615482501935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10313.738145841769</v>
      </c>
      <c r="AC8">
        <f t="shared" si="2"/>
        <v>11683.936675338125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-773.75695486213385</v>
      </c>
      <c r="AI8">
        <f t="shared" si="7"/>
        <v>-797.35587965474747</v>
      </c>
      <c r="AJ8">
        <f t="shared" si="8"/>
        <v>-1370.1985294963561</v>
      </c>
      <c r="AK8">
        <f t="shared" ref="AK8:AK39" si="30">G8*SUM(AB8:AB8, AE8:AF8)</f>
        <v>219.68262250642968</v>
      </c>
      <c r="AL8">
        <f t="shared" si="9"/>
        <v>-1947.8717866446741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-506.92246020948448</v>
      </c>
      <c r="AR8">
        <f t="shared" si="14"/>
        <v>-522.38316132370164</v>
      </c>
      <c r="AS8">
        <f t="shared" si="15"/>
        <v>-897.67775938307409</v>
      </c>
      <c r="AT8">
        <f t="shared" si="16"/>
        <v>143.92381841152306</v>
      </c>
      <c r="AU8">
        <f t="shared" si="17"/>
        <v>-1276.1371022952528</v>
      </c>
      <c r="AW8">
        <v>5</v>
      </c>
      <c r="AX8">
        <f>IF(Z8&gt;0, (R8*SUMPRODUCT(K8:$K$98, X8:$X$98)-K8*$AZ$3)/Z8, 0)</f>
        <v>12377.615482501935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500000</v>
      </c>
      <c r="S9">
        <f t="shared" si="1"/>
        <v>13486.532667282348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11683.936675338125</v>
      </c>
      <c r="AC9">
        <f t="shared" si="2"/>
        <v>12581.669540867428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-805.62575831219419</v>
      </c>
      <c r="AI9">
        <f t="shared" si="7"/>
        <v>-828.94841256896609</v>
      </c>
      <c r="AJ9">
        <f t="shared" si="8"/>
        <v>-897.73286552930222</v>
      </c>
      <c r="AK9">
        <f t="shared" si="30"/>
        <v>68.935226384494939</v>
      </c>
      <c r="AL9">
        <f t="shared" si="9"/>
        <v>-1657.7460517137733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-499.85900672924896</v>
      </c>
      <c r="AR9">
        <f t="shared" si="14"/>
        <v>-514.3297937799307</v>
      </c>
      <c r="AS9">
        <f t="shared" si="15"/>
        <v>-557.00783377607058</v>
      </c>
      <c r="AT9">
        <f t="shared" si="16"/>
        <v>42.771588958873032</v>
      </c>
      <c r="AU9">
        <f t="shared" si="17"/>
        <v>-1028.5660385971282</v>
      </c>
      <c r="AW9">
        <v>6</v>
      </c>
      <c r="AX9">
        <f>IF(Z9&gt;0, (R9*SUMPRODUCT(K9:$K$98, X9:$X$98)-K9*$AZ$3)/Z9, 0)</f>
        <v>13486.532667282348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500000</v>
      </c>
      <c r="S10">
        <f t="shared" si="1"/>
        <v>14504.38313119608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12581.669540867428</v>
      </c>
      <c r="AC10">
        <f t="shared" si="2"/>
        <v>13371.46514156627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-842.88632227675726</v>
      </c>
      <c r="AI10">
        <f t="shared" si="7"/>
        <v>-865.93360567484763</v>
      </c>
      <c r="AJ10">
        <f t="shared" si="8"/>
        <v>-789.79560069884246</v>
      </c>
      <c r="AK10">
        <f t="shared" si="30"/>
        <v>51.584845117556455</v>
      </c>
      <c r="AL10">
        <f t="shared" si="9"/>
        <v>-1604.1443612561336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-496.13672042550689</v>
      </c>
      <c r="AR10">
        <f t="shared" si="14"/>
        <v>-509.70272962228603</v>
      </c>
      <c r="AS10">
        <f t="shared" si="15"/>
        <v>-464.88665052575874</v>
      </c>
      <c r="AT10">
        <f t="shared" si="16"/>
        <v>30.363686304876129</v>
      </c>
      <c r="AU10">
        <f t="shared" si="17"/>
        <v>-944.22569384316864</v>
      </c>
      <c r="AW10">
        <v>7</v>
      </c>
      <c r="AX10">
        <f>IF(Z10&gt;0, (R10*SUMPRODUCT(K10:$K$98, X10:$X$98)-K10*$AZ$3)/Z10, 0)</f>
        <v>14504.38313119608</v>
      </c>
    </row>
    <row r="11" spans="1:52" x14ac:dyDescent="0.25">
      <c r="A11" t="s">
        <v>33</v>
      </c>
      <c r="C11" s="25">
        <f>AU91</f>
        <v>17228.664495264147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500000</v>
      </c>
      <c r="S11">
        <f t="shared" si="1"/>
        <v>15437.5116070115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13371.46514156627</v>
      </c>
      <c r="AC11">
        <f t="shared" si="2"/>
        <v>14062.262492251382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-878.65924172547511</v>
      </c>
      <c r="AI11">
        <f t="shared" si="7"/>
        <v>-901.4321193274983</v>
      </c>
      <c r="AJ11">
        <f t="shared" si="8"/>
        <v>-690.79735068511218</v>
      </c>
      <c r="AK11">
        <f t="shared" si="30"/>
        <v>32.091516339759046</v>
      </c>
      <c r="AL11">
        <f t="shared" si="9"/>
        <v>-1560.1379536728514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-491.44170260342474</v>
      </c>
      <c r="AR11">
        <f t="shared" si="14"/>
        <v>-504.17876972849155</v>
      </c>
      <c r="AS11">
        <f t="shared" si="15"/>
        <v>-386.36892443987347</v>
      </c>
      <c r="AT11">
        <f t="shared" si="16"/>
        <v>17.949062253264589</v>
      </c>
      <c r="AU11">
        <f t="shared" si="17"/>
        <v>-872.59863191510044</v>
      </c>
      <c r="AW11">
        <v>8</v>
      </c>
      <c r="AX11">
        <f>IF(Z11&gt;0, (R11*SUMPRODUCT(K11:$K$98, X11:$X$98)-K11*$AZ$3)/Z11, 0)</f>
        <v>15437.5116070115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500000</v>
      </c>
      <c r="S12">
        <f t="shared" si="1"/>
        <v>16330.183602797089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14062.262492251382</v>
      </c>
      <c r="AC12">
        <f t="shared" si="2"/>
        <v>14696.610896797574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-919.94956008320059</v>
      </c>
      <c r="AI12">
        <f t="shared" si="7"/>
        <v>-942.4487114311994</v>
      </c>
      <c r="AJ12">
        <f t="shared" si="8"/>
        <v>-634.34840454619189</v>
      </c>
      <c r="AK12">
        <f t="shared" si="30"/>
        <v>32.343203732178182</v>
      </c>
      <c r="AL12">
        <f t="shared" si="9"/>
        <v>-1544.4539122452131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-488.96297089473308</v>
      </c>
      <c r="AR12">
        <f t="shared" si="14"/>
        <v>-500.92150901798925</v>
      </c>
      <c r="AS12">
        <f t="shared" si="15"/>
        <v>-337.16292058576323</v>
      </c>
      <c r="AT12">
        <f t="shared" si="16"/>
        <v>17.190756614644375</v>
      </c>
      <c r="AU12">
        <f t="shared" si="17"/>
        <v>-820.89367298910815</v>
      </c>
      <c r="AW12">
        <v>9</v>
      </c>
      <c r="AX12">
        <f>IF(Z12&gt;0, (R12*SUMPRODUCT(K12:$K$98, X12:$X$98)-K12*$AZ$3)/Z12, 0)</f>
        <v>16330.183602797089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500000</v>
      </c>
      <c r="S13">
        <f t="shared" si="1"/>
        <v>17177.722573747462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14696.610896797574</v>
      </c>
      <c r="AC13">
        <f t="shared" si="2"/>
        <v>15271.652127528803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-964.08008558423455</v>
      </c>
      <c r="AI13">
        <f t="shared" si="7"/>
        <v>-986.30604141447407</v>
      </c>
      <c r="AJ13">
        <f t="shared" si="8"/>
        <v>-575.04123073122901</v>
      </c>
      <c r="AK13">
        <f t="shared" si="30"/>
        <v>29.393221793595149</v>
      </c>
      <c r="AL13">
        <f t="shared" si="9"/>
        <v>-1531.954050352108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-487.09012769680669</v>
      </c>
      <c r="AR13">
        <f t="shared" si="14"/>
        <v>-498.31953054975986</v>
      </c>
      <c r="AS13">
        <f t="shared" si="15"/>
        <v>-290.53282055718836</v>
      </c>
      <c r="AT13">
        <f t="shared" si="16"/>
        <v>14.850579709035895</v>
      </c>
      <c r="AU13">
        <f t="shared" si="17"/>
        <v>-774.00177139791242</v>
      </c>
      <c r="AW13">
        <v>10</v>
      </c>
      <c r="AX13">
        <f>IF(Z13&gt;0, (R13*SUMPRODUCT(K13:$K$98, X13:$X$98)-K13*$AZ$3)/Z13, 0)</f>
        <v>17177.722573747462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500000</v>
      </c>
      <c r="S14">
        <f t="shared" si="1"/>
        <v>17984.096025167357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15271.652127528803</v>
      </c>
      <c r="AC14">
        <f t="shared" si="2"/>
        <v>15792.274376494439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-1011.7019498793245</v>
      </c>
      <c r="AI14">
        <f t="shared" si="7"/>
        <v>-1033.6550610537677</v>
      </c>
      <c r="AJ14">
        <f t="shared" si="8"/>
        <v>-520.62224896563566</v>
      </c>
      <c r="AK14">
        <f t="shared" si="30"/>
        <v>27.488973829551846</v>
      </c>
      <c r="AL14">
        <f t="shared" si="9"/>
        <v>-1526.7883361898514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-485.97691072390722</v>
      </c>
      <c r="AR14">
        <f t="shared" si="14"/>
        <v>-496.52221524823568</v>
      </c>
      <c r="AS14">
        <f t="shared" si="15"/>
        <v>-250.08392267765373</v>
      </c>
      <c r="AT14">
        <f t="shared" si="16"/>
        <v>13.204488320151402</v>
      </c>
      <c r="AU14">
        <f t="shared" si="17"/>
        <v>-733.40164960573793</v>
      </c>
      <c r="AW14">
        <v>11</v>
      </c>
      <c r="AX14">
        <f>IF(Z14&gt;0, (R14*SUMPRODUCT(K14:$K$98, X14:$X$98)-K14*$AZ$3)/Z14, 0)</f>
        <v>17984.096025167357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500000</v>
      </c>
      <c r="S15">
        <f t="shared" si="1"/>
        <v>18801.148902340228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15792.274376494439</v>
      </c>
      <c r="AC15">
        <f t="shared" si="2"/>
        <v>16304.738185340606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-1061.4460971510332</v>
      </c>
      <c r="AI15">
        <f t="shared" si="7"/>
        <v>-1083.1266049088745</v>
      </c>
      <c r="AJ15">
        <f t="shared" si="8"/>
        <v>-512.46380884616701</v>
      </c>
      <c r="AK15">
        <f t="shared" si="30"/>
        <v>64.74832494362721</v>
      </c>
      <c r="AL15">
        <f t="shared" si="9"/>
        <v>-1530.8420888114142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-483.70344458210496</v>
      </c>
      <c r="AR15">
        <f t="shared" si="14"/>
        <v>-493.58330217534899</v>
      </c>
      <c r="AS15">
        <f t="shared" si="15"/>
        <v>-233.53094446140815</v>
      </c>
      <c r="AT15">
        <f t="shared" si="16"/>
        <v>29.505961621805774</v>
      </c>
      <c r="AU15">
        <f t="shared" si="17"/>
        <v>-697.60828501495132</v>
      </c>
      <c r="AW15">
        <v>12</v>
      </c>
      <c r="AX15">
        <f>IF(Z15&gt;0, (R15*SUMPRODUCT(K15:$K$98, X15:$X$98)-K15*$AZ$3)/Z15, 0)</f>
        <v>18801.148902340228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500000</v>
      </c>
      <c r="S16">
        <f t="shared" si="1"/>
        <v>19661.266061881932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16304.738185340606</v>
      </c>
      <c r="AC16">
        <f t="shared" si="2"/>
        <v>16817.919726159587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-1582.3761408747298</v>
      </c>
      <c r="AI16">
        <f t="shared" si="7"/>
        <v>-1603.7607247479489</v>
      </c>
      <c r="AJ16">
        <f t="shared" si="8"/>
        <v>-513.18154081898138</v>
      </c>
      <c r="AK16">
        <f t="shared" si="30"/>
        <v>115.7636411159183</v>
      </c>
      <c r="AL16">
        <f t="shared" si="9"/>
        <v>-2001.1786244510122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-682.1421548419429</v>
      </c>
      <c r="AR16">
        <f t="shared" si="14"/>
        <v>-691.36077596928885</v>
      </c>
      <c r="AS16">
        <f t="shared" si="15"/>
        <v>-221.22601133625247</v>
      </c>
      <c r="AT16">
        <f t="shared" si="16"/>
        <v>49.904227928707982</v>
      </c>
      <c r="AU16">
        <f t="shared" si="17"/>
        <v>-862.68255937683341</v>
      </c>
      <c r="AW16">
        <v>13</v>
      </c>
      <c r="AX16">
        <f>IF(Z16&gt;0, (R16*SUMPRODUCT(K16:$K$98, X16:$X$98)-K16*$AZ$3)/Z16, 0)</f>
        <v>19661.266061881932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500000</v>
      </c>
      <c r="S17">
        <f t="shared" si="1"/>
        <v>20395.017853793262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16817.919726159587</v>
      </c>
      <c r="AC17">
        <f t="shared" si="2"/>
        <v>17182.832919418597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-2164.0159588921456</v>
      </c>
      <c r="AI17">
        <f t="shared" si="7"/>
        <v>-2185.0784961286877</v>
      </c>
      <c r="AJ17">
        <f t="shared" si="8"/>
        <v>-364.91319325900986</v>
      </c>
      <c r="AK17">
        <f t="shared" si="30"/>
        <v>232.08729222100231</v>
      </c>
      <c r="AL17">
        <f t="shared" si="9"/>
        <v>-2317.9043971666952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-876.93143033345541</v>
      </c>
      <c r="AR17">
        <f t="shared" si="14"/>
        <v>-885.46667279753979</v>
      </c>
      <c r="AS17">
        <f t="shared" si="15"/>
        <v>-147.87499472785595</v>
      </c>
      <c r="AT17">
        <f t="shared" si="16"/>
        <v>94.049510260439746</v>
      </c>
      <c r="AU17">
        <f t="shared" si="17"/>
        <v>-939.2921572649559</v>
      </c>
      <c r="AW17">
        <v>14</v>
      </c>
      <c r="AX17">
        <f>IF(Z17&gt;0, (R17*SUMPRODUCT(K17:$K$98, X17:$X$98)-K17*$AZ$3)/Z17, 0)</f>
        <v>20395.017853793262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500000</v>
      </c>
      <c r="S18">
        <f t="shared" si="1"/>
        <v>21003.31051979441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17182.832919418597</v>
      </c>
      <c r="AC18">
        <f t="shared" si="2"/>
        <v>17402.453607032985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-2759.4122708757864</v>
      </c>
      <c r="AI18">
        <f t="shared" si="7"/>
        <v>-2780.1262121264194</v>
      </c>
      <c r="AJ18">
        <f t="shared" si="8"/>
        <v>-219.62068761438786</v>
      </c>
      <c r="AK18">
        <f t="shared" si="30"/>
        <v>371.1491910594417</v>
      </c>
      <c r="AL18">
        <f t="shared" si="9"/>
        <v>-2628.5977086813655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-1043.4918539813252</v>
      </c>
      <c r="AR18">
        <f t="shared" si="14"/>
        <v>-1051.3249817770582</v>
      </c>
      <c r="AS18">
        <f t="shared" si="15"/>
        <v>-83.051163072003007</v>
      </c>
      <c r="AT18">
        <f t="shared" si="16"/>
        <v>140.35277061349259</v>
      </c>
      <c r="AU18">
        <f t="shared" si="17"/>
        <v>-994.02337423556844</v>
      </c>
      <c r="AW18">
        <v>15</v>
      </c>
      <c r="AX18">
        <f>IF(Z18&gt;0, (R18*SUMPRODUCT(K18:$K$98, X18:$X$98)-K18*$AZ$3)/Z18, 0)</f>
        <v>21003.31051979441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500000</v>
      </c>
      <c r="S19">
        <f t="shared" si="1"/>
        <v>21379.032464344142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17402.453607032985</v>
      </c>
      <c r="AC19">
        <f t="shared" si="2"/>
        <v>17391.576319449028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-3392.2716165995239</v>
      </c>
      <c r="AI19">
        <f t="shared" si="7"/>
        <v>-3412.6088048568208</v>
      </c>
      <c r="AJ19">
        <f t="shared" si="8"/>
        <v>10.877287583956786</v>
      </c>
      <c r="AK19">
        <f t="shared" si="30"/>
        <v>388.07471543683556</v>
      </c>
      <c r="AL19">
        <f t="shared" si="9"/>
        <v>-3013.6568018360285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-1196.3184055538022</v>
      </c>
      <c r="AR19">
        <f t="shared" si="14"/>
        <v>-1203.4905177485814</v>
      </c>
      <c r="AS19">
        <f t="shared" si="15"/>
        <v>3.8359839098714397</v>
      </c>
      <c r="AT19">
        <f t="shared" si="16"/>
        <v>136.85841739068181</v>
      </c>
      <c r="AU19">
        <f t="shared" si="17"/>
        <v>-1062.7961164480282</v>
      </c>
      <c r="AW19">
        <v>16</v>
      </c>
      <c r="AX19">
        <f>IF(Z19&gt;0, (R19*SUMPRODUCT(K19:$K$98, X19:$X$98)-K19*$AZ$3)/Z19, 0)</f>
        <v>21379.032464344142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500000</v>
      </c>
      <c r="S20">
        <f t="shared" si="1"/>
        <v>21236.234102140552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17391.576319449028</v>
      </c>
      <c r="AC20">
        <f t="shared" si="2"/>
        <v>16930.847501047014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-4045.209104694125</v>
      </c>
      <c r="AI20">
        <f t="shared" si="7"/>
        <v>-4065.1406606136143</v>
      </c>
      <c r="AJ20">
        <f t="shared" si="8"/>
        <v>460.72881840201444</v>
      </c>
      <c r="AK20">
        <f t="shared" si="30"/>
        <v>74.783778173630822</v>
      </c>
      <c r="AL20">
        <f t="shared" si="9"/>
        <v>-3529.6280640379691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-1353.1094757914675</v>
      </c>
      <c r="AR20">
        <f t="shared" si="14"/>
        <v>-1359.7765173420842</v>
      </c>
      <c r="AS20">
        <f t="shared" si="15"/>
        <v>154.11231256909551</v>
      </c>
      <c r="AT20">
        <f t="shared" si="16"/>
        <v>25.014934027712872</v>
      </c>
      <c r="AU20">
        <f t="shared" si="17"/>
        <v>-1180.6492707452758</v>
      </c>
      <c r="AW20">
        <v>17</v>
      </c>
      <c r="AX20">
        <f>IF(Z20&gt;0, (R20*SUMPRODUCT(K20:$K$98, X20:$X$98)-K20*$AZ$3)/Z20, 0)</f>
        <v>21236.234102140552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500000</v>
      </c>
      <c r="S21">
        <f t="shared" si="1"/>
        <v>20830.398186054073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16930.847501047014</v>
      </c>
      <c r="AC21">
        <f t="shared" si="2"/>
        <v>16242.452088908647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-4771.0288980127698</v>
      </c>
      <c r="AI21">
        <f t="shared" si="7"/>
        <v>-4790.522586928163</v>
      </c>
      <c r="AJ21">
        <f t="shared" si="8"/>
        <v>688.39541213836674</v>
      </c>
      <c r="AK21">
        <f t="shared" si="30"/>
        <v>27.089356001675224</v>
      </c>
      <c r="AL21">
        <f t="shared" si="9"/>
        <v>-4075.0378187881211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-1517.5864107425348</v>
      </c>
      <c r="AR21">
        <f t="shared" si="14"/>
        <v>-1523.7870349738332</v>
      </c>
      <c r="AS21">
        <f t="shared" si="15"/>
        <v>218.96734331536547</v>
      </c>
      <c r="AT21">
        <f t="shared" si="16"/>
        <v>8.6166819406674264</v>
      </c>
      <c r="AU21">
        <f t="shared" si="17"/>
        <v>-1296.2030097178003</v>
      </c>
      <c r="AW21">
        <v>18</v>
      </c>
      <c r="AX21">
        <f>IF(Z21&gt;0, (R21*SUMPRODUCT(K21:$K$98, X21:$X$98)-K21*$AZ$3)/Z21, 0)</f>
        <v>20830.398186054073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500000</v>
      </c>
      <c r="S22">
        <f t="shared" si="1"/>
        <v>20476.352176203178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16242.452088908647</v>
      </c>
      <c r="AC22">
        <f t="shared" si="2"/>
        <v>15578.858152767301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-5564.0664726745345</v>
      </c>
      <c r="AI22">
        <f t="shared" si="7"/>
        <v>-5583.0870213771404</v>
      </c>
      <c r="AJ22">
        <f t="shared" si="8"/>
        <v>663.59393614134569</v>
      </c>
      <c r="AK22">
        <f t="shared" si="30"/>
        <v>341.09149386708162</v>
      </c>
      <c r="AL22">
        <f t="shared" si="9"/>
        <v>-4578.4015913687135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-1652.5104741271925</v>
      </c>
      <c r="AR22">
        <f t="shared" si="14"/>
        <v>-1658.1595180609891</v>
      </c>
      <c r="AS22">
        <f t="shared" si="15"/>
        <v>197.08533954910743</v>
      </c>
      <c r="AT22">
        <f t="shared" si="16"/>
        <v>101.3031150902309</v>
      </c>
      <c r="AU22">
        <f t="shared" si="17"/>
        <v>-1359.7710634216508</v>
      </c>
      <c r="AW22">
        <v>19</v>
      </c>
      <c r="AX22">
        <f>IF(Z22&gt;0, (R22*SUMPRODUCT(K22:$K$98, X22:$X$98)-K22*$AZ$3)/Z22, 0)</f>
        <v>20476.352176203178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500000</v>
      </c>
      <c r="S23">
        <f t="shared" si="1"/>
        <v>20549.347620961256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15578.858152767301</v>
      </c>
      <c r="AC23">
        <f t="shared" si="2"/>
        <v>15215.068716770676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-6398.7925660335213</v>
      </c>
      <c r="AI23">
        <f t="shared" si="7"/>
        <v>-6417.3029696207996</v>
      </c>
      <c r="AJ23">
        <f t="shared" si="8"/>
        <v>363.78943599662489</v>
      </c>
      <c r="AK23">
        <f t="shared" si="30"/>
        <v>1090.5200706937112</v>
      </c>
      <c r="AL23">
        <f t="shared" si="9"/>
        <v>-4962.9934629304635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-1696.8049404070091</v>
      </c>
      <c r="AR23">
        <f t="shared" si="14"/>
        <v>-1701.7134514943268</v>
      </c>
      <c r="AS23">
        <f t="shared" si="15"/>
        <v>96.468154874036102</v>
      </c>
      <c r="AT23">
        <f t="shared" si="16"/>
        <v>289.1795326181537</v>
      </c>
      <c r="AU23">
        <f t="shared" si="17"/>
        <v>-1316.065764002137</v>
      </c>
      <c r="AW23">
        <v>20</v>
      </c>
      <c r="AX23">
        <f>IF(Z23&gt;0, (R23*SUMPRODUCT(K23:$K$98, X23:$X$98)-K23*$AZ$3)/Z23, 0)</f>
        <v>20549.347620961256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500000</v>
      </c>
      <c r="S24">
        <f t="shared" si="1"/>
        <v>20418.454151878144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15215.068716770676</v>
      </c>
      <c r="AC24">
        <f t="shared" si="2"/>
        <v>14668.907560408827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-7298.8872165893317</v>
      </c>
      <c r="AI24">
        <f t="shared" si="7"/>
        <v>-7316.8475717799074</v>
      </c>
      <c r="AJ24">
        <f t="shared" si="8"/>
        <v>546.16115636184986</v>
      </c>
      <c r="AK24">
        <f t="shared" si="30"/>
        <v>1065.0548101739475</v>
      </c>
      <c r="AL24">
        <f t="shared" si="9"/>
        <v>-5705.6316052441098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-1728.1145176965638</v>
      </c>
      <c r="AR24">
        <f t="shared" si="14"/>
        <v>-1732.3668851639329</v>
      </c>
      <c r="AS24">
        <f t="shared" si="15"/>
        <v>129.31135874598345</v>
      </c>
      <c r="AT24">
        <f t="shared" si="16"/>
        <v>252.1667515865814</v>
      </c>
      <c r="AU24">
        <f t="shared" si="17"/>
        <v>-1350.888774831368</v>
      </c>
      <c r="AW24">
        <v>21</v>
      </c>
      <c r="AX24">
        <f>IF(Z24&gt;0, (R24*SUMPRODUCT(K24:$K$98, X24:$X$98)-K24*$AZ$3)/Z24, 0)</f>
        <v>20418.454151878144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500000</v>
      </c>
      <c r="S25">
        <f t="shared" si="1"/>
        <v>20106.485274587496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14668.907560408827</v>
      </c>
      <c r="AC25">
        <f t="shared" si="2"/>
        <v>13968.153564181142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-8260.6002750627722</v>
      </c>
      <c r="AI25">
        <f t="shared" si="7"/>
        <v>-8277.9679966876884</v>
      </c>
      <c r="AJ25">
        <f t="shared" si="8"/>
        <v>700.75399622768418</v>
      </c>
      <c r="AK25">
        <f t="shared" si="30"/>
        <v>1026.8235292286179</v>
      </c>
      <c r="AL25">
        <f t="shared" si="9"/>
        <v>-6550.3904712313861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-1746.2621889934128</v>
      </c>
      <c r="AR25">
        <f t="shared" si="14"/>
        <v>-1749.9336649845839</v>
      </c>
      <c r="AS25">
        <f t="shared" si="15"/>
        <v>148.13695937964249</v>
      </c>
      <c r="AT25">
        <f t="shared" si="16"/>
        <v>217.06692542353795</v>
      </c>
      <c r="AU25">
        <f t="shared" si="17"/>
        <v>-1384.7297801814034</v>
      </c>
      <c r="AW25">
        <v>22</v>
      </c>
      <c r="AX25">
        <f>IF(Z25&gt;0, (R25*SUMPRODUCT(K25:$K$98, X25:$X$98)-K25*$AZ$3)/Z25, 0)</f>
        <v>20106.485274587496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500000</v>
      </c>
      <c r="S26">
        <f t="shared" si="1"/>
        <v>19628.022801715135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13968.153564181142</v>
      </c>
      <c r="AC26">
        <f t="shared" si="2"/>
        <v>13139.177555070666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-9176.3260326773488</v>
      </c>
      <c r="AI26">
        <f t="shared" si="7"/>
        <v>-9193.0612607843832</v>
      </c>
      <c r="AJ26">
        <f t="shared" si="8"/>
        <v>828.9760091104763</v>
      </c>
      <c r="AK26">
        <f t="shared" si="30"/>
        <v>977.77074949268001</v>
      </c>
      <c r="AL26">
        <f t="shared" si="9"/>
        <v>-7386.314502181227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-1732.003063937944</v>
      </c>
      <c r="AR26">
        <f t="shared" si="14"/>
        <v>-1735.1617863126576</v>
      </c>
      <c r="AS26">
        <f t="shared" si="15"/>
        <v>156.46664935372596</v>
      </c>
      <c r="AT26">
        <f t="shared" si="16"/>
        <v>184.55119488121696</v>
      </c>
      <c r="AU26">
        <f t="shared" si="17"/>
        <v>-1394.1439420777147</v>
      </c>
      <c r="AW26">
        <v>23</v>
      </c>
      <c r="AX26">
        <f>IF(Z26&gt;0, (R26*SUMPRODUCT(K26:$K$98, X26:$X$98)-K26*$AZ$3)/Z26, 0)</f>
        <v>19628.022801715135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500000</v>
      </c>
      <c r="S27">
        <f t="shared" si="1"/>
        <v>19026.686609725053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13139.177555070666</v>
      </c>
      <c r="AC27">
        <f t="shared" si="2"/>
        <v>12226.180008885342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-10067.208341383764</v>
      </c>
      <c r="AI27">
        <f t="shared" si="7"/>
        <v>-10083.272856792659</v>
      </c>
      <c r="AJ27">
        <f t="shared" si="8"/>
        <v>912.99754618532461</v>
      </c>
      <c r="AK27">
        <f t="shared" si="30"/>
        <v>919.74242885494675</v>
      </c>
      <c r="AL27">
        <f t="shared" si="9"/>
        <v>-8250.5328817523878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-1696.5663707510482</v>
      </c>
      <c r="AR27">
        <f t="shared" si="14"/>
        <v>-1699.2736273887306</v>
      </c>
      <c r="AS27">
        <f t="shared" si="15"/>
        <v>153.86201227890152</v>
      </c>
      <c r="AT27">
        <f t="shared" si="16"/>
        <v>154.99868698790726</v>
      </c>
      <c r="AU27">
        <f t="shared" si="17"/>
        <v>-1390.4129281219218</v>
      </c>
      <c r="AW27">
        <v>24</v>
      </c>
      <c r="AX27">
        <f>IF(Z27&gt;0, (R27*SUMPRODUCT(K27:$K$98, X27:$X$98)-K27*$AZ$3)/Z27, 0)</f>
        <v>19026.686609725053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500000</v>
      </c>
      <c r="S28">
        <f t="shared" si="1"/>
        <v>18333.149811633033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12226.180008885342</v>
      </c>
      <c r="AC28">
        <f t="shared" si="2"/>
        <v>11260.868564699129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-10959.73354482765</v>
      </c>
      <c r="AI28">
        <f t="shared" si="7"/>
        <v>-10975.089428405214</v>
      </c>
      <c r="AJ28">
        <f t="shared" si="8"/>
        <v>965.31144418621261</v>
      </c>
      <c r="AK28">
        <f t="shared" si="30"/>
        <v>855.83260062197394</v>
      </c>
      <c r="AL28">
        <f t="shared" si="9"/>
        <v>-9153.9453835970271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-1649.0877693144878</v>
      </c>
      <c r="AR28">
        <f t="shared" si="14"/>
        <v>-1651.3983364182591</v>
      </c>
      <c r="AS28">
        <f t="shared" si="15"/>
        <v>145.24835751486526</v>
      </c>
      <c r="AT28">
        <f t="shared" si="16"/>
        <v>128.77530904320014</v>
      </c>
      <c r="AU28">
        <f t="shared" si="17"/>
        <v>-1377.3746698601935</v>
      </c>
      <c r="AW28">
        <v>25</v>
      </c>
      <c r="AX28">
        <f>IF(Z28&gt;0, (R28*SUMPRODUCT(K28:$K$98, X28:$X$98)-K28*$AZ$3)/Z28, 0)</f>
        <v>18333.149811633033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500000</v>
      </c>
      <c r="S29">
        <f t="shared" si="1"/>
        <v>17571.203553960273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11260.868564699129</v>
      </c>
      <c r="AC29">
        <f t="shared" si="2"/>
        <v>10264.68697981753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-11958.165533362744</v>
      </c>
      <c r="AI29">
        <f t="shared" si="7"/>
        <v>-11972.769949827865</v>
      </c>
      <c r="AJ29">
        <f t="shared" si="8"/>
        <v>996.18158488159861</v>
      </c>
      <c r="AK29">
        <f t="shared" si="30"/>
        <v>788.26079952893906</v>
      </c>
      <c r="AL29">
        <f t="shared" si="9"/>
        <v>-10188.327565417327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-1606.5354505465136</v>
      </c>
      <c r="AR29">
        <f t="shared" si="14"/>
        <v>-1608.4975000532129</v>
      </c>
      <c r="AS29">
        <f t="shared" si="15"/>
        <v>133.83332308194363</v>
      </c>
      <c r="AT29">
        <f t="shared" si="16"/>
        <v>105.89993215817817</v>
      </c>
      <c r="AU29">
        <f t="shared" si="17"/>
        <v>-1368.764244813091</v>
      </c>
      <c r="AW29">
        <v>26</v>
      </c>
      <c r="AX29">
        <f>IF(Z29&gt;0, (R29*SUMPRODUCT(K29:$K$98, X29:$X$98)-K29*$AZ$3)/Z29, 0)</f>
        <v>17571.203553960273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500000</v>
      </c>
      <c r="S30">
        <f t="shared" si="1"/>
        <v>16723.448587362593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10264.68697981753</v>
      </c>
      <c r="AC30">
        <f t="shared" si="2"/>
        <v>9241.1034796575223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-12875.644369834688</v>
      </c>
      <c r="AI30">
        <f t="shared" si="7"/>
        <v>-12889.458959916667</v>
      </c>
      <c r="AJ30">
        <f t="shared" si="8"/>
        <v>1023.583500160008</v>
      </c>
      <c r="AK30">
        <f t="shared" si="30"/>
        <v>718.52808858722722</v>
      </c>
      <c r="AL30">
        <f t="shared" si="9"/>
        <v>-11147.347371169431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-1544.4601335274638</v>
      </c>
      <c r="AR30">
        <f t="shared" si="14"/>
        <v>-1546.1172221383163</v>
      </c>
      <c r="AS30">
        <f t="shared" si="15"/>
        <v>122.78095479534683</v>
      </c>
      <c r="AT30">
        <f t="shared" si="16"/>
        <v>86.188928162894754</v>
      </c>
      <c r="AU30">
        <f t="shared" si="17"/>
        <v>-1337.1473391800746</v>
      </c>
      <c r="AW30">
        <v>27</v>
      </c>
      <c r="AX30">
        <f>IF(Z30&gt;0, (R30*SUMPRODUCT(K30:$K$98, X30:$X$98)-K30*$AZ$3)/Z30, 0)</f>
        <v>16723.448587362593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500000</v>
      </c>
      <c r="S31">
        <f t="shared" si="1"/>
        <v>15806.218502702937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9241.1034796575223</v>
      </c>
      <c r="AC31">
        <f t="shared" si="2"/>
        <v>8217.1361589751577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-13595.232903026299</v>
      </c>
      <c r="AI31">
        <f t="shared" si="7"/>
        <v>-13608.229585562305</v>
      </c>
      <c r="AJ31">
        <f t="shared" si="8"/>
        <v>1023.9673206823645</v>
      </c>
      <c r="AK31">
        <f t="shared" si="30"/>
        <v>646.87724357602667</v>
      </c>
      <c r="AL31">
        <f t="shared" si="9"/>
        <v>-11937.385021303913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-1456.0502359024397</v>
      </c>
      <c r="AR31">
        <f t="shared" si="14"/>
        <v>-1457.4421813591659</v>
      </c>
      <c r="AS31">
        <f t="shared" si="15"/>
        <v>109.66695969614915</v>
      </c>
      <c r="AT31">
        <f t="shared" si="16"/>
        <v>69.280590470732562</v>
      </c>
      <c r="AU31">
        <f t="shared" si="17"/>
        <v>-1278.494631192284</v>
      </c>
      <c r="AW31">
        <v>28</v>
      </c>
      <c r="AX31">
        <f>IF(Z31&gt;0, (R31*SUMPRODUCT(K31:$K$98, X31:$X$98)-K31*$AZ$3)/Z31, 0)</f>
        <v>15806.218502702937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500000</v>
      </c>
      <c r="S32">
        <f t="shared" si="1"/>
        <v>14863.112770236206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8217.1361589751577</v>
      </c>
      <c r="AC32">
        <f t="shared" si="2"/>
        <v>7225.8116488272717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-14255.634782558131</v>
      </c>
      <c r="AI32">
        <f t="shared" si="7"/>
        <v>-14267.788716529649</v>
      </c>
      <c r="AJ32">
        <f t="shared" si="8"/>
        <v>991.32451014788603</v>
      </c>
      <c r="AK32">
        <f t="shared" si="30"/>
        <v>575.19953112826113</v>
      </c>
      <c r="AL32">
        <f t="shared" si="9"/>
        <v>-12701.264675253502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-1363.1958175642094</v>
      </c>
      <c r="AR32">
        <f t="shared" si="14"/>
        <v>-1364.3580381324016</v>
      </c>
      <c r="AS32">
        <f t="shared" si="15"/>
        <v>94.795457844914552</v>
      </c>
      <c r="AT32">
        <f t="shared" si="16"/>
        <v>55.003485082144742</v>
      </c>
      <c r="AU32">
        <f t="shared" si="17"/>
        <v>-1214.5590952053424</v>
      </c>
      <c r="AW32">
        <v>29</v>
      </c>
      <c r="AX32">
        <f>IF(Z32&gt;0, (R32*SUMPRODUCT(K32:$K$98, X32:$X$98)-K32*$AZ$3)/Z32, 0)</f>
        <v>14863.112770236206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500000</v>
      </c>
      <c r="S33">
        <f t="shared" si="1"/>
        <v>13897.052172010861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7225.8116488272717</v>
      </c>
      <c r="AC33">
        <f t="shared" si="2"/>
        <v>6277.5495149724848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-14788.860185437057</v>
      </c>
      <c r="AI33">
        <f t="shared" si="7"/>
        <v>-14800.153137059589</v>
      </c>
      <c r="AJ33">
        <f t="shared" si="8"/>
        <v>948.26213385478695</v>
      </c>
      <c r="AK33">
        <f t="shared" si="30"/>
        <v>505.80681541790909</v>
      </c>
      <c r="AL33">
        <f t="shared" si="9"/>
        <v>-13346.084187786893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-1262.6656468297322</v>
      </c>
      <c r="AR33">
        <f t="shared" si="14"/>
        <v>-1263.6298335139177</v>
      </c>
      <c r="AS33">
        <f t="shared" si="15"/>
        <v>80.962157028635914</v>
      </c>
      <c r="AT33">
        <f t="shared" si="16"/>
        <v>43.185538422322068</v>
      </c>
      <c r="AU33">
        <f t="shared" si="17"/>
        <v>-1139.4821380629598</v>
      </c>
      <c r="AW33">
        <v>30</v>
      </c>
      <c r="AX33">
        <f>IF(Z33&gt;0, (R33*SUMPRODUCT(K33:$K$98, X33:$X$98)-K33*$AZ$3)/Z33, 0)</f>
        <v>13897.052172010861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500000</v>
      </c>
      <c r="S34">
        <f t="shared" si="1"/>
        <v>12923.744316852681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6277.5495149724848</v>
      </c>
      <c r="AC34">
        <f t="shared" si="2"/>
        <v>5385.3603714547362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-15249.044906345769</v>
      </c>
      <c r="AI34">
        <f t="shared" si="7"/>
        <v>-15259.462476206758</v>
      </c>
      <c r="AJ34">
        <f t="shared" si="8"/>
        <v>892.18914351774856</v>
      </c>
      <c r="AK34">
        <f t="shared" si="30"/>
        <v>439.42846604807397</v>
      </c>
      <c r="AL34">
        <f t="shared" si="9"/>
        <v>-13927.844866640935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-1162.4607081647837</v>
      </c>
      <c r="AR34">
        <f t="shared" si="14"/>
        <v>-1163.2548572877181</v>
      </c>
      <c r="AS34">
        <f t="shared" si="15"/>
        <v>68.013100489918443</v>
      </c>
      <c r="AT34">
        <f t="shared" si="16"/>
        <v>33.498381634212102</v>
      </c>
      <c r="AU34">
        <f t="shared" si="17"/>
        <v>-1061.7433751635874</v>
      </c>
      <c r="AW34">
        <v>31</v>
      </c>
      <c r="AX34">
        <f>IF(Z34&gt;0, (R34*SUMPRODUCT(K34:$K$98, X34:$X$98)-K34*$AZ$3)/Z34, 0)</f>
        <v>12923.744316852681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11945.868313875721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5385.3603714547362</v>
      </c>
      <c r="AC35">
        <f t="shared" ref="AC35:AC66" si="33">S35*Z35</f>
        <v>4553.6822555327926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-15671.346608901473</v>
      </c>
      <c r="AI35">
        <f t="shared" ref="AI35:AI66" si="38">SUM(AE35:AH35)</f>
        <v>-15680.876435733406</v>
      </c>
      <c r="AJ35">
        <f t="shared" ref="AJ35:AJ66" si="39">AB35-AC35</f>
        <v>831.67811592194357</v>
      </c>
      <c r="AK35">
        <f t="shared" si="30"/>
        <v>376.97522600183157</v>
      </c>
      <c r="AL35">
        <f t="shared" ref="AL35:AL66" si="40">SUM(AI35:AK35)</f>
        <v>-14472.223093809629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-1066.6548994639465</v>
      </c>
      <c r="AR35">
        <f t="shared" ref="AR35:AR66" si="45">AI35*$K35</f>
        <v>-1067.3035378187099</v>
      </c>
      <c r="AS35">
        <f t="shared" ref="AS35:AS66" si="46">AJ35*$K35</f>
        <v>56.607358592987559</v>
      </c>
      <c r="AT35">
        <f t="shared" ref="AT35:AT66" si="47">AK35*$K35</f>
        <v>25.658450535640899</v>
      </c>
      <c r="AU35">
        <f t="shared" ref="AU35:AU66" si="48">AL35*$K35</f>
        <v>-985.03772869008139</v>
      </c>
      <c r="AW35">
        <v>32</v>
      </c>
      <c r="AX35">
        <f>IF(Z35&gt;0, (R35*SUMPRODUCT(K35:$K$98, X35:$X$98)-K35*$AZ$3)/Z35, 0)</f>
        <v>11945.868313875721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500000</v>
      </c>
      <c r="S36">
        <f t="shared" si="32"/>
        <v>10945.268691845777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4553.6822555327926</v>
      </c>
      <c r="AC36">
        <f t="shared" si="33"/>
        <v>3782.3689562856694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-15905.002330360834</v>
      </c>
      <c r="AI36">
        <f t="shared" si="38"/>
        <v>-15913.641608807931</v>
      </c>
      <c r="AJ36">
        <f t="shared" si="39"/>
        <v>771.31329924712327</v>
      </c>
      <c r="AK36">
        <f t="shared" si="30"/>
        <v>318.7577578872955</v>
      </c>
      <c r="AL36">
        <f t="shared" si="40"/>
        <v>-14823.570551673512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-966.57004278093621</v>
      </c>
      <c r="AR36">
        <f t="shared" si="45"/>
        <v>-967.09506425309701</v>
      </c>
      <c r="AS36">
        <f t="shared" si="46"/>
        <v>46.873827061796057</v>
      </c>
      <c r="AT36">
        <f t="shared" si="47"/>
        <v>19.371370923331934</v>
      </c>
      <c r="AU36">
        <f t="shared" si="48"/>
        <v>-900.84986626796899</v>
      </c>
      <c r="AW36">
        <v>33</v>
      </c>
      <c r="AX36">
        <f>IF(Z36&gt;0, (R36*SUMPRODUCT(K36:$K$98, X36:$X$98)-K36*$AZ$3)/Z36, 0)</f>
        <v>10945.268691845777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500000</v>
      </c>
      <c r="S37">
        <f t="shared" si="32"/>
        <v>9925.6655990754243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3782.3689562856694</v>
      </c>
      <c r="AC37">
        <f t="shared" si="33"/>
        <v>3079.4967708411828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-15929.740216219068</v>
      </c>
      <c r="AI37">
        <f t="shared" si="38"/>
        <v>-15937.496614870883</v>
      </c>
      <c r="AJ37">
        <f t="shared" si="39"/>
        <v>702.8721854444866</v>
      </c>
      <c r="AK37">
        <f t="shared" si="30"/>
        <v>264.76582693999688</v>
      </c>
      <c r="AL37">
        <f t="shared" si="40"/>
        <v>-14969.8586024864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-864.35124996181173</v>
      </c>
      <c r="AR37">
        <f t="shared" si="45"/>
        <v>-864.77211387916998</v>
      </c>
      <c r="AS37">
        <f t="shared" si="46"/>
        <v>38.138001235812339</v>
      </c>
      <c r="AT37">
        <f t="shared" si="47"/>
        <v>14.366252704469831</v>
      </c>
      <c r="AU37">
        <f t="shared" si="48"/>
        <v>-812.2678599388878</v>
      </c>
      <c r="AW37">
        <v>34</v>
      </c>
      <c r="AX37">
        <f>IF(Z37&gt;0, (R37*SUMPRODUCT(K37:$K$98, X37:$X$98)-K37*$AZ$3)/Z37, 0)</f>
        <v>9925.6655990754243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500000</v>
      </c>
      <c r="S38">
        <f t="shared" si="32"/>
        <v>8895.272307984289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3079.4967708411828</v>
      </c>
      <c r="AC38">
        <f t="shared" si="33"/>
        <v>2450.5900363583446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-15829.924488139122</v>
      </c>
      <c r="AI38">
        <f t="shared" si="38"/>
        <v>-15836.811826580011</v>
      </c>
      <c r="AJ38">
        <f t="shared" si="39"/>
        <v>628.90673448283815</v>
      </c>
      <c r="AK38">
        <f t="shared" si="30"/>
        <v>215.56477395888282</v>
      </c>
      <c r="AL38">
        <f t="shared" si="40"/>
        <v>-14992.340318138291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-766.90645208752665</v>
      </c>
      <c r="AR38">
        <f t="shared" si="45"/>
        <v>-767.24012040615867</v>
      </c>
      <c r="AS38">
        <f t="shared" si="46"/>
        <v>30.468410180829835</v>
      </c>
      <c r="AT38">
        <f t="shared" si="47"/>
        <v>10.443386266038363</v>
      </c>
      <c r="AU38">
        <f t="shared" si="48"/>
        <v>-726.3283239592904</v>
      </c>
      <c r="AW38">
        <v>35</v>
      </c>
      <c r="AX38">
        <f>IF(Z38&gt;0, (R38*SUMPRODUCT(K38:$K$98, X38:$X$98)-K38*$AZ$3)/Z38, 0)</f>
        <v>8895.272307984289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500000</v>
      </c>
      <c r="S39">
        <f t="shared" si="32"/>
        <v>7840.1020703345339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2450.5900363583446</v>
      </c>
      <c r="AC39">
        <f t="shared" si="33"/>
        <v>1893.9019016627603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-15586.313569477001</v>
      </c>
      <c r="AI39">
        <f t="shared" si="38"/>
        <v>-15592.352718855007</v>
      </c>
      <c r="AJ39">
        <f t="shared" si="39"/>
        <v>556.68813469558427</v>
      </c>
      <c r="AK39">
        <f t="shared" si="30"/>
        <v>171.54130254508414</v>
      </c>
      <c r="AL39">
        <f t="shared" si="40"/>
        <v>-14864.123281614338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-674.20028991201127</v>
      </c>
      <c r="AR39">
        <f t="shared" si="45"/>
        <v>-674.46151885773497</v>
      </c>
      <c r="AS39">
        <f t="shared" si="46"/>
        <v>24.080055885526079</v>
      </c>
      <c r="AT39">
        <f t="shared" si="47"/>
        <v>7.4201763869466726</v>
      </c>
      <c r="AU39">
        <f t="shared" si="48"/>
        <v>-642.9612865852622</v>
      </c>
      <c r="AW39">
        <v>36</v>
      </c>
      <c r="AX39">
        <f>IF(Z39&gt;0, (R39*SUMPRODUCT(K39:$K$98, X39:$X$98)-K39*$AZ$3)/Z39, 0)</f>
        <v>7840.1020703345339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500000</v>
      </c>
      <c r="S40">
        <f t="shared" si="32"/>
        <v>6742.1535535214498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1893.9019016627603</v>
      </c>
      <c r="AC40">
        <f t="shared" si="33"/>
        <v>1407.3965379935526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-15202.23538150288</v>
      </c>
      <c r="AI40">
        <f t="shared" si="38"/>
        <v>-15207.454027618031</v>
      </c>
      <c r="AJ40">
        <f t="shared" si="39"/>
        <v>486.50536366920778</v>
      </c>
      <c r="AK40">
        <f t="shared" ref="AK40:AK71" si="61">G40*SUM(AB40:AB40, AE40:AF40)</f>
        <v>132.57313311639322</v>
      </c>
      <c r="AL40">
        <f t="shared" si="40"/>
        <v>-14588.375530832429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-587.13092464061549</v>
      </c>
      <c r="AR40">
        <f t="shared" si="45"/>
        <v>-587.33247582319279</v>
      </c>
      <c r="AS40">
        <f t="shared" si="46"/>
        <v>18.78949620535888</v>
      </c>
      <c r="AT40">
        <f t="shared" si="47"/>
        <v>5.1201539954998623</v>
      </c>
      <c r="AU40">
        <f t="shared" si="48"/>
        <v>-563.42282562233402</v>
      </c>
      <c r="AW40">
        <v>37</v>
      </c>
      <c r="AX40">
        <f>IF(Z40&gt;0, (R40*SUMPRODUCT(K40:$K$98, X40:$X$98)-K40*$AZ$3)/Z40, 0)</f>
        <v>6742.1535535214498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500000</v>
      </c>
      <c r="S41">
        <f t="shared" si="32"/>
        <v>5570.921642625226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1407.3965379935526</v>
      </c>
      <c r="AC41">
        <f t="shared" si="33"/>
        <v>987.85036892686901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-14667.887797182726</v>
      </c>
      <c r="AI41">
        <f t="shared" si="38"/>
        <v>-14672.320862446866</v>
      </c>
      <c r="AJ41">
        <f t="shared" si="39"/>
        <v>419.54616906668355</v>
      </c>
      <c r="AK41">
        <f t="shared" si="61"/>
        <v>98.517757659548693</v>
      </c>
      <c r="AL41">
        <f t="shared" si="40"/>
        <v>-14154.256935720634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-505.7979438059669</v>
      </c>
      <c r="AR41">
        <f t="shared" si="45"/>
        <v>-505.95081075766194</v>
      </c>
      <c r="AS41">
        <f t="shared" si="46"/>
        <v>14.467358394053001</v>
      </c>
      <c r="AT41">
        <f t="shared" si="47"/>
        <v>3.3972225545756616</v>
      </c>
      <c r="AU41">
        <f t="shared" si="48"/>
        <v>-488.08622980903328</v>
      </c>
      <c r="AW41">
        <v>38</v>
      </c>
      <c r="AX41">
        <f>IF(Z41&gt;0, (R41*SUMPRODUCT(K41:$K$98, X41:$X$98)-K41*$AZ$3)/Z41, 0)</f>
        <v>5570.921642625226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500000</v>
      </c>
      <c r="S42">
        <f t="shared" si="32"/>
        <v>4278.7895958796025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987.85036892686901</v>
      </c>
      <c r="AC42">
        <f t="shared" si="33"/>
        <v>631.68167116905488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-13959.22911661527</v>
      </c>
      <c r="AI42">
        <f t="shared" si="38"/>
        <v>-13962.919889770939</v>
      </c>
      <c r="AJ42">
        <f t="shared" si="39"/>
        <v>356.16869775781413</v>
      </c>
      <c r="AK42">
        <f t="shared" si="61"/>
        <v>69.14952582488084</v>
      </c>
      <c r="AL42">
        <f t="shared" si="40"/>
        <v>-13537.601666188244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-429.78662213921689</v>
      </c>
      <c r="AR42">
        <f t="shared" si="45"/>
        <v>-429.90025627434039</v>
      </c>
      <c r="AS42">
        <f t="shared" si="46"/>
        <v>10.965973854448166</v>
      </c>
      <c r="AT42">
        <f t="shared" si="47"/>
        <v>2.1290245240999566</v>
      </c>
      <c r="AU42">
        <f t="shared" si="48"/>
        <v>-416.80525789579224</v>
      </c>
      <c r="AW42">
        <v>39</v>
      </c>
      <c r="AX42">
        <f>IF(Z42&gt;0, (R42*SUMPRODUCT(K42:$K$98, X42:$X$98)-K42*$AZ$3)/Z42, 0)</f>
        <v>4278.7895958796025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500000</v>
      </c>
      <c r="S43">
        <f t="shared" si="32"/>
        <v>2797.245622348798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631.68167116905488</v>
      </c>
      <c r="AC43">
        <f t="shared" si="33"/>
        <v>335.4925901442607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-13108.926109267102</v>
      </c>
      <c r="AI43">
        <f t="shared" si="38"/>
        <v>-13111.924528385751</v>
      </c>
      <c r="AJ43">
        <f t="shared" si="39"/>
        <v>296.18908102479418</v>
      </c>
      <c r="AK43">
        <f t="shared" si="61"/>
        <v>44.217716981833846</v>
      </c>
      <c r="AL43">
        <f t="shared" si="40"/>
        <v>-12771.517730379122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-360.36329603850049</v>
      </c>
      <c r="AR43">
        <f t="shared" si="45"/>
        <v>-360.44572233242377</v>
      </c>
      <c r="AS43">
        <f t="shared" si="46"/>
        <v>8.1422133742331955</v>
      </c>
      <c r="AT43">
        <f t="shared" si="47"/>
        <v>1.2155413877576651</v>
      </c>
      <c r="AU43">
        <f t="shared" si="48"/>
        <v>-351.08796757043291</v>
      </c>
      <c r="AW43">
        <v>40</v>
      </c>
      <c r="AX43">
        <f>IF(Z43&gt;0, (R43*SUMPRODUCT(K43:$K$98, X43:$X$98)-K43*$AZ$3)/Z43, 0)</f>
        <v>2797.245622348798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500000</v>
      </c>
      <c r="S44">
        <f t="shared" si="32"/>
        <v>997.48315280096188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335.4925901442607</v>
      </c>
      <c r="AC44">
        <f t="shared" si="33"/>
        <v>94.412812957922938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-12043.180973926797</v>
      </c>
      <c r="AI44">
        <f t="shared" si="38"/>
        <v>-12045.547249805562</v>
      </c>
      <c r="AJ44">
        <f t="shared" si="39"/>
        <v>241.07977718633776</v>
      </c>
      <c r="AK44">
        <f t="shared" si="61"/>
        <v>23.48448131009825</v>
      </c>
      <c r="AL44">
        <f t="shared" si="40"/>
        <v>-11780.982991309125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-295.59468775987546</v>
      </c>
      <c r="AR44">
        <f t="shared" si="45"/>
        <v>-295.65276698172323</v>
      </c>
      <c r="AS44">
        <f t="shared" si="46"/>
        <v>5.9171992529960482</v>
      </c>
      <c r="AT44">
        <f t="shared" si="47"/>
        <v>0.57641647460834033</v>
      </c>
      <c r="AU44">
        <f t="shared" si="48"/>
        <v>-289.1591512541188</v>
      </c>
      <c r="AW44">
        <v>41</v>
      </c>
      <c r="AX44">
        <f>IF(Z44&gt;0, (R44*SUMPRODUCT(K44:$K$98, X44:$X$98)-K44*$AZ$3)/Z44, 0)</f>
        <v>997.48315280096188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500000</v>
      </c>
      <c r="S45">
        <f t="shared" si="32"/>
        <v>-1311.8723911132877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94.412812957922938</v>
      </c>
      <c r="AC45">
        <f t="shared" si="33"/>
        <v>-94.678732969664111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-10766.918424405791</v>
      </c>
      <c r="AI45">
        <f t="shared" si="38"/>
        <v>-10768.722691604547</v>
      </c>
      <c r="AJ45">
        <f t="shared" si="39"/>
        <v>189.09154592758705</v>
      </c>
      <c r="AK45">
        <f t="shared" si="61"/>
        <v>6.6088969070546062</v>
      </c>
      <c r="AL45">
        <f t="shared" si="40"/>
        <v>-10573.022248769905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-235.95479768419429</v>
      </c>
      <c r="AR45">
        <f t="shared" si="45"/>
        <v>-235.99433782790766</v>
      </c>
      <c r="AS45">
        <f t="shared" si="46"/>
        <v>4.1439022480192778</v>
      </c>
      <c r="AT45">
        <f t="shared" si="47"/>
        <v>0.1448326133023366</v>
      </c>
      <c r="AU45">
        <f t="shared" si="48"/>
        <v>-231.70560296658601</v>
      </c>
      <c r="AW45">
        <v>42</v>
      </c>
      <c r="AX45">
        <f>IF(Z45&gt;0, (R45*SUMPRODUCT(K45:$K$98, X45:$X$98)-K45*$AZ$3)/Z45, 0)</f>
        <v>-1311.8723911132877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500000</v>
      </c>
      <c r="S46">
        <f t="shared" si="32"/>
        <v>-4460.5737560947582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-94.678732969664111</v>
      </c>
      <c r="AC46">
        <f t="shared" si="33"/>
        <v>-235.54143973217231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-9321.8960922180358</v>
      </c>
      <c r="AI46">
        <f t="shared" si="38"/>
        <v>-9323.2162219401944</v>
      </c>
      <c r="AJ46">
        <f t="shared" si="39"/>
        <v>140.8627067625082</v>
      </c>
      <c r="AK46">
        <f t="shared" si="61"/>
        <v>-6.627511307876488</v>
      </c>
      <c r="AL46">
        <f t="shared" si="40"/>
        <v>-9188.9810264855641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-182.3994921105639</v>
      </c>
      <c r="AR46">
        <f t="shared" si="45"/>
        <v>-182.425322798705</v>
      </c>
      <c r="AS46">
        <f t="shared" si="46"/>
        <v>2.7562296250276455</v>
      </c>
      <c r="AT46">
        <f t="shared" si="47"/>
        <v>-0.1296790571955472</v>
      </c>
      <c r="AU46">
        <f t="shared" si="48"/>
        <v>-179.79877223087291</v>
      </c>
      <c r="AW46">
        <v>43</v>
      </c>
      <c r="AX46">
        <f>IF(Z46&gt;0, (R46*SUMPRODUCT(K46:$K$98, X46:$X$98)-K46*$AZ$3)/Z46, 0)</f>
        <v>-4460.5737560947582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500000</v>
      </c>
      <c r="S47">
        <f t="shared" si="32"/>
        <v>-9045.9295666929847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-235.54143973217231</v>
      </c>
      <c r="AC47">
        <f t="shared" si="33"/>
        <v>-333.03727923408792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-7730.4393629526612</v>
      </c>
      <c r="AI47">
        <f t="shared" si="38"/>
        <v>-7731.3597694094515</v>
      </c>
      <c r="AJ47">
        <f t="shared" si="39"/>
        <v>97.495839501915611</v>
      </c>
      <c r="AK47">
        <f t="shared" si="61"/>
        <v>-16.487900781252062</v>
      </c>
      <c r="AL47">
        <f t="shared" si="40"/>
        <v>-7650.3518306887881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-135.05340004685837</v>
      </c>
      <c r="AR47">
        <f t="shared" si="45"/>
        <v>-135.06947986012364</v>
      </c>
      <c r="AS47">
        <f t="shared" si="46"/>
        <v>1.7032854145727729</v>
      </c>
      <c r="AT47">
        <f t="shared" si="47"/>
        <v>-0.28804922406025207</v>
      </c>
      <c r="AU47">
        <f t="shared" si="48"/>
        <v>-133.65424366961111</v>
      </c>
      <c r="AW47">
        <v>44</v>
      </c>
      <c r="AX47">
        <f>IF(Z47&gt;0, (R47*SUMPRODUCT(K47:$K$98, X47:$X$98)-K47*$AZ$3)/Z47, 0)</f>
        <v>-9045.9295666929847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500000</v>
      </c>
      <c r="S48">
        <f t="shared" si="32"/>
        <v>-16172.30509323777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-333.03727923408792</v>
      </c>
      <c r="AC48">
        <f t="shared" si="33"/>
        <v>-392.28384659465326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-6095.7877005416549</v>
      </c>
      <c r="AI48">
        <f t="shared" si="38"/>
        <v>-6096.3941135488503</v>
      </c>
      <c r="AJ48">
        <f t="shared" si="39"/>
        <v>59.246567360565336</v>
      </c>
      <c r="AK48">
        <f t="shared" si="61"/>
        <v>-23.312609546386156</v>
      </c>
      <c r="AL48">
        <f t="shared" si="40"/>
        <v>-6060.4601557346705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-95.085250502816692</v>
      </c>
      <c r="AR48">
        <f t="shared" si="45"/>
        <v>-95.094709646659936</v>
      </c>
      <c r="AS48">
        <f t="shared" si="46"/>
        <v>0.92415861175919611</v>
      </c>
      <c r="AT48">
        <f t="shared" si="47"/>
        <v>-0.36364214560745201</v>
      </c>
      <c r="AU48">
        <f t="shared" si="48"/>
        <v>-94.534193180508183</v>
      </c>
      <c r="AW48">
        <v>45</v>
      </c>
      <c r="AX48">
        <f>IF(Z48&gt;0, (R48*SUMPRODUCT(K48:$K$98, X48:$X$98)-K48*$AZ$3)/Z48, 0)</f>
        <v>-16172.30509323777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500000</v>
      </c>
      <c r="S49">
        <f t="shared" si="32"/>
        <v>-28042.456167520511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-392.28384659465326</v>
      </c>
      <c r="AC49">
        <f t="shared" si="33"/>
        <v>-419.68442505613683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-4523.9592478267832</v>
      </c>
      <c r="AI49">
        <f t="shared" si="38"/>
        <v>-4524.3333987415153</v>
      </c>
      <c r="AJ49">
        <f t="shared" si="39"/>
        <v>27.400578461483576</v>
      </c>
      <c r="AK49">
        <f t="shared" si="61"/>
        <v>-27.45986926162573</v>
      </c>
      <c r="AL49">
        <f t="shared" si="40"/>
        <v>-4524.3926895416571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-63.006300925098657</v>
      </c>
      <c r="AR49">
        <f t="shared" si="45"/>
        <v>-63.011511817556702</v>
      </c>
      <c r="AS49">
        <f t="shared" si="46"/>
        <v>0.38161464272591367</v>
      </c>
      <c r="AT49">
        <f t="shared" si="47"/>
        <v>-0.38244040038446042</v>
      </c>
      <c r="AU49">
        <f t="shared" si="48"/>
        <v>-63.012337575215241</v>
      </c>
      <c r="AW49">
        <v>46</v>
      </c>
      <c r="AX49">
        <f>IF(Z49&gt;0, (R49*SUMPRODUCT(K49:$K$98, X49:$X$98)-K49*$AZ$3)/Z49, 0)</f>
        <v>-28042.456167520511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500000</v>
      </c>
      <c r="S50">
        <f t="shared" si="32"/>
        <v>-49414.600805153466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-419.68442505613683</v>
      </c>
      <c r="AC50">
        <f t="shared" si="33"/>
        <v>-422.25798308718799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-3135.5847089803201</v>
      </c>
      <c r="AI50">
        <f t="shared" si="38"/>
        <v>-3135.7983391504554</v>
      </c>
      <c r="AJ50">
        <f t="shared" si="39"/>
        <v>2.5735580310511637</v>
      </c>
      <c r="AK50">
        <f t="shared" si="61"/>
        <v>-29.377909753929583</v>
      </c>
      <c r="AL50">
        <f t="shared" si="40"/>
        <v>-3162.6026908733338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-38.991129334067367</v>
      </c>
      <c r="AR50">
        <f t="shared" si="45"/>
        <v>-38.993785834326964</v>
      </c>
      <c r="AS50">
        <f t="shared" si="46"/>
        <v>3.2002303669249547E-2</v>
      </c>
      <c r="AT50">
        <f t="shared" si="47"/>
        <v>-0.36531555837078067</v>
      </c>
      <c r="AU50">
        <f t="shared" si="48"/>
        <v>-39.327099089028493</v>
      </c>
      <c r="AW50">
        <v>47</v>
      </c>
      <c r="AX50">
        <f>IF(Z50&gt;0, (R50*SUMPRODUCT(K50:$K$98, X50:$X$98)-K50*$AZ$3)/Z50, 0)</f>
        <v>-49414.600805153466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500000</v>
      </c>
      <c r="S51">
        <f t="shared" si="32"/>
        <v>-91799.844853236034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-422.25798308718799</v>
      </c>
      <c r="AC51">
        <f t="shared" si="33"/>
        <v>-407.29130626585589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-2011.5113849645581</v>
      </c>
      <c r="AI51">
        <f t="shared" si="38"/>
        <v>-2011.622303263744</v>
      </c>
      <c r="AJ51">
        <f t="shared" si="39"/>
        <v>-14.966676821332101</v>
      </c>
      <c r="AK51">
        <f t="shared" si="61"/>
        <v>-29.558058816103163</v>
      </c>
      <c r="AL51">
        <f t="shared" si="40"/>
        <v>-2056.1470389011793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-22.333240803164134</v>
      </c>
      <c r="AR51">
        <f t="shared" si="45"/>
        <v>-22.334472297603448</v>
      </c>
      <c r="AS51">
        <f t="shared" si="46"/>
        <v>-0.16617077088024257</v>
      </c>
      <c r="AT51">
        <f t="shared" si="47"/>
        <v>-0.32817474966752508</v>
      </c>
      <c r="AU51">
        <f t="shared" si="48"/>
        <v>-22.828817818151215</v>
      </c>
      <c r="AW51">
        <v>48</v>
      </c>
      <c r="AX51">
        <f>IF(Z51&gt;0, (R51*SUMPRODUCT(K51:$K$98, X51:$X$98)-K51*$AZ$3)/Z51, 0)</f>
        <v>-91799.844853236034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500000</v>
      </c>
      <c r="S52">
        <f t="shared" si="32"/>
        <v>-186484.0909336168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-407.29130626585589</v>
      </c>
      <c r="AC52">
        <f t="shared" si="33"/>
        <v>-381.44793443027049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-1173.446463355376</v>
      </c>
      <c r="AI52">
        <f t="shared" si="38"/>
        <v>-1173.4976001484022</v>
      </c>
      <c r="AJ52">
        <f t="shared" si="39"/>
        <v>-25.843371835585401</v>
      </c>
      <c r="AK52">
        <f t="shared" si="61"/>
        <v>-28.510391438609915</v>
      </c>
      <c r="AL52">
        <f t="shared" si="40"/>
        <v>-1227.8513634225976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-11.632538842445845</v>
      </c>
      <c r="AR52">
        <f t="shared" si="45"/>
        <v>-11.633045768624184</v>
      </c>
      <c r="AS52">
        <f t="shared" si="46"/>
        <v>-0.25618895798416563</v>
      </c>
      <c r="AT52">
        <f t="shared" si="47"/>
        <v>-0.28262749616598937</v>
      </c>
      <c r="AU52">
        <f t="shared" si="48"/>
        <v>-12.17186222277434</v>
      </c>
      <c r="AW52">
        <v>49</v>
      </c>
      <c r="AX52">
        <f>IF(Z52&gt;0, (R52*SUMPRODUCT(K52:$K$98, X52:$X$98)-K52*$AZ$3)/Z52, 0)</f>
        <v>-186484.0909336168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500000</v>
      </c>
      <c r="S53">
        <f t="shared" si="32"/>
        <v>-432808.69349794032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-381.44793443027049</v>
      </c>
      <c r="AC53">
        <f t="shared" si="33"/>
        <v>-350.06564055954715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-608.09698498521414</v>
      </c>
      <c r="AI53">
        <f t="shared" si="38"/>
        <v>-608.11720556106081</v>
      </c>
      <c r="AJ53">
        <f t="shared" si="39"/>
        <v>-31.382293870723345</v>
      </c>
      <c r="AK53">
        <f t="shared" si="61"/>
        <v>-26.701355410118936</v>
      </c>
      <c r="AL53">
        <f t="shared" si="40"/>
        <v>-666.20085484190315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-5.3822771659579098</v>
      </c>
      <c r="AR53">
        <f t="shared" si="45"/>
        <v>-5.3824561386322518</v>
      </c>
      <c r="AS53">
        <f t="shared" si="46"/>
        <v>-0.2777652379248059</v>
      </c>
      <c r="AT53">
        <f t="shared" si="47"/>
        <v>-0.23633416884562294</v>
      </c>
      <c r="AU53">
        <f t="shared" si="48"/>
        <v>-5.8965555454026815</v>
      </c>
      <c r="AW53">
        <v>50</v>
      </c>
      <c r="AX53">
        <f>IF(Z53&gt;0, (R53*SUMPRODUCT(K53:$K$98, X53:$X$98)-K53*$AZ$3)/Z53, 0)</f>
        <v>-432808.69349794032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500000</v>
      </c>
      <c r="S54">
        <f t="shared" si="32"/>
        <v>-1207774.1656392952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-350.06564055954715</v>
      </c>
      <c r="AC54">
        <f t="shared" si="33"/>
        <v>-317.04181708874682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-269.11694695771303</v>
      </c>
      <c r="AI54">
        <f t="shared" si="38"/>
        <v>-269.12350948045338</v>
      </c>
      <c r="AJ54">
        <f t="shared" si="39"/>
        <v>-33.023823470800323</v>
      </c>
      <c r="AK54">
        <f t="shared" si="61"/>
        <v>-24.504594839168302</v>
      </c>
      <c r="AL54">
        <f t="shared" si="40"/>
        <v>-326.65192779042201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-2.1267489784104683</v>
      </c>
      <c r="AR54">
        <f t="shared" si="45"/>
        <v>-2.1268008400219038</v>
      </c>
      <c r="AS54">
        <f t="shared" si="46"/>
        <v>-0.26097718342787296</v>
      </c>
      <c r="AT54">
        <f t="shared" si="47"/>
        <v>-0.19365232338472013</v>
      </c>
      <c r="AU54">
        <f t="shared" si="48"/>
        <v>-2.5814303468344968</v>
      </c>
      <c r="AW54">
        <v>51</v>
      </c>
      <c r="AX54">
        <f>IF(Z54&gt;0, (R54*SUMPRODUCT(K54:$K$98, X54:$X$98)-K54*$AZ$3)/Z54, 0)</f>
        <v>-1207774.1656392952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500000</v>
      </c>
      <c r="S55">
        <f t="shared" si="32"/>
        <v>-4332475.0705901142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-317.04181708874682</v>
      </c>
      <c r="AC55">
        <f t="shared" si="33"/>
        <v>-284.87740478433744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-97.060968840427449</v>
      </c>
      <c r="AI55">
        <f t="shared" si="38"/>
        <v>-97.06261268949838</v>
      </c>
      <c r="AJ55">
        <f t="shared" si="39"/>
        <v>-32.164412304409382</v>
      </c>
      <c r="AK55">
        <f t="shared" si="61"/>
        <v>-22.192927196212281</v>
      </c>
      <c r="AL55">
        <f t="shared" si="40"/>
        <v>-151.41995219012006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-0.68485997397651177</v>
      </c>
      <c r="AR55">
        <f t="shared" si="45"/>
        <v>-0.68487157293792111</v>
      </c>
      <c r="AS55">
        <f t="shared" si="46"/>
        <v>-0.22695135683204243</v>
      </c>
      <c r="AT55">
        <f t="shared" si="47"/>
        <v>-0.15659278620068662</v>
      </c>
      <c r="AU55">
        <f t="shared" si="48"/>
        <v>-1.0684157159706502</v>
      </c>
      <c r="AW55">
        <v>52</v>
      </c>
      <c r="AX55">
        <f>IF(Z55&gt;0, (R55*SUMPRODUCT(K55:$K$98, X55:$X$98)-K55*$AZ$3)/Z55, 0)</f>
        <v>-4332475.0705901142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500000</v>
      </c>
      <c r="S56">
        <f t="shared" si="32"/>
        <v>-15617716.311407598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-284.87740478433744</v>
      </c>
      <c r="AC56">
        <f t="shared" si="33"/>
        <v>-254.94515647008194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-24.386161808277102</v>
      </c>
      <c r="AI56">
        <f t="shared" si="38"/>
        <v>-24.386569910766905</v>
      </c>
      <c r="AJ56">
        <f t="shared" si="39"/>
        <v>-29.932248314255503</v>
      </c>
      <c r="AK56">
        <f t="shared" si="61"/>
        <v>-19.941418334903624</v>
      </c>
      <c r="AL56">
        <f t="shared" si="40"/>
        <v>-74.260236559926028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-0.15363232090216464</v>
      </c>
      <c r="AR56">
        <f t="shared" si="45"/>
        <v>-0.15363489193950816</v>
      </c>
      <c r="AS56">
        <f t="shared" si="46"/>
        <v>-0.18857255251944335</v>
      </c>
      <c r="AT56">
        <f t="shared" si="47"/>
        <v>-0.12563052787718182</v>
      </c>
      <c r="AU56">
        <f t="shared" si="48"/>
        <v>-0.46783797233613333</v>
      </c>
      <c r="AW56">
        <v>53</v>
      </c>
      <c r="AX56">
        <f>IF(Z56&gt;0, (R56*SUMPRODUCT(K56:$K$98, X56:$X$98)-K56*$AZ$3)/Z56, 0)</f>
        <v>-15617716.311407598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500000</v>
      </c>
      <c r="S57">
        <f t="shared" si="32"/>
        <v>-56751784.094651252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-254.94515647008194</v>
      </c>
      <c r="AC57">
        <f t="shared" si="33"/>
        <v>-227.76208496220553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-6.0737779778689198</v>
      </c>
      <c r="AI57">
        <f t="shared" si="38"/>
        <v>-6.0738783104349334</v>
      </c>
      <c r="AJ57">
        <f t="shared" si="39"/>
        <v>-27.183071507876406</v>
      </c>
      <c r="AK57">
        <f t="shared" si="61"/>
        <v>-17.846160952905738</v>
      </c>
      <c r="AL57">
        <f t="shared" si="40"/>
        <v>-51.103110771217075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-3.4164890270873452E-2</v>
      </c>
      <c r="AR57">
        <f t="shared" si="45"/>
        <v>-3.4165454639726076E-2</v>
      </c>
      <c r="AS57">
        <f t="shared" si="46"/>
        <v>-0.15290428110409054</v>
      </c>
      <c r="AT57">
        <f t="shared" si="47"/>
        <v>-0.10038432964358997</v>
      </c>
      <c r="AU57">
        <f t="shared" si="48"/>
        <v>-0.28745406538740659</v>
      </c>
      <c r="AW57">
        <v>54</v>
      </c>
      <c r="AX57">
        <f>IF(Z57&gt;0, (R57*SUMPRODUCT(K57:$K$98, X57:$X$98)-K57*$AZ$3)/Z57, 0)</f>
        <v>-56751784.094651252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500000</v>
      </c>
      <c r="S58">
        <f t="shared" si="32"/>
        <v>-208384883.25365627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-227.76208496220553</v>
      </c>
      <c r="AC58">
        <f t="shared" si="33"/>
        <v>-203.3884785767813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-1.4985732118836277</v>
      </c>
      <c r="AI58">
        <f t="shared" si="38"/>
        <v>-1.4985976124633869</v>
      </c>
      <c r="AJ58">
        <f t="shared" si="39"/>
        <v>-24.373606385424239</v>
      </c>
      <c r="AK58">
        <f t="shared" si="61"/>
        <v>-15.943345947354389</v>
      </c>
      <c r="AL58">
        <f t="shared" si="40"/>
        <v>-41.815549945242012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-7.5262919338065235E-3</v>
      </c>
      <c r="AR58">
        <f t="shared" si="45"/>
        <v>-7.526414480963489E-3</v>
      </c>
      <c r="AS58">
        <f t="shared" si="46"/>
        <v>-0.12241168845252183</v>
      </c>
      <c r="AT58">
        <f t="shared" si="47"/>
        <v>-8.0072348184199671E-2</v>
      </c>
      <c r="AU58">
        <f t="shared" si="48"/>
        <v>-0.21001045111768499</v>
      </c>
      <c r="AW58">
        <v>55</v>
      </c>
      <c r="AX58">
        <f>IF(Z58&gt;0, (R58*SUMPRODUCT(K58:$K$98, X58:$X$98)-K58*$AZ$3)/Z58, 0)</f>
        <v>-208384883.25365627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500000</v>
      </c>
      <c r="S59">
        <f t="shared" si="32"/>
        <v>-774425183.19690096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-203.3884785767813</v>
      </c>
      <c r="AC59">
        <f t="shared" si="33"/>
        <v>-181.60335194398729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-0.36588106183374863</v>
      </c>
      <c r="AI59">
        <f t="shared" si="38"/>
        <v>-0.36588692435461845</v>
      </c>
      <c r="AJ59">
        <f t="shared" si="39"/>
        <v>-21.785126632794004</v>
      </c>
      <c r="AK59">
        <f t="shared" si="61"/>
        <v>-14.237193500374692</v>
      </c>
      <c r="AL59">
        <f t="shared" si="40"/>
        <v>-36.388207057523317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-1.6406842275127778E-3</v>
      </c>
      <c r="AR59">
        <f t="shared" si="45"/>
        <v>-1.6407105162347915E-3</v>
      </c>
      <c r="AS59">
        <f t="shared" si="46"/>
        <v>-9.7688886879405051E-2</v>
      </c>
      <c r="AT59">
        <f t="shared" si="47"/>
        <v>-6.3842437493324231E-2</v>
      </c>
      <c r="AU59">
        <f t="shared" si="48"/>
        <v>-0.16317203488896409</v>
      </c>
      <c r="AW59">
        <v>56</v>
      </c>
      <c r="AX59">
        <f>IF(Z59&gt;0, (R59*SUMPRODUCT(K59:$K$98, X59:$X$98)-K59*$AZ$3)/Z59, 0)</f>
        <v>-774425183.19690096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500000</v>
      </c>
      <c r="S60">
        <f t="shared" si="32"/>
        <v>-2913286302.6560841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-181.60335194398729</v>
      </c>
      <c r="AC60">
        <f t="shared" si="33"/>
        <v>-162.14726680256499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-8.8248985688661588E-2</v>
      </c>
      <c r="AI60">
        <f t="shared" si="38"/>
        <v>-8.8250377135038263E-2</v>
      </c>
      <c r="AJ60">
        <f t="shared" si="39"/>
        <v>-19.456085141422307</v>
      </c>
      <c r="AK60">
        <f t="shared" si="61"/>
        <v>-12.712234636079112</v>
      </c>
      <c r="AL60">
        <f t="shared" si="40"/>
        <v>-32.256570154636456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-3.5332695613990152E-4</v>
      </c>
      <c r="AR60">
        <f t="shared" si="45"/>
        <v>-3.533325271445886E-4</v>
      </c>
      <c r="AS60">
        <f t="shared" si="46"/>
        <v>-7.7897318453833977E-2</v>
      </c>
      <c r="AT60">
        <f t="shared" si="47"/>
        <v>-5.0896620903362388E-2</v>
      </c>
      <c r="AU60">
        <f t="shared" si="48"/>
        <v>-0.12914727188434094</v>
      </c>
      <c r="AW60">
        <v>57</v>
      </c>
      <c r="AX60">
        <f>IF(Z60&gt;0, (R60*SUMPRODUCT(K60:$K$98, X60:$X$98)-K60*$AZ$3)/Z60, 0)</f>
        <v>-2913286302.6560841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500000</v>
      </c>
      <c r="S61">
        <f t="shared" si="32"/>
        <v>-11106669951.757242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-162.14726680256499</v>
      </c>
      <c r="AC61">
        <f t="shared" si="33"/>
        <v>-144.7746506423338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-2.1033173920577887E-2</v>
      </c>
      <c r="AI61">
        <f t="shared" si="38"/>
        <v>-2.1033499793794774E-2</v>
      </c>
      <c r="AJ61">
        <f t="shared" si="39"/>
        <v>-17.372616160231189</v>
      </c>
      <c r="AK61">
        <f t="shared" si="61"/>
        <v>-11.35030867617955</v>
      </c>
      <c r="AL61">
        <f t="shared" si="40"/>
        <v>-28.743958336204535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-7.5188918819188281E-5</v>
      </c>
      <c r="AR61">
        <f t="shared" si="45"/>
        <v>-7.5190083743461835E-5</v>
      </c>
      <c r="AS61">
        <f t="shared" si="46"/>
        <v>-6.2103238963406658E-2</v>
      </c>
      <c r="AT61">
        <f t="shared" si="47"/>
        <v>-4.0574829117494646E-2</v>
      </c>
      <c r="AU61">
        <f t="shared" si="48"/>
        <v>-0.10275325816464477</v>
      </c>
      <c r="AW61">
        <v>58</v>
      </c>
      <c r="AX61">
        <f>IF(Z61&gt;0, (R61*SUMPRODUCT(K61:$K$98, X61:$X$98)-K61*$AZ$3)/Z61, 0)</f>
        <v>-11106669951.757242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500000</v>
      </c>
      <c r="S62">
        <f t="shared" si="32"/>
        <v>-42948235221.264816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-144.7746506423338</v>
      </c>
      <c r="AC62">
        <f t="shared" si="33"/>
        <v>-129.26314593197816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-4.9474182454014824E-3</v>
      </c>
      <c r="AI62">
        <f t="shared" si="38"/>
        <v>-4.947493488973928E-3</v>
      </c>
      <c r="AJ62">
        <f t="shared" si="39"/>
        <v>-15.511504710355638</v>
      </c>
      <c r="AK62">
        <f t="shared" si="61"/>
        <v>-10.134225544963368</v>
      </c>
      <c r="AL62">
        <f t="shared" si="40"/>
        <v>-25.650677748807979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-1.5790999894411531E-5</v>
      </c>
      <c r="AR62">
        <f t="shared" si="45"/>
        <v>-1.5791240054265743E-5</v>
      </c>
      <c r="AS62">
        <f t="shared" si="46"/>
        <v>-4.9509088800215803E-2</v>
      </c>
      <c r="AT62">
        <f t="shared" si="47"/>
        <v>-3.2346073562550162E-2</v>
      </c>
      <c r="AU62">
        <f t="shared" si="48"/>
        <v>-8.1870953602820234E-2</v>
      </c>
      <c r="AW62">
        <v>59</v>
      </c>
      <c r="AX62">
        <f>IF(Z62&gt;0, (R62*SUMPRODUCT(K62:$K$98, X62:$X$98)-K62*$AZ$3)/Z62, 0)</f>
        <v>-42948235221.264816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500000</v>
      </c>
      <c r="S63">
        <f t="shared" si="32"/>
        <v>-168564428539.20642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-129.26314593197816</v>
      </c>
      <c r="AC63">
        <f t="shared" si="33"/>
        <v>-115.41353681291164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-1.1474802312910859E-3</v>
      </c>
      <c r="AI63">
        <f t="shared" si="38"/>
        <v>-1.1474973484162428E-3</v>
      </c>
      <c r="AJ63">
        <f t="shared" si="39"/>
        <v>-13.849609119066514</v>
      </c>
      <c r="AK63">
        <f t="shared" si="61"/>
        <v>-9.0484202152384725</v>
      </c>
      <c r="AL63">
        <f t="shared" si="40"/>
        <v>-22.899176831653403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-3.2700786176996154E-6</v>
      </c>
      <c r="AR63">
        <f t="shared" si="45"/>
        <v>-3.27012739792558E-6</v>
      </c>
      <c r="AS63">
        <f t="shared" si="46"/>
        <v>-3.9468488788516914E-2</v>
      </c>
      <c r="AT63">
        <f t="shared" si="47"/>
        <v>-2.578610477369201E-2</v>
      </c>
      <c r="AU63">
        <f t="shared" si="48"/>
        <v>-6.5257863689606843E-2</v>
      </c>
      <c r="AW63">
        <v>60</v>
      </c>
      <c r="AX63">
        <f>IF(Z63&gt;0, (R63*SUMPRODUCT(K63:$K$98, X63:$X$98)-K63*$AZ$3)/Z63, 0)</f>
        <v>-168564428539.20642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500000</v>
      </c>
      <c r="S64">
        <f t="shared" si="32"/>
        <v>-672396983222.32361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-115.41353681291164</v>
      </c>
      <c r="AC64">
        <f t="shared" si="33"/>
        <v>-103.04780355614523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-2.6229187265739025E-4</v>
      </c>
      <c r="AI64">
        <f t="shared" si="38"/>
        <v>-2.6229570401766281E-4</v>
      </c>
      <c r="AJ64">
        <f t="shared" si="39"/>
        <v>-12.365733256766418</v>
      </c>
      <c r="AK64">
        <f t="shared" si="61"/>
        <v>-8.0789475769038166</v>
      </c>
      <c r="AL64">
        <f t="shared" si="40"/>
        <v>-20.444943129374252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-6.6739015019290922E-7</v>
      </c>
      <c r="AR64">
        <f t="shared" si="45"/>
        <v>-6.673998989208505E-7</v>
      </c>
      <c r="AS64">
        <f t="shared" si="46"/>
        <v>-3.1464065172384079E-2</v>
      </c>
      <c r="AT64">
        <f t="shared" si="47"/>
        <v>-2.0556527284371275E-2</v>
      </c>
      <c r="AU64">
        <f t="shared" si="48"/>
        <v>-5.2021259856654276E-2</v>
      </c>
      <c r="AW64">
        <v>61</v>
      </c>
      <c r="AX64">
        <f>IF(Z64&gt;0, (R64*SUMPRODUCT(K64:$K$98, X64:$X$98)-K64*$AZ$3)/Z64, 0)</f>
        <v>-672396983222.32361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500000</v>
      </c>
      <c r="S65">
        <f t="shared" si="32"/>
        <v>-2728009141492.4502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-103.04780355614523</v>
      </c>
      <c r="AC65">
        <f t="shared" si="33"/>
        <v>-92.006968038852321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-5.8997542684388033E-5</v>
      </c>
      <c r="AI65">
        <f t="shared" si="38"/>
        <v>-5.8998385853923641E-5</v>
      </c>
      <c r="AJ65">
        <f t="shared" si="39"/>
        <v>-11.040835517292905</v>
      </c>
      <c r="AK65">
        <f t="shared" si="61"/>
        <v>-7.2133462489301667</v>
      </c>
      <c r="AL65">
        <f t="shared" si="40"/>
        <v>-18.254240764608923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-1.3403272875470669E-7</v>
      </c>
      <c r="AR65">
        <f t="shared" si="45"/>
        <v>-1.3403464429743133E-7</v>
      </c>
      <c r="AS65">
        <f t="shared" si="46"/>
        <v>-2.508296523519862E-2</v>
      </c>
      <c r="AT65">
        <f t="shared" si="47"/>
        <v>-1.6387538144914632E-2</v>
      </c>
      <c r="AU65">
        <f t="shared" si="48"/>
        <v>-4.1470637414757539E-2</v>
      </c>
      <c r="AW65">
        <v>62</v>
      </c>
      <c r="AX65">
        <f>IF(Z65&gt;0, (R65*SUMPRODUCT(K65:$K$98, X65:$X$98)-K65*$AZ$3)/Z65, 0)</f>
        <v>-2728009141492.4502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500000</v>
      </c>
      <c r="S66">
        <f t="shared" si="32"/>
        <v>-11271974802975.266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-92.006968038852321</v>
      </c>
      <c r="AC66">
        <f t="shared" si="33"/>
        <v>-82.149078722275163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-1.3050804429461047E-5</v>
      </c>
      <c r="AI66">
        <f t="shared" si="38"/>
        <v>-1.3050986627079829E-5</v>
      </c>
      <c r="AJ66">
        <f t="shared" si="39"/>
        <v>-9.8578893165771575</v>
      </c>
      <c r="AK66">
        <f t="shared" si="61"/>
        <v>-6.4404877627196635</v>
      </c>
      <c r="AL66">
        <f t="shared" si="40"/>
        <v>-16.298390130283448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-2.6472575480848321E-8</v>
      </c>
      <c r="AR66">
        <f t="shared" si="45"/>
        <v>-2.647294505501838E-8</v>
      </c>
      <c r="AS66">
        <f t="shared" si="46"/>
        <v>-1.9995987253156162E-2</v>
      </c>
      <c r="AT66">
        <f t="shared" si="47"/>
        <v>-1.3064045159331005E-2</v>
      </c>
      <c r="AU66">
        <f t="shared" si="48"/>
        <v>-3.3060058885432224E-2</v>
      </c>
      <c r="AW66">
        <v>63</v>
      </c>
      <c r="AX66">
        <f>IF(Z66&gt;0, (R66*SUMPRODUCT(K66:$K$98, X66:$X$98)-K66*$AZ$3)/Z66, 0)</f>
        <v>-11271974802975.266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-47502274388457.313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-82.149078722275163</v>
      </c>
      <c r="AC67">
        <f t="shared" ref="AC67:AC89" si="64">S67*Z67</f>
        <v>-73.347391739274627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-2.8354720108270096E-6</v>
      </c>
      <c r="AI67">
        <f t="shared" ref="AI67:AI89" si="69">SUM(AE67:AH67)</f>
        <v>-2.8355106128690611E-6</v>
      </c>
      <c r="AJ67">
        <f t="shared" ref="AJ67:AJ89" si="70">AB67-AC67</f>
        <v>-8.8016869830005362</v>
      </c>
      <c r="AK67">
        <f t="shared" si="61"/>
        <v>-5.7504355105592619</v>
      </c>
      <c r="AL67">
        <f t="shared" ref="AL67:AL89" si="71">SUM(AI67:AK67)</f>
        <v>-14.55212532907041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-5.1353051533116563E-9</v>
      </c>
      <c r="AR67">
        <f t="shared" ref="AR67:AR89" si="76">AI67*$K67</f>
        <v>-5.1353750652221662E-9</v>
      </c>
      <c r="AS67">
        <f t="shared" ref="AS67:AS89" si="77">AJ67*$K67</f>
        <v>-1.5940678782597358E-2</v>
      </c>
      <c r="AT67">
        <f t="shared" ref="AT67:AT89" si="78">AK67*$K67</f>
        <v>-1.0414576831794706E-2</v>
      </c>
      <c r="AU67">
        <f t="shared" ref="AU67:AU89" si="79">AL67*$K67</f>
        <v>-2.6355260749767129E-2</v>
      </c>
      <c r="AW67">
        <v>64</v>
      </c>
      <c r="AX67">
        <f>IF(Z67&gt;0, (R67*SUMPRODUCT(K67:$K$98, X67:$X$98)-K67*$AZ$3)/Z67, 0)</f>
        <v>-47502274388457.313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500000</v>
      </c>
      <c r="S68">
        <f t="shared" si="63"/>
        <v>-204326157963209.13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-73.347391739274627</v>
      </c>
      <c r="AC68">
        <f t="shared" si="64"/>
        <v>-65.48874262880895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-6.0406502704124431E-7</v>
      </c>
      <c r="AI68">
        <f t="shared" si="69"/>
        <v>-6.040730398115232E-7</v>
      </c>
      <c r="AJ68">
        <f t="shared" si="70"/>
        <v>-7.8586491104656773</v>
      </c>
      <c r="AK68">
        <f t="shared" si="61"/>
        <v>-5.1343174217492242</v>
      </c>
      <c r="AL68">
        <f t="shared" si="71"/>
        <v>-12.992967136287941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-9.7680204642903628E-10</v>
      </c>
      <c r="AR68">
        <f t="shared" si="76"/>
        <v>-9.768150034618979E-10</v>
      </c>
      <c r="AS68">
        <f t="shared" si="77"/>
        <v>-1.2707811559410927E-2</v>
      </c>
      <c r="AT68">
        <f t="shared" si="78"/>
        <v>-8.3024368901900812E-3</v>
      </c>
      <c r="AU68">
        <f t="shared" si="79"/>
        <v>-2.1010249426416012E-2</v>
      </c>
      <c r="AW68">
        <v>65</v>
      </c>
      <c r="AX68">
        <f>IF(Z68&gt;0, (R68*SUMPRODUCT(K68:$K$98, X68:$X$98)-K68*$AZ$3)/Z68, 0)</f>
        <v>-204326157963209.13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500000</v>
      </c>
      <c r="S69">
        <f t="shared" si="63"/>
        <v>-898314321272662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-65.48874262880895</v>
      </c>
      <c r="AC69">
        <f t="shared" si="64"/>
        <v>-58.472091633713433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-1.2610739930652044E-7</v>
      </c>
      <c r="AI69">
        <f t="shared" si="69"/>
        <v>-1.2610902657913119E-7</v>
      </c>
      <c r="AJ69">
        <f t="shared" si="70"/>
        <v>-7.0166509950955174</v>
      </c>
      <c r="AK69">
        <f t="shared" si="61"/>
        <v>-4.5842119840166271</v>
      </c>
      <c r="AL69">
        <f t="shared" si="71"/>
        <v>-11.600863105221171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-1.8207294419320464E-10</v>
      </c>
      <c r="AR69">
        <f t="shared" si="76"/>
        <v>-1.8207529363754237E-10</v>
      </c>
      <c r="AS69">
        <f t="shared" si="77"/>
        <v>-1.0130589577444121E-2</v>
      </c>
      <c r="AT69">
        <f t="shared" si="78"/>
        <v>-6.6186518580636745E-3</v>
      </c>
      <c r="AU69">
        <f t="shared" si="79"/>
        <v>-1.674924161758309E-2</v>
      </c>
      <c r="AW69">
        <v>66</v>
      </c>
      <c r="AX69">
        <f>IF(Z69&gt;0, (R69*SUMPRODUCT(K69:$K$98, X69:$X$98)-K69*$AZ$3)/Z69, 0)</f>
        <v>-898314321272662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500000</v>
      </c>
      <c r="S70">
        <f t="shared" si="63"/>
        <v>-4039298489521997.5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-58.472091633713433</v>
      </c>
      <c r="AC70">
        <f t="shared" si="64"/>
        <v>-52.207224673116663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-2.5757585369264356E-8</v>
      </c>
      <c r="AI70">
        <f t="shared" si="69"/>
        <v>-2.5757908489880524E-8</v>
      </c>
      <c r="AJ70">
        <f t="shared" si="70"/>
        <v>-6.2648669605967697</v>
      </c>
      <c r="AK70">
        <f t="shared" si="61"/>
        <v>-4.0930464143599403</v>
      </c>
      <c r="AL70">
        <f t="shared" si="71"/>
        <v>-10.357913400714619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-3.3204119700459101E-11</v>
      </c>
      <c r="AR70">
        <f t="shared" si="76"/>
        <v>-3.3204536235451146E-11</v>
      </c>
      <c r="AS70">
        <f t="shared" si="77"/>
        <v>-8.0760439880101856E-3</v>
      </c>
      <c r="AT70">
        <f t="shared" si="78"/>
        <v>-5.2763487389665938E-3</v>
      </c>
      <c r="AU70">
        <f t="shared" si="79"/>
        <v>-1.3352392760181317E-2</v>
      </c>
      <c r="AW70">
        <v>67</v>
      </c>
      <c r="AX70">
        <f>IF(Z70&gt;0, (R70*SUMPRODUCT(K70:$K$98, X70:$X$98)-K70*$AZ$3)/Z70, 0)</f>
        <v>-4039298489521997.5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500000</v>
      </c>
      <c r="S71">
        <f t="shared" si="63"/>
        <v>-1.857874143284666E+16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-52.207224673116663</v>
      </c>
      <c r="AC71">
        <f t="shared" si="64"/>
        <v>-46.613593458168758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-5.1433008166466815E-9</v>
      </c>
      <c r="AI71">
        <f t="shared" si="69"/>
        <v>-5.1433635410158576E-9</v>
      </c>
      <c r="AJ71">
        <f t="shared" si="70"/>
        <v>-5.5936312149479051</v>
      </c>
      <c r="AK71">
        <f t="shared" si="61"/>
        <v>-3.6545057271181669</v>
      </c>
      <c r="AL71">
        <f t="shared" si="71"/>
        <v>-9.248136947209435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-5.9198503193711456E-12</v>
      </c>
      <c r="AR71">
        <f t="shared" si="76"/>
        <v>-5.9199225140356494E-12</v>
      </c>
      <c r="AS71">
        <f t="shared" si="77"/>
        <v>-6.4381728222233387E-3</v>
      </c>
      <c r="AT71">
        <f t="shared" si="78"/>
        <v>-4.206272910540966E-3</v>
      </c>
      <c r="AU71">
        <f t="shared" si="79"/>
        <v>-1.0644445738684226E-2</v>
      </c>
      <c r="AW71">
        <v>68</v>
      </c>
      <c r="AX71">
        <f>IF(Z71&gt;0, (R71*SUMPRODUCT(K71:$K$98, X71:$X$98)-K71*$AZ$3)/Z71, 0)</f>
        <v>-1.857874143284666E+16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500000</v>
      </c>
      <c r="S72">
        <f t="shared" si="63"/>
        <v>-8.750454289954904E+16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-46.613593458168758</v>
      </c>
      <c r="AC72">
        <f t="shared" si="64"/>
        <v>-41.619279873370111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-1.0041304001918183E-9</v>
      </c>
      <c r="AI72">
        <f t="shared" si="69"/>
        <v>-1.0041422907972926E-9</v>
      </c>
      <c r="AJ72">
        <f t="shared" si="70"/>
        <v>-4.9943135847986468</v>
      </c>
      <c r="AK72">
        <f t="shared" ref="AK72:AK89" si="92">G72*SUM(AB72:AB72, AE72:AF72)</f>
        <v>-3.2629515420718134</v>
      </c>
      <c r="AL72">
        <f t="shared" si="71"/>
        <v>-8.2572651278746036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-1.031907795168549E-12</v>
      </c>
      <c r="AR72">
        <f t="shared" si="76"/>
        <v>-1.0319200147054496E-12</v>
      </c>
      <c r="AS72">
        <f t="shared" si="77"/>
        <v>-5.1324719565162078E-3</v>
      </c>
      <c r="AT72">
        <f t="shared" si="78"/>
        <v>-3.3532150115940461E-3</v>
      </c>
      <c r="AU72">
        <f t="shared" si="79"/>
        <v>-8.4856869691421755E-3</v>
      </c>
      <c r="AW72">
        <v>69</v>
      </c>
      <c r="AX72">
        <f>IF(Z72&gt;0, (R72*SUMPRODUCT(K72:$K$98, X72:$X$98)-K72*$AZ$3)/Z72, 0)</f>
        <v>-8.750454289954904E+16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500000</v>
      </c>
      <c r="S73">
        <f t="shared" si="63"/>
        <v>-4.2246075597571962E+17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-41.619279873370111</v>
      </c>
      <c r="AC73">
        <f t="shared" si="64"/>
        <v>-37.160071315509924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-1.9145348749420691E-10</v>
      </c>
      <c r="AI73">
        <f t="shared" si="69"/>
        <v>-1.9145568651925183E-10</v>
      </c>
      <c r="AJ73">
        <f t="shared" si="70"/>
        <v>-4.4592085578601868</v>
      </c>
      <c r="AK73">
        <f t="shared" si="92"/>
        <v>-2.913349591135908</v>
      </c>
      <c r="AL73">
        <f t="shared" si="71"/>
        <v>-7.3725581491875509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-1.756693671385924E-13</v>
      </c>
      <c r="AR73">
        <f t="shared" si="76"/>
        <v>-1.7567138486803164E-13</v>
      </c>
      <c r="AS73">
        <f t="shared" si="77"/>
        <v>-4.0915752204409295E-3</v>
      </c>
      <c r="AT73">
        <f t="shared" si="78"/>
        <v>-2.6731624773552779E-3</v>
      </c>
      <c r="AU73">
        <f t="shared" si="79"/>
        <v>-6.7647376979718789E-3</v>
      </c>
      <c r="AW73">
        <v>70</v>
      </c>
      <c r="AX73">
        <f>IF(Z73&gt;0, (R73*SUMPRODUCT(K73:$K$98, X73:$X$98)-K73*$AZ$3)/Z73, 0)</f>
        <v>-4.2246075597571962E+17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500000</v>
      </c>
      <c r="S74">
        <f t="shared" si="63"/>
        <v>-2.0925501748635412E+18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-37.160071315509924</v>
      </c>
      <c r="AC74">
        <f t="shared" si="64"/>
        <v>-33.178635103134013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-3.5612896713694475E-11</v>
      </c>
      <c r="AI74">
        <f t="shared" si="69"/>
        <v>-3.5613293103653261E-11</v>
      </c>
      <c r="AJ74">
        <f t="shared" si="70"/>
        <v>-3.9814362123759111</v>
      </c>
      <c r="AK74">
        <f t="shared" si="92"/>
        <v>-2.601204992085695</v>
      </c>
      <c r="AL74">
        <f t="shared" si="71"/>
        <v>-6.5826412044972198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-2.9175750230271171E-14</v>
      </c>
      <c r="AR74">
        <f t="shared" si="76"/>
        <v>-2.9176074971460421E-14</v>
      </c>
      <c r="AS74">
        <f t="shared" si="77"/>
        <v>-3.2617787152755852E-3</v>
      </c>
      <c r="AT74">
        <f t="shared" si="78"/>
        <v>-2.1310287606467974E-3</v>
      </c>
      <c r="AU74">
        <f t="shared" si="79"/>
        <v>-5.3928074759515589E-3</v>
      </c>
      <c r="AW74">
        <v>71</v>
      </c>
      <c r="AX74">
        <f>IF(Z74&gt;0, (R74*SUMPRODUCT(K74:$K$98, X74:$X$98)-K74*$AZ$3)/Z74, 0)</f>
        <v>-2.0925501748635412E+18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500000</v>
      </c>
      <c r="S75">
        <f t="shared" si="63"/>
        <v>-1.0642460319178148E+19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-33.178635103134013</v>
      </c>
      <c r="AC75">
        <f t="shared" si="64"/>
        <v>-29.623781342083959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-6.4567480200365645E-12</v>
      </c>
      <c r="AI75">
        <f t="shared" si="69"/>
        <v>-6.4568176086947638E-12</v>
      </c>
      <c r="AJ75">
        <f t="shared" si="70"/>
        <v>-3.5548537610500546</v>
      </c>
      <c r="AK75">
        <f t="shared" si="92"/>
        <v>-2.3225044572193809</v>
      </c>
      <c r="AL75">
        <f t="shared" si="71"/>
        <v>-5.8773582182758926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-4.72291954690616E-15</v>
      </c>
      <c r="AR75">
        <f t="shared" si="76"/>
        <v>-4.7229704489443118E-15</v>
      </c>
      <c r="AS75">
        <f t="shared" si="77"/>
        <v>-2.6002700217440272E-3</v>
      </c>
      <c r="AT75">
        <f t="shared" si="78"/>
        <v>-1.6988430808727731E-3</v>
      </c>
      <c r="AU75">
        <f t="shared" si="79"/>
        <v>-4.2991131026215235E-3</v>
      </c>
      <c r="AW75">
        <v>72</v>
      </c>
      <c r="AX75">
        <f>IF(Z75&gt;0, (R75*SUMPRODUCT(K75:$K$98, X75:$X$98)-K75*$AZ$3)/Z75, 0)</f>
        <v>-1.0642460319178148E+19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500000</v>
      </c>
      <c r="S76">
        <f t="shared" si="63"/>
        <v>-5.5623697644221383E+19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-29.623781342083959</v>
      </c>
      <c r="AC76">
        <f t="shared" si="64"/>
        <v>-26.449804769717829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-1.1400988116100701E-12</v>
      </c>
      <c r="AI76">
        <f t="shared" si="69"/>
        <v>-1.1401106994411069E-12</v>
      </c>
      <c r="AJ76">
        <f t="shared" si="70"/>
        <v>-3.1739765723661293</v>
      </c>
      <c r="AK76">
        <f t="shared" si="92"/>
        <v>-2.0736646939458772</v>
      </c>
      <c r="AL76">
        <f t="shared" si="71"/>
        <v>-5.2476412663131464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-7.4459682474391533E-16</v>
      </c>
      <c r="AR76">
        <f t="shared" si="76"/>
        <v>-7.4460458866854456E-16</v>
      </c>
      <c r="AS76">
        <f t="shared" si="77"/>
        <v>-2.0729193413138031E-3</v>
      </c>
      <c r="AT76">
        <f t="shared" si="78"/>
        <v>-1.3543073029916885E-3</v>
      </c>
      <c r="AU76">
        <f t="shared" si="79"/>
        <v>-3.4272266443062362E-3</v>
      </c>
      <c r="AW76">
        <v>73</v>
      </c>
      <c r="AX76">
        <f>IF(Z76&gt;0, (R76*SUMPRODUCT(K76:$K$98, X76:$X$98)-K76*$AZ$3)/Z76, 0)</f>
        <v>-5.5623697644221383E+19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500000</v>
      </c>
      <c r="S77">
        <f t="shared" si="63"/>
        <v>-2.9905405850665314E+20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-26.449804769717829</v>
      </c>
      <c r="AC77">
        <f t="shared" si="64"/>
        <v>-23.615897115819489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-1.9589472645700932E-13</v>
      </c>
      <c r="AI77">
        <f t="shared" si="69"/>
        <v>-1.9589670067341301E-13</v>
      </c>
      <c r="AJ77">
        <f t="shared" si="70"/>
        <v>-2.8339076538983399</v>
      </c>
      <c r="AK77">
        <f t="shared" si="92"/>
        <v>-1.8514863338802483</v>
      </c>
      <c r="AL77">
        <f t="shared" si="71"/>
        <v>-4.6853939877787845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-1.1423085016418834E-16</v>
      </c>
      <c r="AR77">
        <f t="shared" si="76"/>
        <v>-1.142320013764863E-16</v>
      </c>
      <c r="AS77">
        <f t="shared" si="77"/>
        <v>-1.6525186075524636E-3</v>
      </c>
      <c r="AT77">
        <f t="shared" si="78"/>
        <v>-1.0796454902676092E-3</v>
      </c>
      <c r="AU77">
        <f t="shared" si="79"/>
        <v>-2.7321640978201873E-3</v>
      </c>
      <c r="AW77">
        <v>74</v>
      </c>
      <c r="AX77">
        <f>IF(Z77&gt;0, (R77*SUMPRODUCT(K77:$K$98, X77:$X$98)-K77*$AZ$3)/Z77, 0)</f>
        <v>-2.9905405850665314E+20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500000</v>
      </c>
      <c r="S78">
        <f t="shared" si="63"/>
        <v>-1.6553363532032269E+21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-23.615897115819489</v>
      </c>
      <c r="AC78">
        <f t="shared" si="64"/>
        <v>-21.085622424838832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-3.2720500512710423E-14</v>
      </c>
      <c r="AI78">
        <f t="shared" si="69"/>
        <v>-3.2720818961924444E-14</v>
      </c>
      <c r="AJ78">
        <f t="shared" si="70"/>
        <v>-2.5302746909806579</v>
      </c>
      <c r="AK78">
        <f t="shared" si="92"/>
        <v>-1.6531127981073643</v>
      </c>
      <c r="AL78">
        <f t="shared" si="71"/>
        <v>-4.1833874890880551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-1.7035801844427224E-17</v>
      </c>
      <c r="AR78">
        <f t="shared" si="76"/>
        <v>-1.7035967643776948E-17</v>
      </c>
      <c r="AS78">
        <f t="shared" si="77"/>
        <v>-1.31737771647996E-3</v>
      </c>
      <c r="AT78">
        <f t="shared" si="78"/>
        <v>-8.6068677476690779E-4</v>
      </c>
      <c r="AU78">
        <f t="shared" si="79"/>
        <v>-2.1780644912468851E-3</v>
      </c>
      <c r="AW78">
        <v>75</v>
      </c>
      <c r="AX78">
        <f>IF(Z78&gt;0, (R78*SUMPRODUCT(K78:$K$98, X78:$X$98)-K78*$AZ$3)/Z78, 0)</f>
        <v>-1.6553363532032269E+21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500000</v>
      </c>
      <c r="S79">
        <f t="shared" si="63"/>
        <v>-9.4403977199836044E+21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-21.085622424838832</v>
      </c>
      <c r="AC79">
        <f t="shared" si="64"/>
        <v>-18.826448593606095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-5.3081728569713176E-15</v>
      </c>
      <c r="AI79">
        <f t="shared" si="69"/>
        <v>-5.308222713050352E-15</v>
      </c>
      <c r="AJ79">
        <f t="shared" si="70"/>
        <v>-2.2591738312327365</v>
      </c>
      <c r="AK79">
        <f t="shared" si="92"/>
        <v>-1.4759935697387183</v>
      </c>
      <c r="AL79">
        <f t="shared" si="71"/>
        <v>-3.7351674009714602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-2.4675711035884869E-18</v>
      </c>
      <c r="AR79">
        <f t="shared" si="76"/>
        <v>-2.4675942798156519E-18</v>
      </c>
      <c r="AS79">
        <f t="shared" si="77"/>
        <v>-1.0502054499999709E-3</v>
      </c>
      <c r="AT79">
        <f t="shared" si="78"/>
        <v>-6.8613422733331301E-4</v>
      </c>
      <c r="AU79">
        <f t="shared" si="79"/>
        <v>-1.7363396773332864E-3</v>
      </c>
      <c r="AW79">
        <v>76</v>
      </c>
      <c r="AX79">
        <f>IF(Z79&gt;0, (R79*SUMPRODUCT(K79:$K$98, X79:$X$98)-K79*$AZ$3)/Z79, 0)</f>
        <v>-9.4403977199836044E+21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500000</v>
      </c>
      <c r="S80">
        <f t="shared" si="63"/>
        <v>-5.5802267873846929E+22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-18.826448593606095</v>
      </c>
      <c r="AC80">
        <f t="shared" si="64"/>
        <v>-16.809329101434013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-8.3653525780107246E-16</v>
      </c>
      <c r="AI80">
        <f t="shared" si="69"/>
        <v>-8.3654278855642613E-16</v>
      </c>
      <c r="AJ80">
        <f t="shared" si="70"/>
        <v>-2.0171194921720819</v>
      </c>
      <c r="AK80">
        <f t="shared" si="92"/>
        <v>-1.3178514015524267</v>
      </c>
      <c r="AL80">
        <f t="shared" si="71"/>
        <v>-3.3349708937245097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-3.4720889790796642E-19</v>
      </c>
      <c r="AR80">
        <f t="shared" si="76"/>
        <v>-3.4721202359243982E-19</v>
      </c>
      <c r="AS80">
        <f t="shared" si="77"/>
        <v>-8.3721735491068929E-4</v>
      </c>
      <c r="AT80">
        <f t="shared" si="78"/>
        <v>-5.4698200520831696E-4</v>
      </c>
      <c r="AU80">
        <f t="shared" si="79"/>
        <v>-1.3841993601190067E-3</v>
      </c>
      <c r="AW80">
        <v>77</v>
      </c>
      <c r="AX80">
        <f>IF(Z80&gt;0, (R80*SUMPRODUCT(K80:$K$98, X80:$X$98)-K80*$AZ$3)/Z80, 0)</f>
        <v>-5.5802267873846929E+22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500000</v>
      </c>
      <c r="S81">
        <f t="shared" si="63"/>
        <v>-3.4226281838972432E+23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-16.809329101434013</v>
      </c>
      <c r="AC81">
        <f t="shared" si="64"/>
        <v>-15.008329554851796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-1.2718380265711598E-16</v>
      </c>
      <c r="AI81">
        <f t="shared" si="69"/>
        <v>-1.2718489891478322E-16</v>
      </c>
      <c r="AJ81">
        <f t="shared" si="70"/>
        <v>-1.8009995465822168</v>
      </c>
      <c r="AK81">
        <f t="shared" si="92"/>
        <v>-1.1766530371003809</v>
      </c>
      <c r="AL81">
        <f t="shared" si="71"/>
        <v>-2.9776525836825982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-4.7132489486199484E-20</v>
      </c>
      <c r="AR81">
        <f t="shared" si="76"/>
        <v>-4.7132895743536465E-20</v>
      </c>
      <c r="AS81">
        <f t="shared" si="77"/>
        <v>-6.6742454951426147E-4</v>
      </c>
      <c r="AT81">
        <f t="shared" si="78"/>
        <v>-4.3605070568265055E-4</v>
      </c>
      <c r="AU81">
        <f t="shared" si="79"/>
        <v>-1.1034752551969122E-3</v>
      </c>
      <c r="AW81">
        <v>78</v>
      </c>
      <c r="AX81">
        <f>IF(Z81&gt;0, (R81*SUMPRODUCT(K81:$K$98, X81:$X$98)-K81*$AZ$3)/Z81, 0)</f>
        <v>-3.4226281838972432E+23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500000</v>
      </c>
      <c r="S82">
        <f t="shared" si="63"/>
        <v>-2.180799774635718E+24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-15.008329554851796</v>
      </c>
      <c r="AC82">
        <f t="shared" si="64"/>
        <v>-13.400294245403389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-1.8633566973197522E-17</v>
      </c>
      <c r="AI82">
        <f t="shared" si="69"/>
        <v>-1.8633720589939431E-17</v>
      </c>
      <c r="AJ82">
        <f t="shared" si="70"/>
        <v>-1.6080353094484074</v>
      </c>
      <c r="AK82">
        <f t="shared" si="92"/>
        <v>-1.0505830688396258</v>
      </c>
      <c r="AL82">
        <f t="shared" si="71"/>
        <v>-2.6586183782880335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-6.1654751199386075E-21</v>
      </c>
      <c r="AR82">
        <f t="shared" si="76"/>
        <v>-6.1655259486501267E-21</v>
      </c>
      <c r="AS82">
        <f t="shared" si="77"/>
        <v>-5.3206676460001697E-4</v>
      </c>
      <c r="AT82">
        <f t="shared" si="78"/>
        <v>-3.4761695287201092E-4</v>
      </c>
      <c r="AU82">
        <f t="shared" si="79"/>
        <v>-8.79683717472028E-4</v>
      </c>
      <c r="AW82">
        <v>79</v>
      </c>
      <c r="AX82">
        <f>IF(Z82&gt;0, (R82*SUMPRODUCT(K82:$K$98, X82:$X$98)-K82*$AZ$3)/Z82, 0)</f>
        <v>-2.180799774635718E+24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500000</v>
      </c>
      <c r="S83">
        <f t="shared" si="63"/>
        <v>-1.4452247553039656E+25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-13.400294245403389</v>
      </c>
      <c r="AC83">
        <f t="shared" si="64"/>
        <v>-11.964548433395882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-2.6276776573761433E-18</v>
      </c>
      <c r="AI83">
        <f t="shared" si="69"/>
        <v>-2.6276983540677643E-18</v>
      </c>
      <c r="AJ83">
        <f t="shared" si="70"/>
        <v>-1.4357458120075073</v>
      </c>
      <c r="AK83">
        <f t="shared" si="92"/>
        <v>-0.93802059717823727</v>
      </c>
      <c r="AL83">
        <f t="shared" si="71"/>
        <v>-2.3737664091857447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-7.7629111691064625E-22</v>
      </c>
      <c r="AR83">
        <f t="shared" si="76"/>
        <v>-7.7629723130516107E-22</v>
      </c>
      <c r="AS83">
        <f t="shared" si="77"/>
        <v>-4.2416036718751361E-4</v>
      </c>
      <c r="AT83">
        <f t="shared" si="78"/>
        <v>-2.7711810656250868E-4</v>
      </c>
      <c r="AU83">
        <f t="shared" si="79"/>
        <v>-7.0127847375002234E-4</v>
      </c>
      <c r="AW83">
        <v>80</v>
      </c>
      <c r="AX83">
        <f>IF(Z83&gt;0, (R83*SUMPRODUCT(K83:$K$98, X83:$X$98)-K83*$AZ$3)/Z83, 0)</f>
        <v>-1.4452247553039656E+25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500000</v>
      </c>
      <c r="S84">
        <f t="shared" si="63"/>
        <v>-9.9735137720766706E+25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-11.964548433395882</v>
      </c>
      <c r="AC84">
        <f t="shared" si="64"/>
        <v>-10.68263252981775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-3.5623948442647831E-19</v>
      </c>
      <c r="AI84">
        <f t="shared" si="69"/>
        <v>-3.5624216217696173E-19</v>
      </c>
      <c r="AJ84">
        <f t="shared" si="70"/>
        <v>-1.2819159035781311</v>
      </c>
      <c r="AK84">
        <f t="shared" si="92"/>
        <v>-0.8375183903377118</v>
      </c>
      <c r="AL84">
        <f t="shared" si="71"/>
        <v>-2.1194342939158428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-9.3967259072723448E-23</v>
      </c>
      <c r="AR84">
        <f t="shared" si="76"/>
        <v>-9.396796539777838E-23</v>
      </c>
      <c r="AS84">
        <f t="shared" si="77"/>
        <v>-3.3813804782167851E-4</v>
      </c>
      <c r="AT84">
        <f t="shared" si="78"/>
        <v>-2.2091685791016314E-4</v>
      </c>
      <c r="AU84">
        <f t="shared" si="79"/>
        <v>-5.5905490573184165E-4</v>
      </c>
      <c r="AW84">
        <v>81</v>
      </c>
      <c r="AX84">
        <f>IF(Z84&gt;0, (R84*SUMPRODUCT(K84:$K$98, X84:$X$98)-K84*$AZ$3)/Z84, 0)</f>
        <v>-9.9735137720766706E+25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500000</v>
      </c>
      <c r="S85">
        <f t="shared" si="63"/>
        <v>-7.1779752977196746E+26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-10.68263252981775</v>
      </c>
      <c r="AC85">
        <f t="shared" si="64"/>
        <v>-9.5380647587658487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-4.6375479644757128E-20</v>
      </c>
      <c r="AI85">
        <f t="shared" si="69"/>
        <v>-4.6375811843753472E-20</v>
      </c>
      <c r="AJ85">
        <f t="shared" si="70"/>
        <v>-1.1445677710519018</v>
      </c>
      <c r="AK85">
        <f t="shared" si="92"/>
        <v>-0.7477842770872426</v>
      </c>
      <c r="AL85">
        <f t="shared" si="71"/>
        <v>-1.8923520481391445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-1.092206853241385E-23</v>
      </c>
      <c r="AR85">
        <f t="shared" si="76"/>
        <v>-1.0922146769884003E-23</v>
      </c>
      <c r="AS85">
        <f t="shared" si="77"/>
        <v>-2.6956158149049598E-4</v>
      </c>
      <c r="AT85">
        <f t="shared" si="78"/>
        <v>-1.7611356657379074E-4</v>
      </c>
      <c r="AU85">
        <f t="shared" si="79"/>
        <v>-4.4567514806428677E-4</v>
      </c>
      <c r="AW85">
        <v>82</v>
      </c>
      <c r="AX85">
        <f>IF(Z85&gt;0, (R85*SUMPRODUCT(K85:$K$98, X85:$X$98)-K85*$AZ$3)/Z85, 0)</f>
        <v>-7.1779752977196746E+26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500000</v>
      </c>
      <c r="S86">
        <f t="shared" si="63"/>
        <v>-5.3975402520728757E+27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-9.5380647587658487</v>
      </c>
      <c r="AC86">
        <f t="shared" si="64"/>
        <v>-8.5161292488980784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-5.788650295300989E-21</v>
      </c>
      <c r="AI86">
        <f t="shared" si="69"/>
        <v>-5.7886897397926054E-21</v>
      </c>
      <c r="AJ86">
        <f t="shared" si="70"/>
        <v>-1.0219355098677703</v>
      </c>
      <c r="AK86">
        <f t="shared" si="92"/>
        <v>-0.66766453311360952</v>
      </c>
      <c r="AL86">
        <f t="shared" si="71"/>
        <v>-1.6896000429813798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-1.2172387626530903E-24</v>
      </c>
      <c r="AR86">
        <f t="shared" si="76"/>
        <v>-1.2172470570501809E-24</v>
      </c>
      <c r="AS86">
        <f t="shared" si="77"/>
        <v>-2.1489284238719405E-4</v>
      </c>
      <c r="AT86">
        <f t="shared" si="78"/>
        <v>-1.4039665702630003E-4</v>
      </c>
      <c r="AU86">
        <f t="shared" si="79"/>
        <v>-3.5528949941349407E-4</v>
      </c>
      <c r="AW86">
        <v>83</v>
      </c>
      <c r="AX86">
        <f>IF(Z86&gt;0, (R86*SUMPRODUCT(K86:$K$98, X86:$X$98)-K86*$AZ$3)/Z86, 0)</f>
        <v>-5.3975402520728757E+27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500000</v>
      </c>
      <c r="S87">
        <f t="shared" si="63"/>
        <v>-4.2491676105866903E+28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-8.5161292488980784</v>
      </c>
      <c r="AC87">
        <f t="shared" si="64"/>
        <v>-7.6036868293732844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-6.9152827104939368E-22</v>
      </c>
      <c r="AI87">
        <f t="shared" si="69"/>
        <v>-6.9153274468254154E-22</v>
      </c>
      <c r="AJ87">
        <f t="shared" si="70"/>
        <v>-0.91244241952479399</v>
      </c>
      <c r="AK87">
        <f t="shared" si="92"/>
        <v>-0.59612904742286554</v>
      </c>
      <c r="AL87">
        <f t="shared" si="71"/>
        <v>-1.5085714669476595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-1.2983457993084394E-25</v>
      </c>
      <c r="AR87">
        <f t="shared" si="76"/>
        <v>-1.2983541985641868E-25</v>
      </c>
      <c r="AS87">
        <f t="shared" si="77"/>
        <v>-1.7131125828060732E-4</v>
      </c>
      <c r="AT87">
        <f t="shared" si="78"/>
        <v>-1.1192335540999681E-4</v>
      </c>
      <c r="AU87">
        <f t="shared" si="79"/>
        <v>-2.8323461369060413E-4</v>
      </c>
      <c r="AW87">
        <v>84</v>
      </c>
      <c r="AX87">
        <f>IF(Z87&gt;0, (R87*SUMPRODUCT(K87:$K$98, X87:$X$98)-K87*$AZ$3)/Z87, 0)</f>
        <v>-4.2491676105866903E+28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500000</v>
      </c>
      <c r="S88">
        <f t="shared" si="63"/>
        <v>-3.5098056955787164E+29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-7.6036868293732844</v>
      </c>
      <c r="AC88">
        <f t="shared" si="64"/>
        <v>-6.7890060976547169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-7.8906452082025095E-23</v>
      </c>
      <c r="AI88">
        <f t="shared" si="69"/>
        <v>-7.8906935656237349E-23</v>
      </c>
      <c r="AJ88">
        <f t="shared" si="70"/>
        <v>-0.81468073171856759</v>
      </c>
      <c r="AK88">
        <f t="shared" si="92"/>
        <v>-0.53225807805613001</v>
      </c>
      <c r="AL88">
        <f t="shared" si="71"/>
        <v>-1.3469388097746977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-1.3227413532561597E-26</v>
      </c>
      <c r="AR88">
        <f t="shared" si="76"/>
        <v>-1.3227494596098359E-26</v>
      </c>
      <c r="AS88">
        <f t="shared" si="77"/>
        <v>-1.3656828625686196E-4</v>
      </c>
      <c r="AT88">
        <f t="shared" si="78"/>
        <v>-8.9224613687816342E-5</v>
      </c>
      <c r="AU88">
        <f t="shared" si="79"/>
        <v>-2.2579289994467832E-4</v>
      </c>
      <c r="AW88">
        <v>85</v>
      </c>
      <c r="AX88">
        <f>IF(Z88&gt;0, (R88*SUMPRODUCT(K88:$K$98, X88:$X$98)-K88*$AZ$3)/Z88, 0)</f>
        <v>-3.5098056955787164E+29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-6.7890060976547169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-9.6714842451346984E-24</v>
      </c>
      <c r="AI89">
        <f t="shared" si="69"/>
        <v>-9.6714842451346984E-24</v>
      </c>
      <c r="AJ89">
        <f t="shared" si="70"/>
        <v>-6.7890060976547169</v>
      </c>
      <c r="AK89">
        <f t="shared" si="92"/>
        <v>-0.47523042683583022</v>
      </c>
      <c r="AL89">
        <f t="shared" si="71"/>
        <v>-7.2642365244905474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-1.4475631564851775E-27</v>
      </c>
      <c r="AR89">
        <f t="shared" si="76"/>
        <v>-1.4475631564851775E-27</v>
      </c>
      <c r="AS89">
        <f t="shared" si="77"/>
        <v>-1.0161330822683161E-3</v>
      </c>
      <c r="AT89">
        <f t="shared" si="78"/>
        <v>-7.1129315758782134E-5</v>
      </c>
      <c r="AU89">
        <f t="shared" si="79"/>
        <v>-1.0872623980270981E-3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73722.540977761819</v>
      </c>
      <c r="AO91" s="6">
        <f t="shared" si="93"/>
        <v>-7372.2540977761819</v>
      </c>
      <c r="AP91" s="6">
        <f t="shared" si="93"/>
        <v>-1761.6812204408009</v>
      </c>
      <c r="AQ91" s="6">
        <f t="shared" si="93"/>
        <v>-40498.951893388476</v>
      </c>
      <c r="AR91" s="6">
        <f t="shared" si="93"/>
        <v>24089.653766156338</v>
      </c>
      <c r="AS91" s="6">
        <f t="shared" si="93"/>
        <v>-10042.313377455093</v>
      </c>
      <c r="AT91" s="6">
        <f t="shared" si="93"/>
        <v>3181.3241065629222</v>
      </c>
      <c r="AU91" s="6">
        <f t="shared" si="93"/>
        <v>17228.664495264147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165297.12965233636</v>
      </c>
      <c r="K3">
        <v>1</v>
      </c>
      <c r="L3" s="2">
        <v>0</v>
      </c>
      <c r="O3">
        <f>$C$3</f>
        <v>165297.12965233636</v>
      </c>
      <c r="P3">
        <f>O3*C5</f>
        <v>16529.712965233637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165297.12965233636</v>
      </c>
      <c r="AF3">
        <f t="shared" ref="AF3:AF34" si="4">-$Z3*P3</f>
        <v>-16529.712965233637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147244.98410010274</v>
      </c>
      <c r="AJ3">
        <f t="shared" ref="AJ3:AJ34" si="8">AB3-AC3</f>
        <v>0</v>
      </c>
      <c r="AL3">
        <f t="shared" ref="AL3:AL34" si="9">SUM(AI3:AK3)</f>
        <v>147244.98410010274</v>
      </c>
      <c r="AN3">
        <f t="shared" ref="AN3:AN34" si="10">AE3*$K3</f>
        <v>165297.12965233636</v>
      </c>
      <c r="AO3">
        <f t="shared" ref="AO3:AO34" si="11">AF3*$K3</f>
        <v>-16529.712965233637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147244.98410010274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147244.98410010274</v>
      </c>
      <c r="AW3">
        <v>0</v>
      </c>
      <c r="AX3">
        <f>IF(Z3&gt;0, (R3*SUMPRODUCT(K3:$K$98, X3:$X$98)-K3*$AZ$3)/Z3, 0)</f>
        <v>0</v>
      </c>
      <c r="AZ3">
        <f>C6*ABS(SUMPRODUCT(X4:X79, K4:K79))/1</f>
        <v>97310.197338206824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500000</v>
      </c>
      <c r="S4">
        <f t="shared" si="1"/>
        <v>6608.415526777374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6527.2909680166777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-1137.9735000000001</v>
      </c>
      <c r="AI4">
        <f t="shared" si="7"/>
        <v>-1137.9735000000001</v>
      </c>
      <c r="AJ4">
        <f t="shared" si="8"/>
        <v>-6527.2909680166777</v>
      </c>
      <c r="AK4">
        <f>G4*SUM(AB4, AE4:AF4)</f>
        <v>0</v>
      </c>
      <c r="AL4">
        <f t="shared" si="9"/>
        <v>-7665.2644680166777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-1061.6414777497901</v>
      </c>
      <c r="AR4">
        <f t="shared" si="14"/>
        <v>-1061.6414777497901</v>
      </c>
      <c r="AS4">
        <f t="shared" si="15"/>
        <v>-6089.4588749106051</v>
      </c>
      <c r="AT4">
        <f t="shared" si="16"/>
        <v>0</v>
      </c>
      <c r="AU4">
        <f t="shared" si="17"/>
        <v>-7151.1003526603954</v>
      </c>
      <c r="AW4">
        <v>1</v>
      </c>
      <c r="AX4">
        <f>IF(Z4&gt;0, (R4*SUMPRODUCT(K4:$K$98, X4:$X$98)-K4*$AZ$3)/Z4, 0)</f>
        <v>6608.415526777374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500000</v>
      </c>
      <c r="S5">
        <f t="shared" si="1"/>
        <v>13365.837468014106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6527.2909680166777</v>
      </c>
      <c r="AC5">
        <f t="shared" si="2"/>
        <v>13037.825915278139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-1193.926264924545</v>
      </c>
      <c r="AI5">
        <f t="shared" si="7"/>
        <v>-1218.3127389230488</v>
      </c>
      <c r="AJ5">
        <f t="shared" si="8"/>
        <v>-6510.5349472614616</v>
      </c>
      <c r="AK5">
        <f>G5*SUM(AB5, AE5:AF5)</f>
        <v>267.61892968868381</v>
      </c>
      <c r="AL5">
        <f t="shared" si="9"/>
        <v>-7461.228756495826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-1020.9359216465764</v>
      </c>
      <c r="AR5">
        <f t="shared" si="14"/>
        <v>-1041.7889910854551</v>
      </c>
      <c r="AS5">
        <f t="shared" si="15"/>
        <v>-5567.210632739283</v>
      </c>
      <c r="AT5">
        <f t="shared" si="16"/>
        <v>228.84309245768549</v>
      </c>
      <c r="AU5">
        <f t="shared" si="17"/>
        <v>-6380.1565313670526</v>
      </c>
      <c r="AW5">
        <v>2</v>
      </c>
      <c r="AX5">
        <f>IF(Z5&gt;0, (R5*SUMPRODUCT(K5:$K$98, X5:$X$98)-K5*$AZ$3)/Z5, 0)</f>
        <v>13365.837468014106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500000</v>
      </c>
      <c r="S6">
        <f t="shared" si="1"/>
        <v>20954.809992978877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13037.825915278139</v>
      </c>
      <c r="AC6">
        <f t="shared" si="2"/>
        <v>20161.557741986922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-1779.8741176316762</v>
      </c>
      <c r="AI6">
        <f t="shared" si="7"/>
        <v>-1803.9277331843134</v>
      </c>
      <c r="AJ6">
        <f t="shared" si="8"/>
        <v>-7123.731826708783</v>
      </c>
      <c r="AK6">
        <f>G6*SUM(AB6, AE6:AF6)</f>
        <v>762.71281604377123</v>
      </c>
      <c r="AL6">
        <f t="shared" si="9"/>
        <v>-8164.9467438493248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-1373.0127455429313</v>
      </c>
      <c r="AR6">
        <f t="shared" si="14"/>
        <v>-1391.5679458253564</v>
      </c>
      <c r="AS6">
        <f t="shared" si="15"/>
        <v>-5495.3181784089766</v>
      </c>
      <c r="AT6">
        <f t="shared" si="16"/>
        <v>588.36431590481027</v>
      </c>
      <c r="AU6">
        <f t="shared" si="17"/>
        <v>-6298.5218083295222</v>
      </c>
      <c r="AW6">
        <v>3</v>
      </c>
      <c r="AX6">
        <f>IF(Z6&gt;0, (R6*SUMPRODUCT(K6:$K$98, X6:$X$98)-K6*$AZ$3)/Z6, 0)</f>
        <v>20954.809992978877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500000</v>
      </c>
      <c r="S7">
        <f t="shared" si="1"/>
        <v>26968.520846928484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20161.557741986922</v>
      </c>
      <c r="AC7">
        <f t="shared" si="2"/>
        <v>25556.85248775981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-2434.1089933552935</v>
      </c>
      <c r="AI7">
        <f t="shared" si="7"/>
        <v>-2457.8003673027365</v>
      </c>
      <c r="AJ7">
        <f t="shared" si="8"/>
        <v>-5395.2947457728878</v>
      </c>
      <c r="AK7">
        <f>G7*SUM(AB7, AE7:AF7)</f>
        <v>989.93248513155788</v>
      </c>
      <c r="AL7">
        <f t="shared" si="9"/>
        <v>-6863.1626279440661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-1708.3942228259959</v>
      </c>
      <c r="AR7">
        <f t="shared" si="14"/>
        <v>-1725.0221579320696</v>
      </c>
      <c r="AS7">
        <f t="shared" si="15"/>
        <v>-3786.7204793554843</v>
      </c>
      <c r="AT7">
        <f t="shared" si="16"/>
        <v>694.79014423890271</v>
      </c>
      <c r="AU7">
        <f t="shared" si="17"/>
        <v>-4816.9524930486505</v>
      </c>
      <c r="AW7">
        <v>4</v>
      </c>
      <c r="AX7">
        <f>IF(Z7&gt;0, (R7*SUMPRODUCT(K7:$K$98, X7:$X$98)-K7*$AZ$3)/Z7, 0)</f>
        <v>26968.520846928484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500000</v>
      </c>
      <c r="S8">
        <f t="shared" si="1"/>
        <v>30466.611665983979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25556.85248775981</v>
      </c>
      <c r="AC8">
        <f t="shared" si="2"/>
        <v>28393.991645408649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-3103.8173250590457</v>
      </c>
      <c r="AI8">
        <f t="shared" si="7"/>
        <v>-3127.1165944007612</v>
      </c>
      <c r="AJ8">
        <f t="shared" si="8"/>
        <v>-2837.1391576488386</v>
      </c>
      <c r="AK8">
        <f t="shared" ref="AK8:AK39" si="30">G8*SUM(AB8:AB8, AE8:AF8)</f>
        <v>544.36095798928397</v>
      </c>
      <c r="AL8">
        <f t="shared" si="9"/>
        <v>-5419.8947940603157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-2033.4482353571818</v>
      </c>
      <c r="AR8">
        <f t="shared" si="14"/>
        <v>-2048.7126189101414</v>
      </c>
      <c r="AS8">
        <f t="shared" si="15"/>
        <v>-1858.73555347657</v>
      </c>
      <c r="AT8">
        <f t="shared" si="16"/>
        <v>356.6349799273695</v>
      </c>
      <c r="AU8">
        <f t="shared" si="17"/>
        <v>-3550.8131924593417</v>
      </c>
      <c r="AW8">
        <v>5</v>
      </c>
      <c r="AX8">
        <f>IF(Z8&gt;0, (R8*SUMPRODUCT(K8:$K$98, X8:$X$98)-K8*$AZ$3)/Z8, 0)</f>
        <v>30466.611665983979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500000</v>
      </c>
      <c r="S9">
        <f t="shared" si="1"/>
        <v>32497.250379203055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28393.991645408649</v>
      </c>
      <c r="AC9">
        <f t="shared" si="2"/>
        <v>29735.625493647764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-3815.6644898755744</v>
      </c>
      <c r="AI9">
        <f t="shared" si="7"/>
        <v>-3838.5399832993789</v>
      </c>
      <c r="AJ9">
        <f t="shared" si="8"/>
        <v>-1341.6338482391147</v>
      </c>
      <c r="AK9">
        <f t="shared" si="30"/>
        <v>167.52455070791103</v>
      </c>
      <c r="AL9">
        <f t="shared" si="9"/>
        <v>-5012.6492808305829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-2367.4693146816699</v>
      </c>
      <c r="AR9">
        <f t="shared" si="14"/>
        <v>-2381.6626560728641</v>
      </c>
      <c r="AS9">
        <f t="shared" si="15"/>
        <v>-832.43088475736613</v>
      </c>
      <c r="AT9">
        <f t="shared" si="16"/>
        <v>103.94237604201567</v>
      </c>
      <c r="AU9">
        <f t="shared" si="17"/>
        <v>-3110.1511647882148</v>
      </c>
      <c r="AW9">
        <v>6</v>
      </c>
      <c r="AX9">
        <f>IF(Z9&gt;0, (R9*SUMPRODUCT(K9:$K$98, X9:$X$98)-K9*$AZ$3)/Z9, 0)</f>
        <v>32497.250379203055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500000</v>
      </c>
      <c r="S10">
        <f t="shared" si="1"/>
        <v>33974.083242462933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29735.625493647764</v>
      </c>
      <c r="AC10">
        <f t="shared" si="2"/>
        <v>30466.916479660256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-4550.09577044872</v>
      </c>
      <c r="AI10">
        <f t="shared" si="7"/>
        <v>-4572.5150041497645</v>
      </c>
      <c r="AJ10">
        <f t="shared" si="8"/>
        <v>-731.29098601249279</v>
      </c>
      <c r="AK10">
        <f t="shared" si="30"/>
        <v>121.91606452395584</v>
      </c>
      <c r="AL10">
        <f t="shared" si="9"/>
        <v>-5181.8899256383011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-2678.2610341506643</v>
      </c>
      <c r="AR10">
        <f t="shared" si="14"/>
        <v>-2691.4573629899369</v>
      </c>
      <c r="AS10">
        <f t="shared" si="15"/>
        <v>-430.44987430445372</v>
      </c>
      <c r="AT10">
        <f t="shared" si="16"/>
        <v>71.761796130130278</v>
      </c>
      <c r="AU10">
        <f t="shared" si="17"/>
        <v>-3050.1454411642603</v>
      </c>
      <c r="AW10">
        <v>7</v>
      </c>
      <c r="AX10">
        <f>IF(Z10&gt;0, (R10*SUMPRODUCT(K10:$K$98, X10:$X$98)-K10*$AZ$3)/Z10, 0)</f>
        <v>33974.083242462933</v>
      </c>
    </row>
    <row r="11" spans="1:52" x14ac:dyDescent="0.25">
      <c r="A11" t="s">
        <v>33</v>
      </c>
      <c r="C11" s="25">
        <f>AU81</f>
        <v>38944.186475476927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500000</v>
      </c>
      <c r="S11">
        <f t="shared" si="1"/>
        <v>34935.236629381827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30466.916479660256</v>
      </c>
      <c r="AC11">
        <f t="shared" si="2"/>
        <v>30640.600577108711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-5366.5058709438472</v>
      </c>
      <c r="AI11">
        <f t="shared" si="7"/>
        <v>-5388.4325870143339</v>
      </c>
      <c r="AJ11">
        <f t="shared" si="8"/>
        <v>-173.68409744845485</v>
      </c>
      <c r="AK11">
        <f t="shared" si="30"/>
        <v>73.120599551184611</v>
      </c>
      <c r="AL11">
        <f t="shared" si="9"/>
        <v>-5488.9960849116042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-3001.5330824596444</v>
      </c>
      <c r="AR11">
        <f t="shared" si="14"/>
        <v>-3013.796884132089</v>
      </c>
      <c r="AS11">
        <f t="shared" si="15"/>
        <v>-97.143015758407017</v>
      </c>
      <c r="AT11">
        <f t="shared" si="16"/>
        <v>40.896982848835293</v>
      </c>
      <c r="AU11">
        <f t="shared" si="17"/>
        <v>-3070.0429170416605</v>
      </c>
      <c r="AW11">
        <v>8</v>
      </c>
      <c r="AX11">
        <f>IF(Z11&gt;0, (R11*SUMPRODUCT(K11:$K$98, X11:$X$98)-K11*$AZ$3)/Z11, 0)</f>
        <v>34935.236629381827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500000</v>
      </c>
      <c r="S12">
        <f t="shared" si="1"/>
        <v>35457.786676011128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30640.600577108711</v>
      </c>
      <c r="AC12">
        <f t="shared" si="2"/>
        <v>30344.096942732489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-6258.5232724888419</v>
      </c>
      <c r="AI12">
        <f t="shared" si="7"/>
        <v>-6279.9177952349992</v>
      </c>
      <c r="AJ12">
        <f t="shared" si="8"/>
        <v>296.50363437622218</v>
      </c>
      <c r="AK12">
        <f t="shared" si="30"/>
        <v>70.47338132735004</v>
      </c>
      <c r="AL12">
        <f t="shared" si="9"/>
        <v>-5912.9407795314273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-3326.4716518297009</v>
      </c>
      <c r="AR12">
        <f t="shared" si="14"/>
        <v>-3337.8430681080999</v>
      </c>
      <c r="AS12">
        <f t="shared" si="15"/>
        <v>157.59483371302588</v>
      </c>
      <c r="AT12">
        <f t="shared" si="16"/>
        <v>37.457351357070067</v>
      </c>
      <c r="AU12">
        <f t="shared" si="17"/>
        <v>-3142.7908830380043</v>
      </c>
      <c r="AW12">
        <v>9</v>
      </c>
      <c r="AX12">
        <f>IF(Z12&gt;0, (R12*SUMPRODUCT(K12:$K$98, X12:$X$98)-K12*$AZ$3)/Z12, 0)</f>
        <v>35457.786676011128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500000</v>
      </c>
      <c r="S13">
        <f t="shared" si="1"/>
        <v>35510.559478082163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30344.096942732489</v>
      </c>
      <c r="AC13">
        <f t="shared" si="2"/>
        <v>29574.196609130093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-7197.4323791821289</v>
      </c>
      <c r="AI13">
        <f t="shared" si="7"/>
        <v>-7218.2530850818657</v>
      </c>
      <c r="AJ13">
        <f t="shared" si="8"/>
        <v>769.90033360239613</v>
      </c>
      <c r="AK13">
        <f t="shared" si="30"/>
        <v>60.688193885464976</v>
      </c>
      <c r="AL13">
        <f t="shared" si="9"/>
        <v>-6387.6645575940047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-3636.4180829857441</v>
      </c>
      <c r="AR13">
        <f t="shared" si="14"/>
        <v>-3646.9374998340809</v>
      </c>
      <c r="AS13">
        <f t="shared" si="15"/>
        <v>388.98309115154871</v>
      </c>
      <c r="AT13">
        <f t="shared" si="16"/>
        <v>30.661996395710116</v>
      </c>
      <c r="AU13">
        <f t="shared" si="17"/>
        <v>-3227.2924122868217</v>
      </c>
      <c r="AW13">
        <v>10</v>
      </c>
      <c r="AX13">
        <f>IF(Z13&gt;0, (R13*SUMPRODUCT(K13:$K$98, X13:$X$98)-K13*$AZ$3)/Z13, 0)</f>
        <v>35510.559478082163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500000</v>
      </c>
      <c r="S14">
        <f t="shared" si="1"/>
        <v>35094.403046934684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29574.196609130093</v>
      </c>
      <c r="AC14">
        <f t="shared" si="2"/>
        <v>28359.092798457259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-8209.8687592310634</v>
      </c>
      <c r="AI14">
        <f t="shared" si="7"/>
        <v>-8230.0707646338415</v>
      </c>
      <c r="AJ14">
        <f t="shared" si="8"/>
        <v>1215.1038106728338</v>
      </c>
      <c r="AK14">
        <f t="shared" si="30"/>
        <v>53.233553896434167</v>
      </c>
      <c r="AL14">
        <f t="shared" si="9"/>
        <v>-6961.7334000645733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-3943.6581668501599</v>
      </c>
      <c r="AR14">
        <f t="shared" si="14"/>
        <v>-3953.3623175412213</v>
      </c>
      <c r="AS14">
        <f t="shared" si="15"/>
        <v>583.6821765442553</v>
      </c>
      <c r="AT14">
        <f t="shared" si="16"/>
        <v>25.571046959561052</v>
      </c>
      <c r="AU14">
        <f t="shared" si="17"/>
        <v>-3344.1090940374052</v>
      </c>
      <c r="AW14">
        <v>11</v>
      </c>
      <c r="AX14">
        <f>IF(Z14&gt;0, (R14*SUMPRODUCT(K14:$K$98, X14:$X$98)-K14*$AZ$3)/Z14, 0)</f>
        <v>35094.403046934684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500000</v>
      </c>
      <c r="S15">
        <f t="shared" si="1"/>
        <v>34315.223588916655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28359.092798457259</v>
      </c>
      <c r="AC15">
        <f t="shared" si="2"/>
        <v>26814.471122912601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-9291.6142034078421</v>
      </c>
      <c r="AI15">
        <f t="shared" si="7"/>
        <v>-9311.1496080464221</v>
      </c>
      <c r="AJ15">
        <f t="shared" si="8"/>
        <v>1544.6216755446585</v>
      </c>
      <c r="AK15">
        <f t="shared" si="30"/>
        <v>116.27228047367477</v>
      </c>
      <c r="AL15">
        <f t="shared" si="9"/>
        <v>-7650.2556520280887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-4234.2101101313656</v>
      </c>
      <c r="AR15">
        <f t="shared" si="14"/>
        <v>-4243.1124392655047</v>
      </c>
      <c r="AS15">
        <f t="shared" si="15"/>
        <v>703.88767460023303</v>
      </c>
      <c r="AT15">
        <f t="shared" si="16"/>
        <v>52.985547476680324</v>
      </c>
      <c r="AU15">
        <f t="shared" si="17"/>
        <v>-3486.2392171885917</v>
      </c>
      <c r="AW15">
        <v>12</v>
      </c>
      <c r="AX15">
        <f>IF(Z15&gt;0, (R15*SUMPRODUCT(K15:$K$98, X15:$X$98)-K15*$AZ$3)/Z15, 0)</f>
        <v>34315.223588916655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500000</v>
      </c>
      <c r="S16">
        <f t="shared" si="1"/>
        <v>33169.890292695629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26814.471122912601</v>
      </c>
      <c r="AC16">
        <f t="shared" si="2"/>
        <v>24975.559412311206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-10321.632624897598</v>
      </c>
      <c r="AI16">
        <f t="shared" si="7"/>
        <v>-10340.456593858547</v>
      </c>
      <c r="AJ16">
        <f t="shared" si="8"/>
        <v>1838.9117106013946</v>
      </c>
      <c r="AK16">
        <f t="shared" si="30"/>
        <v>190.38274497267946</v>
      </c>
      <c r="AL16">
        <f t="shared" si="9"/>
        <v>-8311.1621382844733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-4449.5240659672836</v>
      </c>
      <c r="AR16">
        <f t="shared" si="14"/>
        <v>-4457.6388386929402</v>
      </c>
      <c r="AS16">
        <f t="shared" si="15"/>
        <v>792.73136420035553</v>
      </c>
      <c r="AT16">
        <f t="shared" si="16"/>
        <v>82.071571066912824</v>
      </c>
      <c r="AU16">
        <f t="shared" si="17"/>
        <v>-3582.8359034256714</v>
      </c>
      <c r="AW16">
        <v>13</v>
      </c>
      <c r="AX16">
        <f>IF(Z16&gt;0, (R16*SUMPRODUCT(K16:$K$98, X16:$X$98)-K16*$AZ$3)/Z16, 0)</f>
        <v>33169.890292695629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500000</v>
      </c>
      <c r="S17">
        <f t="shared" si="1"/>
        <v>31879.446345124525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24975.559412311206</v>
      </c>
      <c r="AC17">
        <f t="shared" si="2"/>
        <v>23041.882245689514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-11323.706861334176</v>
      </c>
      <c r="AI17">
        <f t="shared" si="7"/>
        <v>-11341.776405262448</v>
      </c>
      <c r="AJ17">
        <f t="shared" si="8"/>
        <v>1933.6771666216919</v>
      </c>
      <c r="AK17">
        <f t="shared" si="30"/>
        <v>344.66271988989462</v>
      </c>
      <c r="AL17">
        <f t="shared" si="9"/>
        <v>-9063.4365187508611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-4588.7436336976934</v>
      </c>
      <c r="AR17">
        <f t="shared" si="14"/>
        <v>-4596.0660154654342</v>
      </c>
      <c r="AS17">
        <f t="shared" si="15"/>
        <v>783.59047056048871</v>
      </c>
      <c r="AT17">
        <f t="shared" si="16"/>
        <v>139.6688276228781</v>
      </c>
      <c r="AU17">
        <f t="shared" si="17"/>
        <v>-3672.806717282067</v>
      </c>
      <c r="AW17">
        <v>14</v>
      </c>
      <c r="AX17">
        <f>IF(Z17&gt;0, (R17*SUMPRODUCT(K17:$K$98, X17:$X$98)-K17*$AZ$3)/Z17, 0)</f>
        <v>31879.446345124525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500000</v>
      </c>
      <c r="S18">
        <f t="shared" si="1"/>
        <v>30522.442840247579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23041.882245689514</v>
      </c>
      <c r="AC18">
        <f t="shared" si="2"/>
        <v>21087.915513626984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-12327.629043872621</v>
      </c>
      <c r="AI18">
        <f t="shared" si="7"/>
        <v>-12344.901510909418</v>
      </c>
      <c r="AJ18">
        <f t="shared" si="8"/>
        <v>1953.9667320625304</v>
      </c>
      <c r="AK18">
        <f t="shared" si="30"/>
        <v>497.70465650689351</v>
      </c>
      <c r="AL18">
        <f t="shared" si="9"/>
        <v>-9893.2301223399936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-4661.7827361121172</v>
      </c>
      <c r="AR18">
        <f t="shared" si="14"/>
        <v>-4668.314445360963</v>
      </c>
      <c r="AS18">
        <f t="shared" si="15"/>
        <v>738.90675539057338</v>
      </c>
      <c r="AT18">
        <f t="shared" si="16"/>
        <v>188.21064189465415</v>
      </c>
      <c r="AU18">
        <f t="shared" si="17"/>
        <v>-3741.1970480757354</v>
      </c>
      <c r="AW18">
        <v>15</v>
      </c>
      <c r="AX18">
        <f>IF(Z18&gt;0, (R18*SUMPRODUCT(K18:$K$98, X18:$X$98)-K18*$AZ$3)/Z18, 0)</f>
        <v>30522.442840247579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500000</v>
      </c>
      <c r="S19">
        <f t="shared" si="1"/>
        <v>28774.337334886179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21087.915513626984</v>
      </c>
      <c r="AC19">
        <f t="shared" si="2"/>
        <v>18907.281610574893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-13450.676345146247</v>
      </c>
      <c r="AI19">
        <f t="shared" si="7"/>
        <v>-13467.103553695417</v>
      </c>
      <c r="AJ19">
        <f t="shared" si="8"/>
        <v>2180.6339030520903</v>
      </c>
      <c r="AK19">
        <f t="shared" si="30"/>
        <v>470.26051595388174</v>
      </c>
      <c r="AL19">
        <f t="shared" si="9"/>
        <v>-10816.209134689445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-4743.5151124413233</v>
      </c>
      <c r="AR19">
        <f t="shared" si="14"/>
        <v>-4749.3083313106727</v>
      </c>
      <c r="AS19">
        <f t="shared" si="15"/>
        <v>769.02228619619882</v>
      </c>
      <c r="AT19">
        <f t="shared" si="16"/>
        <v>165.84205931151178</v>
      </c>
      <c r="AU19">
        <f t="shared" si="17"/>
        <v>-3814.4439858029623</v>
      </c>
      <c r="AW19">
        <v>16</v>
      </c>
      <c r="AX19">
        <f>IF(Z19&gt;0, (R19*SUMPRODUCT(K19:$K$98, X19:$X$98)-K19*$AZ$3)/Z19, 0)</f>
        <v>28774.337334886179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500000</v>
      </c>
      <c r="S20">
        <f t="shared" si="1"/>
        <v>25631.363939459072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18907.281610574893</v>
      </c>
      <c r="AC20">
        <f t="shared" si="2"/>
        <v>15931.228729603201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-14482.666649049923</v>
      </c>
      <c r="AI20">
        <f t="shared" si="7"/>
        <v>-14498.20545218115</v>
      </c>
      <c r="AJ20">
        <f t="shared" si="8"/>
        <v>2976.0528809716925</v>
      </c>
      <c r="AK20">
        <f t="shared" si="30"/>
        <v>81.301310925472038</v>
      </c>
      <c r="AL20">
        <f t="shared" si="9"/>
        <v>-11440.851260283986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-4844.4055598555497</v>
      </c>
      <c r="AR20">
        <f t="shared" si="14"/>
        <v>-4849.603239682514</v>
      </c>
      <c r="AS20">
        <f t="shared" si="15"/>
        <v>995.48014687952355</v>
      </c>
      <c r="AT20">
        <f t="shared" si="16"/>
        <v>27.195027836723622</v>
      </c>
      <c r="AU20">
        <f t="shared" si="17"/>
        <v>-3826.9280649662669</v>
      </c>
      <c r="AW20">
        <v>17</v>
      </c>
      <c r="AX20">
        <f>IF(Z20&gt;0, (R20*SUMPRODUCT(K20:$K$98, X20:$X$98)-K20*$AZ$3)/Z20, 0)</f>
        <v>25631.363939459072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500000</v>
      </c>
      <c r="S21">
        <f t="shared" si="1"/>
        <v>21691.207091253862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15931.228729603201</v>
      </c>
      <c r="AC21">
        <f t="shared" si="2"/>
        <v>12683.986890869142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-15292.067759499103</v>
      </c>
      <c r="AI21">
        <f t="shared" si="7"/>
        <v>-15306.686571211043</v>
      </c>
      <c r="AJ21">
        <f t="shared" si="8"/>
        <v>3247.2418387340585</v>
      </c>
      <c r="AK21">
        <f t="shared" si="30"/>
        <v>25.489965967365123</v>
      </c>
      <c r="AL21">
        <f t="shared" si="9"/>
        <v>-12033.95476650962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-4864.1571283787607</v>
      </c>
      <c r="AR21">
        <f t="shared" si="14"/>
        <v>-4868.8071337485635</v>
      </c>
      <c r="AS21">
        <f t="shared" si="15"/>
        <v>1032.8946213069487</v>
      </c>
      <c r="AT21">
        <f t="shared" si="16"/>
        <v>8.1079420790084384</v>
      </c>
      <c r="AU21">
        <f t="shared" si="17"/>
        <v>-3827.8045703626067</v>
      </c>
      <c r="AW21">
        <v>18</v>
      </c>
      <c r="AX21">
        <f>IF(Z21&gt;0, (R21*SUMPRODUCT(K21:$K$98, X21:$X$98)-K21*$AZ$3)/Z21, 0)</f>
        <v>21691.207091253862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500000</v>
      </c>
      <c r="S22">
        <f t="shared" si="1"/>
        <v>18052.585656638552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12683.986890869142</v>
      </c>
      <c r="AC22">
        <f t="shared" si="2"/>
        <v>9871.7884513855352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-16034.895069802358</v>
      </c>
      <c r="AI22">
        <f t="shared" si="7"/>
        <v>-16048.565948643689</v>
      </c>
      <c r="AJ22">
        <f t="shared" si="8"/>
        <v>2812.1984394836072</v>
      </c>
      <c r="AK22">
        <f t="shared" si="30"/>
        <v>266.36372470825199</v>
      </c>
      <c r="AL22">
        <f t="shared" si="9"/>
        <v>-12970.00378445183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-4762.3140709248037</v>
      </c>
      <c r="AR22">
        <f t="shared" si="14"/>
        <v>-4766.3742795126718</v>
      </c>
      <c r="AS22">
        <f t="shared" si="15"/>
        <v>835.21420877939249</v>
      </c>
      <c r="AT22">
        <f t="shared" si="16"/>
        <v>79.109199570065201</v>
      </c>
      <c r="AU22">
        <f t="shared" si="17"/>
        <v>-3852.0508711632147</v>
      </c>
      <c r="AW22">
        <v>19</v>
      </c>
      <c r="AX22">
        <f>IF(Z22&gt;0, (R22*SUMPRODUCT(K22:$K$98, X22:$X$98)-K22*$AZ$3)/Z22, 0)</f>
        <v>18052.585656638552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500000</v>
      </c>
      <c r="S23">
        <f t="shared" si="1"/>
        <v>16150.428257200378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9871.7884513855352</v>
      </c>
      <c r="AC23">
        <f t="shared" si="2"/>
        <v>8205.9915166204337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-16634.672877955658</v>
      </c>
      <c r="AI23">
        <f t="shared" si="7"/>
        <v>-16647.375314364675</v>
      </c>
      <c r="AJ23">
        <f t="shared" si="8"/>
        <v>1665.7969347651015</v>
      </c>
      <c r="AK23">
        <f t="shared" si="30"/>
        <v>691.0251915969875</v>
      </c>
      <c r="AL23">
        <f t="shared" si="9"/>
        <v>-14290.553188002586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-4411.1126951043243</v>
      </c>
      <c r="AR23">
        <f t="shared" si="14"/>
        <v>-4414.4810738463448</v>
      </c>
      <c r="AS23">
        <f t="shared" si="15"/>
        <v>441.72903551027053</v>
      </c>
      <c r="AT23">
        <f t="shared" si="16"/>
        <v>183.24315829076775</v>
      </c>
      <c r="AU23">
        <f t="shared" si="17"/>
        <v>-3789.5088800453068</v>
      </c>
      <c r="AW23">
        <v>20</v>
      </c>
      <c r="AX23">
        <f>IF(Z23&gt;0, (R23*SUMPRODUCT(K23:$K$98, X23:$X$98)-K23*$AZ$3)/Z23, 0)</f>
        <v>16150.428257200378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500000</v>
      </c>
      <c r="S24">
        <f t="shared" si="1"/>
        <v>13995.007047082241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8205.9915166204337</v>
      </c>
      <c r="AC24">
        <f t="shared" si="2"/>
        <v>6559.6262645158386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-17152.293722277918</v>
      </c>
      <c r="AI24">
        <f t="shared" si="7"/>
        <v>-17164.011519636733</v>
      </c>
      <c r="AJ24">
        <f t="shared" si="8"/>
        <v>1646.3652521045951</v>
      </c>
      <c r="AK24">
        <f t="shared" si="30"/>
        <v>574.41940616343038</v>
      </c>
      <c r="AL24">
        <f t="shared" si="9"/>
        <v>-14943.226861368708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-4061.0475150094167</v>
      </c>
      <c r="AR24">
        <f t="shared" si="14"/>
        <v>-4063.8218688431311</v>
      </c>
      <c r="AS24">
        <f t="shared" si="15"/>
        <v>389.80019956009033</v>
      </c>
      <c r="AT24">
        <f t="shared" si="16"/>
        <v>136.00189804022213</v>
      </c>
      <c r="AU24">
        <f t="shared" si="17"/>
        <v>-3538.0197712428185</v>
      </c>
      <c r="AW24">
        <v>21</v>
      </c>
      <c r="AX24">
        <f>IF(Z24&gt;0, (R24*SUMPRODUCT(K24:$K$98, X24:$X$98)-K24*$AZ$3)/Z24, 0)</f>
        <v>13995.007047082241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500000</v>
      </c>
      <c r="S25">
        <f t="shared" si="1"/>
        <v>11584.535525594241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6559.6262645158386</v>
      </c>
      <c r="AC25">
        <f t="shared" si="2"/>
        <v>4967.1032521847519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-17627.30333016747</v>
      </c>
      <c r="AI25">
        <f t="shared" si="7"/>
        <v>-17638.022584386188</v>
      </c>
      <c r="AJ25">
        <f t="shared" si="8"/>
        <v>1592.5230123310866</v>
      </c>
      <c r="AK25">
        <f t="shared" si="30"/>
        <v>459.17383851610873</v>
      </c>
      <c r="AL25">
        <f t="shared" si="9"/>
        <v>-15586.325733538994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-3726.3506615026486</v>
      </c>
      <c r="AR25">
        <f t="shared" si="14"/>
        <v>-3728.6166745904461</v>
      </c>
      <c r="AS25">
        <f t="shared" si="15"/>
        <v>336.65383010129182</v>
      </c>
      <c r="AT25">
        <f t="shared" si="16"/>
        <v>97.06775363483554</v>
      </c>
      <c r="AU25">
        <f t="shared" si="17"/>
        <v>-3294.8950908543188</v>
      </c>
      <c r="AW25">
        <v>22</v>
      </c>
      <c r="AX25">
        <f>IF(Z25&gt;0, (R25*SUMPRODUCT(K25:$K$98, X25:$X$98)-K25*$AZ$3)/Z25, 0)</f>
        <v>11584.535525594241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500000</v>
      </c>
      <c r="S26">
        <f t="shared" si="1"/>
        <v>8862.291282015467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4967.1032521847519</v>
      </c>
      <c r="AC26">
        <f t="shared" si="2"/>
        <v>3444.79232521632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-17890.121860047591</v>
      </c>
      <c r="AI26">
        <f t="shared" si="7"/>
        <v>-17899.839415631119</v>
      </c>
      <c r="AJ26">
        <f t="shared" si="8"/>
        <v>1522.3109269684319</v>
      </c>
      <c r="AK26">
        <f t="shared" si="30"/>
        <v>347.69722765293267</v>
      </c>
      <c r="AL26">
        <f t="shared" si="9"/>
        <v>-16029.831261009755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-3376.7049868851491</v>
      </c>
      <c r="AR26">
        <f t="shared" si="14"/>
        <v>-3378.5391453473399</v>
      </c>
      <c r="AS26">
        <f t="shared" si="15"/>
        <v>287.33146363656931</v>
      </c>
      <c r="AT26">
        <f t="shared" si="16"/>
        <v>65.626772792629566</v>
      </c>
      <c r="AU26">
        <f t="shared" si="17"/>
        <v>-3025.5809089181412</v>
      </c>
      <c r="AW26">
        <v>23</v>
      </c>
      <c r="AX26">
        <f>IF(Z26&gt;0, (R26*SUMPRODUCT(K26:$K$98, X26:$X$98)-K26*$AZ$3)/Z26, 0)</f>
        <v>8862.291282015467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500000</v>
      </c>
      <c r="S27">
        <f t="shared" si="1"/>
        <v>5834.0993880193937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3444.79232521632</v>
      </c>
      <c r="AC27">
        <f t="shared" si="2"/>
        <v>2035.9799584510074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-17917.947306619135</v>
      </c>
      <c r="AI27">
        <f t="shared" si="7"/>
        <v>-17926.671789281496</v>
      </c>
      <c r="AJ27">
        <f t="shared" si="8"/>
        <v>1408.8123667653126</v>
      </c>
      <c r="AK27">
        <f t="shared" si="30"/>
        <v>241.13546276514242</v>
      </c>
      <c r="AL27">
        <f t="shared" si="9"/>
        <v>-16276.723959751042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-3019.6044228405153</v>
      </c>
      <c r="AR27">
        <f t="shared" si="14"/>
        <v>-3021.0747076886314</v>
      </c>
      <c r="AS27">
        <f t="shared" si="15"/>
        <v>237.41871659960992</v>
      </c>
      <c r="AT27">
        <f t="shared" si="16"/>
        <v>40.637116373276527</v>
      </c>
      <c r="AU27">
        <f t="shared" si="17"/>
        <v>-2743.0188747157449</v>
      </c>
      <c r="AW27">
        <v>24</v>
      </c>
      <c r="AX27">
        <f>IF(Z27&gt;0, (R27*SUMPRODUCT(K27:$K$98, X27:$X$98)-K27*$AZ$3)/Z27, 0)</f>
        <v>5834.0993880193937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500000</v>
      </c>
      <c r="S28">
        <f t="shared" si="1"/>
        <v>2495.8922619543864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2035.9799584510074</v>
      </c>
      <c r="AC28">
        <f t="shared" si="2"/>
        <v>773.42251786034467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-17805.673475920543</v>
      </c>
      <c r="AI28">
        <f t="shared" si="7"/>
        <v>-17813.420430082486</v>
      </c>
      <c r="AJ28">
        <f t="shared" si="8"/>
        <v>1262.5574405906627</v>
      </c>
      <c r="AK28">
        <f t="shared" si="30"/>
        <v>142.51859709157054</v>
      </c>
      <c r="AL28">
        <f t="shared" si="9"/>
        <v>-16408.344392400253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-2679.1817733019261</v>
      </c>
      <c r="AR28">
        <f t="shared" si="14"/>
        <v>-2680.3474409986493</v>
      </c>
      <c r="AS28">
        <f t="shared" si="15"/>
        <v>189.9743296512604</v>
      </c>
      <c r="AT28">
        <f t="shared" si="16"/>
        <v>21.444469831521278</v>
      </c>
      <c r="AU28">
        <f t="shared" si="17"/>
        <v>-2468.9286415158676</v>
      </c>
      <c r="AW28">
        <v>25</v>
      </c>
      <c r="AX28">
        <f>IF(Z28&gt;0, (R28*SUMPRODUCT(K28:$K$98, X28:$X$98)-K28*$AZ$3)/Z28, 0)</f>
        <v>2495.8922619543864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500000</v>
      </c>
      <c r="S29">
        <f t="shared" si="1"/>
        <v>-1240.1449298448078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773.42251786034467</v>
      </c>
      <c r="AC29">
        <f t="shared" si="2"/>
        <v>-336.96730700420812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-17531.657230541936</v>
      </c>
      <c r="AI29">
        <f t="shared" si="7"/>
        <v>-17538.450132300732</v>
      </c>
      <c r="AJ29">
        <f t="shared" si="8"/>
        <v>1110.3898248645528</v>
      </c>
      <c r="AK29">
        <f t="shared" si="30"/>
        <v>54.139576250224131</v>
      </c>
      <c r="AL29">
        <f t="shared" si="9"/>
        <v>-16373.920731185955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-2355.3135110160511</v>
      </c>
      <c r="AR29">
        <f t="shared" si="14"/>
        <v>-2356.2261123224248</v>
      </c>
      <c r="AS29">
        <f t="shared" si="15"/>
        <v>149.17677904642579</v>
      </c>
      <c r="AT29">
        <f t="shared" si="16"/>
        <v>7.2734524606545055</v>
      </c>
      <c r="AU29">
        <f t="shared" si="17"/>
        <v>-2199.7758808153449</v>
      </c>
      <c r="AW29">
        <v>26</v>
      </c>
      <c r="AX29">
        <f>IF(Z29&gt;0, (R29*SUMPRODUCT(K29:$K$98, X29:$X$98)-K29*$AZ$3)/Z29, 0)</f>
        <v>-1240.1449298448078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500000</v>
      </c>
      <c r="S30">
        <f t="shared" si="1"/>
        <v>-5500.7486320200078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-336.96730700420812</v>
      </c>
      <c r="AC30">
        <f t="shared" si="2"/>
        <v>-1291.5737212011772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-17099.641852994526</v>
      </c>
      <c r="AI30">
        <f t="shared" si="7"/>
        <v>-17105.511843643086</v>
      </c>
      <c r="AJ30">
        <f t="shared" si="8"/>
        <v>954.60641419696913</v>
      </c>
      <c r="AK30">
        <f t="shared" si="30"/>
        <v>-23.58771149029457</v>
      </c>
      <c r="AL30">
        <f t="shared" si="9"/>
        <v>-16174.493140936411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-2051.1373552240175</v>
      </c>
      <c r="AR30">
        <f t="shared" si="14"/>
        <v>-2051.8414727252834</v>
      </c>
      <c r="AS30">
        <f t="shared" si="15"/>
        <v>114.50701087946821</v>
      </c>
      <c r="AT30">
        <f t="shared" si="16"/>
        <v>-2.8293947076743762</v>
      </c>
      <c r="AU30">
        <f t="shared" si="17"/>
        <v>-1940.1638565534897</v>
      </c>
      <c r="AW30">
        <v>27</v>
      </c>
      <c r="AX30">
        <f>IF(Z30&gt;0, (R30*SUMPRODUCT(K30:$K$98, X30:$X$98)-K30*$AZ$3)/Z30, 0)</f>
        <v>-5500.7486320200078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500000</v>
      </c>
      <c r="S31">
        <f t="shared" si="1"/>
        <v>-10489.011355247476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-1291.5737212011772</v>
      </c>
      <c r="AC31">
        <f t="shared" si="2"/>
        <v>-2092.0797399795847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-16498.601802792109</v>
      </c>
      <c r="AI31">
        <f t="shared" si="7"/>
        <v>-16503.588163444041</v>
      </c>
      <c r="AJ31">
        <f t="shared" si="8"/>
        <v>800.50601877840745</v>
      </c>
      <c r="AK31">
        <f t="shared" si="30"/>
        <v>-90.410160484082411</v>
      </c>
      <c r="AL31">
        <f t="shared" si="9"/>
        <v>-15793.492305149715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-1767.0012142026926</v>
      </c>
      <c r="AR31">
        <f t="shared" si="14"/>
        <v>-1767.5352537189942</v>
      </c>
      <c r="AS31">
        <f t="shared" si="15"/>
        <v>85.734241244529585</v>
      </c>
      <c r="AT31">
        <f t="shared" si="16"/>
        <v>-9.6829334546760268</v>
      </c>
      <c r="AU31">
        <f t="shared" si="17"/>
        <v>-1691.4839459291406</v>
      </c>
      <c r="AW31">
        <v>28</v>
      </c>
      <c r="AX31">
        <f>IF(Z31&gt;0, (R31*SUMPRODUCT(K31:$K$98, X31:$X$98)-K31*$AZ$3)/Z31, 0)</f>
        <v>-10489.011355247476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500000</v>
      </c>
      <c r="S32">
        <f t="shared" si="1"/>
        <v>-16515.097884883176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-2092.0797399795847</v>
      </c>
      <c r="AC32">
        <f t="shared" si="2"/>
        <v>-2742.4458323558415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-15701.494710998011</v>
      </c>
      <c r="AI32">
        <f t="shared" si="7"/>
        <v>-15705.646133307875</v>
      </c>
      <c r="AJ32">
        <f t="shared" si="8"/>
        <v>650.3660923762568</v>
      </c>
      <c r="AK32">
        <f t="shared" si="30"/>
        <v>-146.44558179857094</v>
      </c>
      <c r="AL32">
        <f t="shared" si="9"/>
        <v>-15201.72562273019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-1501.4562484251665</v>
      </c>
      <c r="AR32">
        <f t="shared" si="14"/>
        <v>-1501.8532283994762</v>
      </c>
      <c r="AS32">
        <f t="shared" si="15"/>
        <v>62.191291411142487</v>
      </c>
      <c r="AT32">
        <f t="shared" si="16"/>
        <v>-14.00386637660098</v>
      </c>
      <c r="AU32">
        <f t="shared" si="17"/>
        <v>-1453.6658033649346</v>
      </c>
      <c r="AW32">
        <v>29</v>
      </c>
      <c r="AX32">
        <f>IF(Z32&gt;0, (R32*SUMPRODUCT(K32:$K$98, X32:$X$98)-K32*$AZ$3)/Z32, 0)</f>
        <v>-16515.097884883176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500000</v>
      </c>
      <c r="S33">
        <f t="shared" si="1"/>
        <v>-24067.882501529206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-2742.4458323558415</v>
      </c>
      <c r="AC33">
        <f t="shared" si="2"/>
        <v>-3246.9064362931194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-14745.064519825664</v>
      </c>
      <c r="AI33">
        <f t="shared" si="7"/>
        <v>-14748.437174686438</v>
      </c>
      <c r="AJ33">
        <f t="shared" si="8"/>
        <v>504.46060393727794</v>
      </c>
      <c r="AK33">
        <f t="shared" si="30"/>
        <v>-191.97120826490891</v>
      </c>
      <c r="AL33">
        <f t="shared" si="9"/>
        <v>-14435.94777901407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-1258.9263943279063</v>
      </c>
      <c r="AR33">
        <f t="shared" si="14"/>
        <v>-1259.2143499497672</v>
      </c>
      <c r="AS33">
        <f t="shared" si="15"/>
        <v>43.070599544771888</v>
      </c>
      <c r="AT33">
        <f t="shared" si="16"/>
        <v>-16.390407835161565</v>
      </c>
      <c r="AU33">
        <f t="shared" si="17"/>
        <v>-1232.534158240157</v>
      </c>
      <c r="AW33">
        <v>30</v>
      </c>
      <c r="AX33">
        <f>IF(Z33&gt;0, (R33*SUMPRODUCT(K33:$K$98, X33:$X$98)-K33*$AZ$3)/Z33, 0)</f>
        <v>-24067.882501529206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500000</v>
      </c>
      <c r="S34">
        <f t="shared" si="1"/>
        <v>-33961.153480361667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-3246.9064362931194</v>
      </c>
      <c r="AC34">
        <f t="shared" si="2"/>
        <v>-3615.658148042553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-13546.302649379688</v>
      </c>
      <c r="AI34">
        <f t="shared" si="7"/>
        <v>-13548.964262559386</v>
      </c>
      <c r="AJ34">
        <f t="shared" si="8"/>
        <v>368.75171174943353</v>
      </c>
      <c r="AK34">
        <f t="shared" si="30"/>
        <v>-227.28345054051837</v>
      </c>
      <c r="AL34">
        <f t="shared" si="9"/>
        <v>-13407.496001350471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-1032.6577610286524</v>
      </c>
      <c r="AR34">
        <f t="shared" si="14"/>
        <v>-1032.8606603420674</v>
      </c>
      <c r="AS34">
        <f t="shared" si="15"/>
        <v>28.110572079097196</v>
      </c>
      <c r="AT34">
        <f t="shared" si="16"/>
        <v>-17.326205181513924</v>
      </c>
      <c r="AU34">
        <f t="shared" si="17"/>
        <v>-1022.0762934444841</v>
      </c>
      <c r="AW34">
        <v>31</v>
      </c>
      <c r="AX34">
        <f>IF(Z34&gt;0, (R34*SUMPRODUCT(K34:$K$98, X34:$X$98)-K34*$AZ$3)/Z34, 0)</f>
        <v>-33961.153480361667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-47469.743167098008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-3615.658148042553</v>
      </c>
      <c r="AC35">
        <f t="shared" ref="AC35:AC66" si="33">S35*Z35</f>
        <v>-3853.5170853404275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-12110.748472014924</v>
      </c>
      <c r="AI35">
        <f t="shared" ref="AI35:AI66" si="38">SUM(AE35:AH35)</f>
        <v>-12112.777931639224</v>
      </c>
      <c r="AJ35">
        <f t="shared" ref="AJ35:AJ66" si="39">AB35-AC35</f>
        <v>237.85893729787449</v>
      </c>
      <c r="AK35">
        <f t="shared" si="30"/>
        <v>-253.09607036297874</v>
      </c>
      <c r="AL35">
        <f t="shared" ref="AL35:AL66" si="40">SUM(AI35:AK35)</f>
        <v>-12128.015064704328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-824.30626520076351</v>
      </c>
      <c r="AR35">
        <f t="shared" ref="AR35:AR66" si="45">AI35*$K35</f>
        <v>-824.44439838775429</v>
      </c>
      <c r="AS35">
        <f t="shared" ref="AS35:AS66" si="46">AJ35*$K35</f>
        <v>16.189636231129867</v>
      </c>
      <c r="AT35">
        <f t="shared" ref="AT35:AT66" si="47">AK35*$K35</f>
        <v>-17.226736809866722</v>
      </c>
      <c r="AU35">
        <f t="shared" ref="AU35:AU66" si="48">AL35*$K35</f>
        <v>-825.48149896649113</v>
      </c>
      <c r="AW35">
        <v>32</v>
      </c>
      <c r="AX35">
        <f>IF(Z35&gt;0, (R35*SUMPRODUCT(K35:$K$98, X35:$X$98)-K35*$AZ$3)/Z35, 0)</f>
        <v>-47469.743167098008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500000</v>
      </c>
      <c r="S36">
        <f t="shared" si="32"/>
        <v>-66809.06143907347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-3853.5170853404275</v>
      </c>
      <c r="AC36">
        <f t="shared" si="33"/>
        <v>-3968.1815436387083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-10485.371431737394</v>
      </c>
      <c r="AI36">
        <f t="shared" si="38"/>
        <v>-10486.856328193864</v>
      </c>
      <c r="AJ36">
        <f t="shared" si="39"/>
        <v>114.66445829828081</v>
      </c>
      <c r="AK36">
        <f t="shared" si="30"/>
        <v>-269.74619597382997</v>
      </c>
      <c r="AL36">
        <f t="shared" si="40"/>
        <v>-10641.938065869414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-637.21121838518411</v>
      </c>
      <c r="AR36">
        <f t="shared" si="45"/>
        <v>-637.30145769490844</v>
      </c>
      <c r="AS36">
        <f t="shared" si="46"/>
        <v>6.9683253143105794</v>
      </c>
      <c r="AT36">
        <f t="shared" si="47"/>
        <v>-16.392867273255188</v>
      </c>
      <c r="AU36">
        <f t="shared" si="48"/>
        <v>-646.72599965385302</v>
      </c>
      <c r="AW36">
        <v>33</v>
      </c>
      <c r="AX36">
        <f>IF(Z36&gt;0, (R36*SUMPRODUCT(K36:$K$98, X36:$X$98)-K36*$AZ$3)/Z36, 0)</f>
        <v>-66809.06143907347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500000</v>
      </c>
      <c r="S37">
        <f t="shared" si="32"/>
        <v>-95910.556939578892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-3968.1815436387083</v>
      </c>
      <c r="AC37">
        <f t="shared" si="33"/>
        <v>-3971.7840058609636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-8695.2833682354012</v>
      </c>
      <c r="AI37">
        <f t="shared" si="38"/>
        <v>-8696.318651558895</v>
      </c>
      <c r="AJ37">
        <f t="shared" si="39"/>
        <v>3.6024622222553262</v>
      </c>
      <c r="AK37">
        <f t="shared" si="30"/>
        <v>-277.7727080547096</v>
      </c>
      <c r="AL37">
        <f t="shared" si="40"/>
        <v>-8970.4888973913494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-471.80801105934762</v>
      </c>
      <c r="AR37">
        <f t="shared" si="45"/>
        <v>-471.86418576292601</v>
      </c>
      <c r="AS37">
        <f t="shared" si="46"/>
        <v>0.19547040205817351</v>
      </c>
      <c r="AT37">
        <f t="shared" si="47"/>
        <v>-15.0720089689794</v>
      </c>
      <c r="AU37">
        <f t="shared" si="48"/>
        <v>-486.74072432984724</v>
      </c>
      <c r="AW37">
        <v>34</v>
      </c>
      <c r="AX37">
        <f>IF(Z37&gt;0, (R37*SUMPRODUCT(K37:$K$98, X37:$X$98)-K37*$AZ$3)/Z37, 0)</f>
        <v>-95910.556939578892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500000</v>
      </c>
      <c r="S38">
        <f t="shared" si="32"/>
        <v>-142129.80985506755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-3971.7840058609636</v>
      </c>
      <c r="AC38">
        <f t="shared" si="33"/>
        <v>-3877.8699132034094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-6856.6091680160998</v>
      </c>
      <c r="AI38">
        <f t="shared" si="38"/>
        <v>-6857.2912680479576</v>
      </c>
      <c r="AJ38">
        <f t="shared" si="39"/>
        <v>-93.914092657554193</v>
      </c>
      <c r="AK38">
        <f t="shared" si="30"/>
        <v>-278.02488041026749</v>
      </c>
      <c r="AL38">
        <f t="shared" si="40"/>
        <v>-7229.2302411157789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-332.17958900144953</v>
      </c>
      <c r="AR38">
        <f t="shared" si="45"/>
        <v>-332.21263444748388</v>
      </c>
      <c r="AS38">
        <f t="shared" si="46"/>
        <v>-4.5498210465241948</v>
      </c>
      <c r="AT38">
        <f t="shared" si="47"/>
        <v>-13.469367765288814</v>
      </c>
      <c r="AU38">
        <f t="shared" si="48"/>
        <v>-350.2318232592969</v>
      </c>
      <c r="AW38">
        <v>35</v>
      </c>
      <c r="AX38">
        <f>IF(Z38&gt;0, (R38*SUMPRODUCT(K38:$K$98, X38:$X$98)-K38*$AZ$3)/Z38, 0)</f>
        <v>-142129.80985506755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500000</v>
      </c>
      <c r="S39">
        <f t="shared" si="32"/>
        <v>-220087.24352324993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-3877.8699132034094</v>
      </c>
      <c r="AC39">
        <f t="shared" si="33"/>
        <v>-3704.9404810290544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-5088.5992062394298</v>
      </c>
      <c r="AI39">
        <f t="shared" si="38"/>
        <v>-5089.020055310657</v>
      </c>
      <c r="AJ39">
        <f t="shared" si="39"/>
        <v>-172.92943217435504</v>
      </c>
      <c r="AK39">
        <f t="shared" si="30"/>
        <v>-271.4508939242387</v>
      </c>
      <c r="AL39">
        <f t="shared" si="40"/>
        <v>-5533.4003814092503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-220.11202615679008</v>
      </c>
      <c r="AR39">
        <f t="shared" si="45"/>
        <v>-220.13023036938762</v>
      </c>
      <c r="AS39">
        <f t="shared" si="46"/>
        <v>-7.4802212073153997</v>
      </c>
      <c r="AT39">
        <f t="shared" si="47"/>
        <v>-11.741857403600108</v>
      </c>
      <c r="AU39">
        <f t="shared" si="48"/>
        <v>-239.35230898030309</v>
      </c>
      <c r="AW39">
        <v>36</v>
      </c>
      <c r="AX39">
        <f>IF(Z39&gt;0, (R39*SUMPRODUCT(K39:$K$98, X39:$X$98)-K39*$AZ$3)/Z39, 0)</f>
        <v>-220087.24352324993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500000</v>
      </c>
      <c r="S40">
        <f t="shared" si="32"/>
        <v>-361439.3762739831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-3704.9404810290544</v>
      </c>
      <c r="AC40">
        <f t="shared" si="33"/>
        <v>-3474.0623097074472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-3526.9402280488166</v>
      </c>
      <c r="AI40">
        <f t="shared" si="38"/>
        <v>-3527.1805216179291</v>
      </c>
      <c r="AJ40">
        <f t="shared" si="39"/>
        <v>-230.87817132160717</v>
      </c>
      <c r="AK40">
        <f t="shared" ref="AK40:AK71" si="61">G40*SUM(AB40:AB40, AE40:AF40)</f>
        <v>-259.34583367203385</v>
      </c>
      <c r="AL40">
        <f t="shared" si="40"/>
        <v>-4017.40452661157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-136.21520949255094</v>
      </c>
      <c r="AR40">
        <f t="shared" si="45"/>
        <v>-136.22448995571162</v>
      </c>
      <c r="AS40">
        <f t="shared" si="46"/>
        <v>-8.9168277431308081</v>
      </c>
      <c r="AT40">
        <f t="shared" si="47"/>
        <v>-10.016287427757169</v>
      </c>
      <c r="AU40">
        <f t="shared" si="48"/>
        <v>-155.15760512659961</v>
      </c>
      <c r="AW40">
        <v>37</v>
      </c>
      <c r="AX40">
        <f>IF(Z40&gt;0, (R40*SUMPRODUCT(K40:$K$98, X40:$X$98)-K40*$AZ$3)/Z40, 0)</f>
        <v>-361439.3762739831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500000</v>
      </c>
      <c r="S41">
        <f t="shared" si="32"/>
        <v>-642744.68311118206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-3474.0623097074472</v>
      </c>
      <c r="AC41">
        <f t="shared" si="33"/>
        <v>-3207.6077000228574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-2262.5701683297175</v>
      </c>
      <c r="AI41">
        <f t="shared" si="38"/>
        <v>-2262.6949304547225</v>
      </c>
      <c r="AJ41">
        <f t="shared" si="39"/>
        <v>-266.45460968458974</v>
      </c>
      <c r="AK41">
        <f t="shared" si="61"/>
        <v>-243.18436167952132</v>
      </c>
      <c r="AL41">
        <f t="shared" si="40"/>
        <v>-2772.3339018188335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-78.021004433760268</v>
      </c>
      <c r="AR41">
        <f t="shared" si="45"/>
        <v>-78.025306650082399</v>
      </c>
      <c r="AS41">
        <f t="shared" si="46"/>
        <v>-9.1882482031238872</v>
      </c>
      <c r="AT41">
        <f t="shared" si="47"/>
        <v>-8.385812040837509</v>
      </c>
      <c r="AU41">
        <f t="shared" si="48"/>
        <v>-95.599366894043797</v>
      </c>
      <c r="AW41">
        <v>38</v>
      </c>
      <c r="AX41">
        <f>IF(Z41&gt;0, (R41*SUMPRODUCT(K41:$K$98, X41:$X$98)-K41*$AZ$3)/Z41, 0)</f>
        <v>-642744.68311118206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500000</v>
      </c>
      <c r="S42">
        <f t="shared" si="32"/>
        <v>-1271793.0034397503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-3207.6077000228574</v>
      </c>
      <c r="AC42">
        <f t="shared" si="33"/>
        <v>-2926.1020801913137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-1319.9055108339164</v>
      </c>
      <c r="AI42">
        <f t="shared" si="38"/>
        <v>-1319.9630300621295</v>
      </c>
      <c r="AJ42">
        <f t="shared" si="39"/>
        <v>-281.50561983154375</v>
      </c>
      <c r="AK42">
        <f t="shared" si="61"/>
        <v>-224.53253900160004</v>
      </c>
      <c r="AL42">
        <f t="shared" si="40"/>
        <v>-1826.0011888952733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-40.638184695244533</v>
      </c>
      <c r="AR42">
        <f t="shared" si="45"/>
        <v>-40.639955637937369</v>
      </c>
      <c r="AS42">
        <f t="shared" si="46"/>
        <v>-8.6671941874353191</v>
      </c>
      <c r="AT42">
        <f t="shared" si="47"/>
        <v>-6.9130666666239602</v>
      </c>
      <c r="AU42">
        <f t="shared" si="48"/>
        <v>-56.220216491996652</v>
      </c>
      <c r="AW42">
        <v>39</v>
      </c>
      <c r="AX42">
        <f>IF(Z42&gt;0, (R42*SUMPRODUCT(K42:$K$98, X42:$X$98)-K42*$AZ$3)/Z42, 0)</f>
        <v>-1271793.0034397503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500000</v>
      </c>
      <c r="S43">
        <f t="shared" si="32"/>
        <v>-2908125.6268632635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-2926.1020801913137</v>
      </c>
      <c r="AC43">
        <f t="shared" si="33"/>
        <v>-2645.7343503639659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-683.9941886299747</v>
      </c>
      <c r="AI43">
        <f t="shared" si="38"/>
        <v>-684.01693295647431</v>
      </c>
      <c r="AJ43">
        <f t="shared" si="39"/>
        <v>-280.36772982734783</v>
      </c>
      <c r="AK43">
        <f t="shared" si="61"/>
        <v>-204.82714561339199</v>
      </c>
      <c r="AL43">
        <f t="shared" si="40"/>
        <v>-1169.2118083972141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-18.802943752320697</v>
      </c>
      <c r="AR43">
        <f t="shared" si="45"/>
        <v>-18.803568991977649</v>
      </c>
      <c r="AS43">
        <f t="shared" si="46"/>
        <v>-7.7072857365479139</v>
      </c>
      <c r="AT43">
        <f t="shared" si="47"/>
        <v>-5.6306813156281148</v>
      </c>
      <c r="AU43">
        <f t="shared" si="48"/>
        <v>-32.141536044153675</v>
      </c>
      <c r="AW43">
        <v>40</v>
      </c>
      <c r="AX43">
        <f>IF(Z43&gt;0, (R43*SUMPRODUCT(K43:$K$98, X43:$X$98)-K43*$AZ$3)/Z43, 0)</f>
        <v>-2908125.6268632635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500000</v>
      </c>
      <c r="S44">
        <f t="shared" si="32"/>
        <v>-8053557.3329050122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-2645.7343503639659</v>
      </c>
      <c r="AC44">
        <f t="shared" si="33"/>
        <v>-2377.9248704354004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-302.70570702696807</v>
      </c>
      <c r="AI44">
        <f t="shared" si="38"/>
        <v>-302.71308862485131</v>
      </c>
      <c r="AJ44">
        <f t="shared" si="39"/>
        <v>-267.80947992856545</v>
      </c>
      <c r="AK44">
        <f t="shared" si="61"/>
        <v>-185.20140452547764</v>
      </c>
      <c r="AL44">
        <f t="shared" si="40"/>
        <v>-755.72397307889435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-7.4297811471476818</v>
      </c>
      <c r="AR44">
        <f t="shared" si="45"/>
        <v>-7.4299623252870939</v>
      </c>
      <c r="AS44">
        <f t="shared" si="46"/>
        <v>-6.5732682893336154</v>
      </c>
      <c r="AT44">
        <f t="shared" si="47"/>
        <v>-4.5456886732765716</v>
      </c>
      <c r="AU44">
        <f t="shared" si="48"/>
        <v>-18.548919287897281</v>
      </c>
      <c r="AW44">
        <v>41</v>
      </c>
      <c r="AX44">
        <f>IF(Z44&gt;0, (R44*SUMPRODUCT(K44:$K$98, X44:$X$98)-K44*$AZ$3)/Z44, 0)</f>
        <v>-8053557.3329050122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500000</v>
      </c>
      <c r="S45">
        <f t="shared" si="32"/>
        <v>-28791619.668379497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-2377.9248704354004</v>
      </c>
      <c r="AC45">
        <f t="shared" si="33"/>
        <v>-2129.4507018674708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-109.17524715446777</v>
      </c>
      <c r="AI45">
        <f t="shared" si="38"/>
        <v>-109.17709617401442</v>
      </c>
      <c r="AJ45">
        <f t="shared" si="39"/>
        <v>-248.47416856792961</v>
      </c>
      <c r="AK45">
        <f t="shared" si="61"/>
        <v>-166.45474093047804</v>
      </c>
      <c r="AL45">
        <f t="shared" si="40"/>
        <v>-524.10600567242204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-2.392553035050605</v>
      </c>
      <c r="AR45">
        <f t="shared" si="45"/>
        <v>-2.3925935559327969</v>
      </c>
      <c r="AS45">
        <f t="shared" si="46"/>
        <v>-5.4452601815295951</v>
      </c>
      <c r="AT45">
        <f t="shared" si="47"/>
        <v>-3.6478213330564442</v>
      </c>
      <c r="AU45">
        <f t="shared" si="48"/>
        <v>-11.485675070518836</v>
      </c>
      <c r="AW45">
        <v>42</v>
      </c>
      <c r="AX45">
        <f>IF(Z45&gt;0, (R45*SUMPRODUCT(K45:$K$98, X45:$X$98)-K45*$AZ$3)/Z45, 0)</f>
        <v>-28791619.668379497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500000</v>
      </c>
      <c r="S46">
        <f t="shared" si="32"/>
        <v>-103660091.96614042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-2129.4507018674708</v>
      </c>
      <c r="AC46">
        <f t="shared" si="33"/>
        <v>-1903.3575855140598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-27.429823484912269</v>
      </c>
      <c r="AI46">
        <f t="shared" si="38"/>
        <v>-27.430282523089211</v>
      </c>
      <c r="AJ46">
        <f t="shared" si="39"/>
        <v>-226.09311635341101</v>
      </c>
      <c r="AK46">
        <f t="shared" si="61"/>
        <v>-149.06154913072297</v>
      </c>
      <c r="AL46">
        <f t="shared" si="40"/>
        <v>-402.58494800722315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-0.53671332772171743</v>
      </c>
      <c r="AR46">
        <f t="shared" si="45"/>
        <v>-0.53672230962084022</v>
      </c>
      <c r="AS46">
        <f t="shared" si="46"/>
        <v>-4.4239143179233178</v>
      </c>
      <c r="AT46">
        <f t="shared" si="47"/>
        <v>-2.9166545717405108</v>
      </c>
      <c r="AU46">
        <f t="shared" si="48"/>
        <v>-7.8772911992846684</v>
      </c>
      <c r="AW46">
        <v>43</v>
      </c>
      <c r="AX46">
        <f>IF(Z46&gt;0, (R46*SUMPRODUCT(K46:$K$98, X46:$X$98)-K46*$AZ$3)/Z46, 0)</f>
        <v>-103660091.96614042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500000</v>
      </c>
      <c r="S47">
        <f t="shared" si="32"/>
        <v>-376564306.05312872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-1903.3575855140598</v>
      </c>
      <c r="AC47">
        <f t="shared" si="33"/>
        <v>-1699.889236887798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-6.8318523894540855</v>
      </c>
      <c r="AI47">
        <f t="shared" si="38"/>
        <v>-6.831965244629786</v>
      </c>
      <c r="AJ47">
        <f t="shared" si="39"/>
        <v>-203.46834862626179</v>
      </c>
      <c r="AK47">
        <f t="shared" si="61"/>
        <v>-133.2350309859842</v>
      </c>
      <c r="AL47">
        <f t="shared" si="40"/>
        <v>-343.53534485687578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-0.11935478056212495</v>
      </c>
      <c r="AR47">
        <f t="shared" si="45"/>
        <v>-0.1193567521803572</v>
      </c>
      <c r="AS47">
        <f t="shared" si="46"/>
        <v>-3.5546611251602225</v>
      </c>
      <c r="AT47">
        <f t="shared" si="47"/>
        <v>-2.3276612227552484</v>
      </c>
      <c r="AU47">
        <f t="shared" si="48"/>
        <v>-6.0016791000958287</v>
      </c>
      <c r="AW47">
        <v>44</v>
      </c>
      <c r="AX47">
        <f>IF(Z47&gt;0, (R47*SUMPRODUCT(K47:$K$98, X47:$X$98)-K47*$AZ$3)/Z47, 0)</f>
        <v>-376564306.05312872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500000</v>
      </c>
      <c r="S48">
        <f t="shared" si="32"/>
        <v>-1382586670.169616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-1699.889236887798</v>
      </c>
      <c r="AC48">
        <f t="shared" si="33"/>
        <v>-1517.8612149237322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-1.6856116597747646</v>
      </c>
      <c r="AI48">
        <f t="shared" si="38"/>
        <v>-1.6856391058157194</v>
      </c>
      <c r="AJ48">
        <f t="shared" si="39"/>
        <v>-182.02802196406583</v>
      </c>
      <c r="AK48">
        <f t="shared" si="61"/>
        <v>-118.99224658214587</v>
      </c>
      <c r="AL48">
        <f t="shared" si="40"/>
        <v>-302.70590765202741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-2.6293042801656355E-2</v>
      </c>
      <c r="AR48">
        <f t="shared" si="45"/>
        <v>-2.6293470919203702E-2</v>
      </c>
      <c r="AS48">
        <f t="shared" si="46"/>
        <v>-2.8393672675719106</v>
      </c>
      <c r="AT48">
        <f t="shared" si="47"/>
        <v>-1.8561026285661006</v>
      </c>
      <c r="AU48">
        <f t="shared" si="48"/>
        <v>-4.721763367057215</v>
      </c>
      <c r="AW48">
        <v>45</v>
      </c>
      <c r="AX48">
        <f>IF(Z48&gt;0, (R48*SUMPRODUCT(K48:$K$98, X48:$X$98)-K48*$AZ$3)/Z48, 0)</f>
        <v>-1382586670.169616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500000</v>
      </c>
      <c r="S49">
        <f t="shared" si="32"/>
        <v>-5138038553.8549013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-1517.8612149237322</v>
      </c>
      <c r="AC49">
        <f t="shared" si="33"/>
        <v>-1355.2559215874014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-0.41154704957159688</v>
      </c>
      <c r="AI49">
        <f t="shared" si="38"/>
        <v>-0.41155364379966358</v>
      </c>
      <c r="AJ49">
        <f t="shared" si="39"/>
        <v>-162.60529333633076</v>
      </c>
      <c r="AK49">
        <f t="shared" si="61"/>
        <v>-106.25028504466127</v>
      </c>
      <c r="AL49">
        <f t="shared" si="40"/>
        <v>-269.26713202479169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-5.7317176901186262E-3</v>
      </c>
      <c r="AR49">
        <f t="shared" si="45"/>
        <v>-5.7318095295661496E-3</v>
      </c>
      <c r="AS49">
        <f t="shared" si="46"/>
        <v>-2.2646441938848936</v>
      </c>
      <c r="AT49">
        <f t="shared" si="47"/>
        <v>-1.479774035567917</v>
      </c>
      <c r="AU49">
        <f t="shared" si="48"/>
        <v>-3.7501500389823765</v>
      </c>
      <c r="AW49">
        <v>46</v>
      </c>
      <c r="AX49">
        <f>IF(Z49&gt;0, (R49*SUMPRODUCT(K49:$K$98, X49:$X$98)-K49*$AZ$3)/Z49, 0)</f>
        <v>-5138038553.8549013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500000</v>
      </c>
      <c r="S50">
        <f t="shared" si="32"/>
        <v>-19328539540.056759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-1355.2559215874014</v>
      </c>
      <c r="AC50">
        <f t="shared" si="33"/>
        <v>-1210.0548797522952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-9.9263431416293013E-2</v>
      </c>
      <c r="AI50">
        <f t="shared" si="38"/>
        <v>-9.9264996530508243E-2</v>
      </c>
      <c r="AJ50">
        <f t="shared" si="39"/>
        <v>-145.20104183510625</v>
      </c>
      <c r="AK50">
        <f t="shared" si="61"/>
        <v>-94.867914511118101</v>
      </c>
      <c r="AL50">
        <f t="shared" si="40"/>
        <v>-240.16822134275486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-1.2343449951810242E-3</v>
      </c>
      <c r="AR50">
        <f t="shared" si="45"/>
        <v>-1.2343644574429155E-3</v>
      </c>
      <c r="AS50">
        <f t="shared" si="46"/>
        <v>-1.8055811362452614</v>
      </c>
      <c r="AT50">
        <f t="shared" si="47"/>
        <v>-1.1796865553535483</v>
      </c>
      <c r="AU50">
        <f t="shared" si="48"/>
        <v>-2.9865020560562527</v>
      </c>
      <c r="AW50">
        <v>47</v>
      </c>
      <c r="AX50">
        <f>IF(Z50&gt;0, (R50*SUMPRODUCT(K50:$K$98, X50:$X$98)-K50*$AZ$3)/Z50, 0)</f>
        <v>-19328539540.056759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500000</v>
      </c>
      <c r="S51">
        <f t="shared" si="32"/>
        <v>-73688421339.286194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-1210.0548797522952</v>
      </c>
      <c r="AC51">
        <f t="shared" si="33"/>
        <v>-1080.4072091394357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-2.365834576612583E-2</v>
      </c>
      <c r="AI51">
        <f t="shared" si="38"/>
        <v>-2.3658712311910603E-2</v>
      </c>
      <c r="AJ51">
        <f t="shared" si="39"/>
        <v>-129.64767061285943</v>
      </c>
      <c r="AK51">
        <f t="shared" si="61"/>
        <v>-84.703841582660672</v>
      </c>
      <c r="AL51">
        <f t="shared" si="40"/>
        <v>-214.375170907832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-2.6267190777481801E-4</v>
      </c>
      <c r="AR51">
        <f t="shared" si="45"/>
        <v>-2.6267597742877965E-4</v>
      </c>
      <c r="AS51">
        <f t="shared" si="46"/>
        <v>-1.4394413419724754</v>
      </c>
      <c r="AT51">
        <f t="shared" si="47"/>
        <v>-0.94044274626462498</v>
      </c>
      <c r="AU51">
        <f t="shared" si="48"/>
        <v>-2.3801467642145289</v>
      </c>
      <c r="AW51">
        <v>48</v>
      </c>
      <c r="AX51">
        <f>IF(Z51&gt;0, (R51*SUMPRODUCT(K51:$K$98, X51:$X$98)-K51*$AZ$3)/Z51, 0)</f>
        <v>-73688421339.286194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500000</v>
      </c>
      <c r="S52">
        <f t="shared" si="32"/>
        <v>-284944706204.86499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-1080.4072091394357</v>
      </c>
      <c r="AC52">
        <f t="shared" si="33"/>
        <v>-964.6495209561167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-5.5649105523172503E-3</v>
      </c>
      <c r="AI52">
        <f t="shared" si="38"/>
        <v>-5.5649951871165598E-3</v>
      </c>
      <c r="AJ52">
        <f t="shared" si="39"/>
        <v>-115.75768818331903</v>
      </c>
      <c r="AK52">
        <f t="shared" si="61"/>
        <v>-75.628504639760507</v>
      </c>
      <c r="AL52">
        <f t="shared" si="40"/>
        <v>-191.39175781826665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-5.5165736295685261E-5</v>
      </c>
      <c r="AR52">
        <f t="shared" si="45"/>
        <v>-5.5166575292283009E-5</v>
      </c>
      <c r="AS52">
        <f t="shared" si="46"/>
        <v>-1.1475221462203096</v>
      </c>
      <c r="AT52">
        <f t="shared" si="47"/>
        <v>-0.74971593957727822</v>
      </c>
      <c r="AU52">
        <f t="shared" si="48"/>
        <v>-1.89729325237288</v>
      </c>
      <c r="AW52">
        <v>49</v>
      </c>
      <c r="AX52">
        <f>IF(Z52&gt;0, (R52*SUMPRODUCT(K52:$K$98, X52:$X$98)-K52*$AZ$3)/Z52, 0)</f>
        <v>-284944706204.86499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500000</v>
      </c>
      <c r="S53">
        <f t="shared" si="32"/>
        <v>-1118358840491.6453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-964.6495209561167</v>
      </c>
      <c r="AC53">
        <f t="shared" si="33"/>
        <v>-861.29426285825753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-1.2906984069160721E-3</v>
      </c>
      <c r="AI53">
        <f t="shared" si="38"/>
        <v>-1.2907176604470426E-3</v>
      </c>
      <c r="AJ53">
        <f t="shared" si="39"/>
        <v>-103.35525809785918</v>
      </c>
      <c r="AK53">
        <f t="shared" si="61"/>
        <v>-67.525466466928179</v>
      </c>
      <c r="AL53">
        <f t="shared" si="40"/>
        <v>-170.88201528244781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-1.1423994420645811E-5</v>
      </c>
      <c r="AR53">
        <f t="shared" si="45"/>
        <v>-1.1424164833988855E-5</v>
      </c>
      <c r="AS53">
        <f t="shared" si="46"/>
        <v>-0.91479921686393473</v>
      </c>
      <c r="AT53">
        <f t="shared" si="47"/>
        <v>-0.59766909762665754</v>
      </c>
      <c r="AU53">
        <f t="shared" si="48"/>
        <v>-1.5124797386554263</v>
      </c>
      <c r="AW53">
        <v>50</v>
      </c>
      <c r="AX53">
        <f>IF(Z53&gt;0, (R53*SUMPRODUCT(K53:$K$98, X53:$X$98)-K53*$AZ$3)/Z53, 0)</f>
        <v>-1118358840491.6453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500000</v>
      </c>
      <c r="S54">
        <f t="shared" si="32"/>
        <v>-4461090077177.1455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-861.29426285825753</v>
      </c>
      <c r="AC54">
        <f t="shared" si="33"/>
        <v>-769.01274458261332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-2.9502878825635149E-4</v>
      </c>
      <c r="AI54">
        <f t="shared" si="38"/>
        <v>-2.9503309781259938E-4</v>
      </c>
      <c r="AJ54">
        <f t="shared" si="39"/>
        <v>-92.281518275644203</v>
      </c>
      <c r="AK54">
        <f t="shared" si="61"/>
        <v>-60.290598400078032</v>
      </c>
      <c r="AL54">
        <f t="shared" si="40"/>
        <v>-152.57241170882006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-2.3315223404509969E-6</v>
      </c>
      <c r="AR54">
        <f t="shared" si="45"/>
        <v>-2.3315563975568432E-6</v>
      </c>
      <c r="AS54">
        <f t="shared" si="46"/>
        <v>-0.72927263384023155</v>
      </c>
      <c r="AT54">
        <f t="shared" si="47"/>
        <v>-0.47645817182694833</v>
      </c>
      <c r="AU54">
        <f t="shared" si="48"/>
        <v>-1.2057331372235776</v>
      </c>
      <c r="AW54">
        <v>51</v>
      </c>
      <c r="AX54">
        <f>IF(Z54&gt;0, (R54*SUMPRODUCT(K54:$K$98, X54:$X$98)-K54*$AZ$3)/Z54, 0)</f>
        <v>-4461090077177.1455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500000</v>
      </c>
      <c r="S55">
        <f t="shared" si="32"/>
        <v>-18099269887522.539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-769.01274458261332</v>
      </c>
      <c r="AC55">
        <f t="shared" si="33"/>
        <v>-686.61852396802942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-6.6361086037207588E-5</v>
      </c>
      <c r="AI55">
        <f t="shared" si="38"/>
        <v>-6.6362034443591153E-5</v>
      </c>
      <c r="AJ55">
        <f t="shared" si="39"/>
        <v>-82.394220614583901</v>
      </c>
      <c r="AK55">
        <f t="shared" si="61"/>
        <v>-53.830892120782934</v>
      </c>
      <c r="AL55">
        <f t="shared" si="40"/>
        <v>-136.22517909740128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-4.6824230377520403E-7</v>
      </c>
      <c r="AR55">
        <f t="shared" si="45"/>
        <v>-4.6824899570893321E-7</v>
      </c>
      <c r="AS55">
        <f t="shared" si="46"/>
        <v>-0.58137173428270494</v>
      </c>
      <c r="AT55">
        <f t="shared" si="47"/>
        <v>-0.37982954237333216</v>
      </c>
      <c r="AU55">
        <f t="shared" si="48"/>
        <v>-0.96120174490503285</v>
      </c>
      <c r="AW55">
        <v>52</v>
      </c>
      <c r="AX55">
        <f>IF(Z55&gt;0, (R55*SUMPRODUCT(K55:$K$98, X55:$X$98)-K55*$AZ$3)/Z55, 0)</f>
        <v>-18099269887522.539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500000</v>
      </c>
      <c r="S56">
        <f t="shared" si="32"/>
        <v>-74785128417626.859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-686.61852396802942</v>
      </c>
      <c r="AC56">
        <f t="shared" si="33"/>
        <v>-613.05225394867705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-1.4679688614004138E-5</v>
      </c>
      <c r="AI56">
        <f t="shared" si="38"/>
        <v>-1.4679893551893167E-5</v>
      </c>
      <c r="AJ56">
        <f t="shared" si="39"/>
        <v>-73.566270019352373</v>
      </c>
      <c r="AK56">
        <f t="shared" si="61"/>
        <v>-48.063296677762061</v>
      </c>
      <c r="AL56">
        <f t="shared" si="40"/>
        <v>-121.62958137700798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-9.2481738193218058E-8</v>
      </c>
      <c r="AR56">
        <f t="shared" si="45"/>
        <v>-9.2483029297729706E-8</v>
      </c>
      <c r="AS56">
        <f t="shared" si="46"/>
        <v>-0.46346599731624355</v>
      </c>
      <c r="AT56">
        <f t="shared" si="47"/>
        <v>-0.30279778658352036</v>
      </c>
      <c r="AU56">
        <f t="shared" si="48"/>
        <v>-0.76626387638279314</v>
      </c>
      <c r="AW56">
        <v>53</v>
      </c>
      <c r="AX56">
        <f>IF(Z56&gt;0, (R56*SUMPRODUCT(K56:$K$98, X56:$X$98)-K56*$AZ$3)/Z56, 0)</f>
        <v>-74785128417626.859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500000</v>
      </c>
      <c r="S57">
        <f t="shared" si="32"/>
        <v>-315158945240105.63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-613.05225394867705</v>
      </c>
      <c r="AC57">
        <f t="shared" si="33"/>
        <v>-547.3680839629493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-3.1893701585706464E-6</v>
      </c>
      <c r="AI57">
        <f t="shared" si="38"/>
        <v>-3.1894135785728571E-6</v>
      </c>
      <c r="AJ57">
        <f t="shared" si="39"/>
        <v>-65.684169985727749</v>
      </c>
      <c r="AK57">
        <f t="shared" si="61"/>
        <v>-42.913657776407398</v>
      </c>
      <c r="AL57">
        <f t="shared" si="40"/>
        <v>-108.59783095154873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-1.7940148931653294E-8</v>
      </c>
      <c r="AR57">
        <f t="shared" si="45"/>
        <v>-1.7940393168373256E-8</v>
      </c>
      <c r="AS57">
        <f t="shared" si="46"/>
        <v>-0.36947225734503436</v>
      </c>
      <c r="AT57">
        <f t="shared" si="47"/>
        <v>-0.24138854176016364</v>
      </c>
      <c r="AU57">
        <f t="shared" si="48"/>
        <v>-0.61086081704559125</v>
      </c>
      <c r="AW57">
        <v>54</v>
      </c>
      <c r="AX57">
        <f>IF(Z57&gt;0, (R57*SUMPRODUCT(K57:$K$98, X57:$X$98)-K57*$AZ$3)/Z57, 0)</f>
        <v>-315158945240105.63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500000</v>
      </c>
      <c r="S58">
        <f t="shared" si="32"/>
        <v>-1355623857075041.5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-547.3680839629493</v>
      </c>
      <c r="AC58">
        <f t="shared" si="33"/>
        <v>-488.7215035539167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-6.794589979111087E-7</v>
      </c>
      <c r="AI58">
        <f t="shared" si="38"/>
        <v>-6.794680107634018E-7</v>
      </c>
      <c r="AJ58">
        <f t="shared" si="39"/>
        <v>-58.646580409032595</v>
      </c>
      <c r="AK58">
        <f t="shared" si="61"/>
        <v>-38.315765877406456</v>
      </c>
      <c r="AL58">
        <f t="shared" si="40"/>
        <v>-96.962346965907059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-3.4124504126847794E-9</v>
      </c>
      <c r="AR58">
        <f t="shared" si="45"/>
        <v>-3.4124956779791115E-9</v>
      </c>
      <c r="AS58">
        <f t="shared" si="46"/>
        <v>-0.29454102180502217</v>
      </c>
      <c r="AT58">
        <f t="shared" si="47"/>
        <v>-0.19243346763036717</v>
      </c>
      <c r="AU58">
        <f t="shared" si="48"/>
        <v>-0.48697449284788502</v>
      </c>
      <c r="AW58">
        <v>55</v>
      </c>
      <c r="AX58">
        <f>IF(Z58&gt;0, (R58*SUMPRODUCT(K58:$K$98, X58:$X$98)-K58*$AZ$3)/Z58, 0)</f>
        <v>-1355623857075041.5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500000</v>
      </c>
      <c r="S59">
        <f t="shared" si="32"/>
        <v>-5959962920064643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-488.7215035539167</v>
      </c>
      <c r="AC59">
        <f t="shared" si="33"/>
        <v>-436.35848531896056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-1.4184699217181133E-7</v>
      </c>
      <c r="AI59">
        <f t="shared" si="38"/>
        <v>-1.4184882254597293E-7</v>
      </c>
      <c r="AJ59">
        <f t="shared" si="39"/>
        <v>-52.363018234956144</v>
      </c>
      <c r="AK59">
        <f t="shared" si="61"/>
        <v>-34.210505248774176</v>
      </c>
      <c r="AL59">
        <f t="shared" si="40"/>
        <v>-86.573523625579142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-6.3607042575536995E-10</v>
      </c>
      <c r="AR59">
        <f t="shared" si="45"/>
        <v>-6.3607863352103659E-10</v>
      </c>
      <c r="AS59">
        <f t="shared" si="46"/>
        <v>-0.23480629932711136</v>
      </c>
      <c r="AT59">
        <f t="shared" si="47"/>
        <v>-0.15340678223572823</v>
      </c>
      <c r="AU59">
        <f t="shared" si="48"/>
        <v>-0.3882130821989182</v>
      </c>
      <c r="AW59">
        <v>56</v>
      </c>
      <c r="AX59">
        <f>IF(Z59&gt;0, (R59*SUMPRODUCT(K59:$K$98, X59:$X$98)-K59*$AZ$3)/Z59, 0)</f>
        <v>-5959962920064643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500000</v>
      </c>
      <c r="S60">
        <f t="shared" si="32"/>
        <v>-2.6799159993886264E+16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-436.35848531896056</v>
      </c>
      <c r="AC60">
        <f t="shared" si="33"/>
        <v>-389.60579046391047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-2.8972415816443613E-8</v>
      </c>
      <c r="AI60">
        <f t="shared" si="38"/>
        <v>-2.8972779266072772E-8</v>
      </c>
      <c r="AJ60">
        <f t="shared" si="39"/>
        <v>-46.752694855050095</v>
      </c>
      <c r="AK60">
        <f t="shared" si="61"/>
        <v>-30.545093972327241</v>
      </c>
      <c r="AL60">
        <f t="shared" si="40"/>
        <v>-77.29778885635011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-1.1599833598720669E-10</v>
      </c>
      <c r="AR60">
        <f t="shared" si="45"/>
        <v>-1.1599979114898764E-10</v>
      </c>
      <c r="AS60">
        <f t="shared" si="46"/>
        <v>-0.18718614424363722</v>
      </c>
      <c r="AT60">
        <f t="shared" si="47"/>
        <v>-0.12229494757395572</v>
      </c>
      <c r="AU60">
        <f t="shared" si="48"/>
        <v>-0.30948109193359269</v>
      </c>
      <c r="AW60">
        <v>57</v>
      </c>
      <c r="AX60">
        <f>IF(Z60&gt;0, (R60*SUMPRODUCT(K60:$K$98, X60:$X$98)-K60*$AZ$3)/Z60, 0)</f>
        <v>-2.6799159993886264E+16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500000</v>
      </c>
      <c r="S61">
        <f t="shared" si="32"/>
        <v>-1.2326265697751317E+17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-389.60579046391047</v>
      </c>
      <c r="AC61">
        <f t="shared" si="33"/>
        <v>-347.86231291430664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-5.7852414266577475E-9</v>
      </c>
      <c r="AI61">
        <f t="shared" si="38"/>
        <v>-5.7853119797192837E-9</v>
      </c>
      <c r="AJ61">
        <f t="shared" si="39"/>
        <v>-41.743477549603824</v>
      </c>
      <c r="AK61">
        <f t="shared" si="61"/>
        <v>-27.272405332473735</v>
      </c>
      <c r="AL61">
        <f t="shared" si="40"/>
        <v>-69.015882887862873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-2.0680951416124797E-11</v>
      </c>
      <c r="AR61">
        <f t="shared" si="45"/>
        <v>-2.068120362762822E-11</v>
      </c>
      <c r="AS61">
        <f t="shared" si="46"/>
        <v>-0.1492236481550254</v>
      </c>
      <c r="AT61">
        <f t="shared" si="47"/>
        <v>-9.749278346151885E-2</v>
      </c>
      <c r="AU61">
        <f t="shared" si="48"/>
        <v>-0.24671643163722545</v>
      </c>
      <c r="AW61">
        <v>58</v>
      </c>
      <c r="AX61">
        <f>IF(Z61&gt;0, (R61*SUMPRODUCT(K61:$K$98, X61:$X$98)-K61*$AZ$3)/Z61, 0)</f>
        <v>-1.2326265697751317E+17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500000</v>
      </c>
      <c r="S62">
        <f t="shared" si="32"/>
        <v>-5.8055829531763098E+17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-347.86231291430664</v>
      </c>
      <c r="AC62">
        <f t="shared" si="33"/>
        <v>-310.59135081636327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-1.1294569374893308E-9</v>
      </c>
      <c r="AI62">
        <f t="shared" si="38"/>
        <v>-1.1294703121733773E-9</v>
      </c>
      <c r="AJ62">
        <f t="shared" si="39"/>
        <v>-37.270962097943368</v>
      </c>
      <c r="AK62">
        <f t="shared" si="61"/>
        <v>-24.350361904001467</v>
      </c>
      <c r="AL62">
        <f t="shared" si="40"/>
        <v>-61.621324003074307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-3.6049619207379276E-12</v>
      </c>
      <c r="AR62">
        <f t="shared" si="45"/>
        <v>-3.6050046095958104E-12</v>
      </c>
      <c r="AS62">
        <f t="shared" si="46"/>
        <v>-0.11896017869527817</v>
      </c>
      <c r="AT62">
        <f t="shared" si="47"/>
        <v>-7.7720650080952733E-2</v>
      </c>
      <c r="AU62">
        <f t="shared" si="48"/>
        <v>-0.19668082877983592</v>
      </c>
      <c r="AW62">
        <v>59</v>
      </c>
      <c r="AX62">
        <f>IF(Z62&gt;0, (R62*SUMPRODUCT(K62:$K$98, X62:$X$98)-K62*$AZ$3)/Z62, 0)</f>
        <v>-5.8055829531763098E+17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500000</v>
      </c>
      <c r="S63">
        <f t="shared" si="32"/>
        <v>-2.8028612938348636E+18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-310.59135081636327</v>
      </c>
      <c r="AC63">
        <f t="shared" si="33"/>
        <v>-277.31370608604169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-2.1534899213842224E-10</v>
      </c>
      <c r="AI63">
        <f t="shared" si="38"/>
        <v>-2.153514656260213E-10</v>
      </c>
      <c r="AJ63">
        <f t="shared" si="39"/>
        <v>-33.277644730321583</v>
      </c>
      <c r="AK63">
        <f t="shared" si="61"/>
        <v>-21.74139455714543</v>
      </c>
      <c r="AL63">
        <f t="shared" si="40"/>
        <v>-55.019039287682361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-6.1369957872187327E-13</v>
      </c>
      <c r="AR63">
        <f t="shared" si="45"/>
        <v>-6.137066276441016E-13</v>
      </c>
      <c r="AS63">
        <f t="shared" si="46"/>
        <v>-9.4834326128293844E-2</v>
      </c>
      <c r="AT63">
        <f t="shared" si="47"/>
        <v>-6.1958426403824332E-2</v>
      </c>
      <c r="AU63">
        <f t="shared" si="48"/>
        <v>-0.15679275253273189</v>
      </c>
      <c r="AW63">
        <v>60</v>
      </c>
      <c r="AX63">
        <f>IF(Z63&gt;0, (R63*SUMPRODUCT(K63:$K$98, X63:$X$98)-K63*$AZ$3)/Z63, 0)</f>
        <v>-2.8028612938348636E+18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500000</v>
      </c>
      <c r="S64">
        <f t="shared" si="32"/>
        <v>-1.3883249053480065E+19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-277.31370608604169</v>
      </c>
      <c r="AC64">
        <f t="shared" si="33"/>
        <v>-247.6015232911092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-4.0057778600955968E-11</v>
      </c>
      <c r="AI64">
        <f t="shared" si="38"/>
        <v>-4.0058224464748976E-11</v>
      </c>
      <c r="AJ64">
        <f t="shared" si="39"/>
        <v>-29.712182794932488</v>
      </c>
      <c r="AK64">
        <f t="shared" si="61"/>
        <v>-19.411959426022921</v>
      </c>
      <c r="AL64">
        <f t="shared" si="40"/>
        <v>-49.124142220995466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-1.0192525832398512E-13</v>
      </c>
      <c r="AR64">
        <f t="shared" si="45"/>
        <v>-1.0192639280482421E-13</v>
      </c>
      <c r="AS64">
        <f t="shared" si="46"/>
        <v>-7.5601344171158991E-2</v>
      </c>
      <c r="AT64">
        <f t="shared" si="47"/>
        <v>-4.93928781918248E-2</v>
      </c>
      <c r="AU64">
        <f t="shared" si="48"/>
        <v>-0.12499422236308572</v>
      </c>
      <c r="AW64">
        <v>61</v>
      </c>
      <c r="AX64">
        <f>IF(Z64&gt;0, (R64*SUMPRODUCT(K64:$K$98, X64:$X$98)-K64*$AZ$3)/Z64, 0)</f>
        <v>-1.3883249053480065E+19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500000</v>
      </c>
      <c r="S65">
        <f t="shared" si="32"/>
        <v>-7.0608546895447466E+19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-247.6015232911092</v>
      </c>
      <c r="AC65">
        <f t="shared" si="33"/>
        <v>-221.07278865277615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-7.2626213123889946E-12</v>
      </c>
      <c r="AI65">
        <f t="shared" si="38"/>
        <v>-7.2626995864784545E-12</v>
      </c>
      <c r="AJ65">
        <f t="shared" si="39"/>
        <v>-26.528734638333049</v>
      </c>
      <c r="AK65">
        <f t="shared" si="61"/>
        <v>-17.332106630377645</v>
      </c>
      <c r="AL65">
        <f t="shared" si="40"/>
        <v>-43.860841268717955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-1.6499482997436357E-14</v>
      </c>
      <c r="AR65">
        <f t="shared" si="45"/>
        <v>-1.6499660823313907E-14</v>
      </c>
      <c r="AS65">
        <f t="shared" si="46"/>
        <v>-6.0268928707876541E-2</v>
      </c>
      <c r="AT65">
        <f t="shared" si="47"/>
        <v>-3.9375700089146128E-2</v>
      </c>
      <c r="AU65">
        <f t="shared" si="48"/>
        <v>-9.964462879703917E-2</v>
      </c>
      <c r="AW65">
        <v>62</v>
      </c>
      <c r="AX65">
        <f>IF(Z65&gt;0, (R65*SUMPRODUCT(K65:$K$98, X65:$X$98)-K65*$AZ$3)/Z65, 0)</f>
        <v>-7.0608546895447466E+19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500000</v>
      </c>
      <c r="S66">
        <f t="shared" si="32"/>
        <v>-3.6904140074947346E+20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-221.07278865277615</v>
      </c>
      <c r="AC66">
        <f t="shared" si="33"/>
        <v>-197.38641843997868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-1.2823957047315232E-12</v>
      </c>
      <c r="AI66">
        <f t="shared" si="38"/>
        <v>-1.2824090762948517E-12</v>
      </c>
      <c r="AJ66">
        <f t="shared" si="39"/>
        <v>-23.68637021279747</v>
      </c>
      <c r="AK66">
        <f t="shared" si="61"/>
        <v>-15.475095205694332</v>
      </c>
      <c r="AL66">
        <f t="shared" si="40"/>
        <v>-39.161465418493087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-2.6012432623069254E-15</v>
      </c>
      <c r="AR66">
        <f t="shared" si="45"/>
        <v>-2.6012703855177145E-15</v>
      </c>
      <c r="AS66">
        <f t="shared" si="46"/>
        <v>-4.8046020972478315E-2</v>
      </c>
      <c r="AT66">
        <f t="shared" si="47"/>
        <v>-3.1390067035352472E-2</v>
      </c>
      <c r="AU66">
        <f t="shared" si="48"/>
        <v>-7.9436088007833389E-2</v>
      </c>
      <c r="AW66">
        <v>63</v>
      </c>
      <c r="AX66">
        <f>IF(Z66&gt;0, (R66*SUMPRODUCT(K66:$K$98, X66:$X$98)-K66*$AZ$3)/Z66, 0)</f>
        <v>-3.6904140074947346E+20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-1.984106295072523E+21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-197.38641843997868</v>
      </c>
      <c r="AC67">
        <f t="shared" ref="AC67:AC79" si="64">S67*Z67</f>
        <v>-176.23787360712382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-2.2034454665666693E-13</v>
      </c>
      <c r="AI67">
        <f t="shared" ref="AI67:AI79" si="69">SUM(AE67:AH67)</f>
        <v>-2.2034676727702942E-13</v>
      </c>
      <c r="AJ67">
        <f t="shared" ref="AJ67:AJ79" si="70">AB67-AC67</f>
        <v>-21.148544832854867</v>
      </c>
      <c r="AK67">
        <f t="shared" si="61"/>
        <v>-13.81704929079851</v>
      </c>
      <c r="AL67">
        <f t="shared" ref="AL67:AL79" si="71">SUM(AI67:AK67)</f>
        <v>-34.965594123653595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-3.9906459370059944E-16</v>
      </c>
      <c r="AR67">
        <f t="shared" ref="AR67:AR79" si="76">AI67*$K67</f>
        <v>-3.9906861545188018E-16</v>
      </c>
      <c r="AS67">
        <f t="shared" ref="AS67:AS79" si="77">AJ67*$K67</f>
        <v>-3.8301993759947597E-2</v>
      </c>
      <c r="AT67">
        <f t="shared" ref="AT67:AT79" si="78">AK67*$K67</f>
        <v>-2.5023969256499093E-2</v>
      </c>
      <c r="AU67">
        <f t="shared" ref="AU67:AU79" si="79">AL67*$K67</f>
        <v>-6.3325963016447093E-2</v>
      </c>
      <c r="AW67">
        <v>64</v>
      </c>
      <c r="AX67">
        <f>IF(Z67&gt;0, (R67*SUMPRODUCT(K67:$K$98, X67:$X$98)-K67*$AZ$3)/Z67, 0)</f>
        <v>-1.984106295072523E+21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500000</v>
      </c>
      <c r="S68">
        <f t="shared" si="63"/>
        <v>-1.0982506959623319E+22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-176.23787360712382</v>
      </c>
      <c r="AC68">
        <f t="shared" si="64"/>
        <v>-157.35524429207481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-3.680437948611475E-14</v>
      </c>
      <c r="AI68">
        <f t="shared" si="69"/>
        <v>-3.6804737681299308E-14</v>
      </c>
      <c r="AJ68">
        <f t="shared" si="70"/>
        <v>-18.882629315049002</v>
      </c>
      <c r="AK68">
        <f t="shared" si="61"/>
        <v>-12.336651152498668</v>
      </c>
      <c r="AL68">
        <f t="shared" si="71"/>
        <v>-31.219280467547705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-5.9514442303797036E-17</v>
      </c>
      <c r="AR68">
        <f t="shared" si="76"/>
        <v>-5.9515021522546069E-17</v>
      </c>
      <c r="AS68">
        <f t="shared" si="77"/>
        <v>-3.0534114923427634E-2</v>
      </c>
      <c r="AT68">
        <f t="shared" si="78"/>
        <v>-1.9948955083306033E-2</v>
      </c>
      <c r="AU68">
        <f t="shared" si="79"/>
        <v>-5.0483070006733723E-2</v>
      </c>
      <c r="AW68">
        <v>65</v>
      </c>
      <c r="AX68">
        <f>IF(Z68&gt;0, (R68*SUMPRODUCT(K68:$K$98, X68:$X$98)-K68*$AZ$3)/Z68, 0)</f>
        <v>-1.0982506959623319E+22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500000</v>
      </c>
      <c r="S69">
        <f t="shared" si="63"/>
        <v>-6.2633333377052508E+22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-157.35524429207481</v>
      </c>
      <c r="AC69">
        <f t="shared" si="64"/>
        <v>-140.49575383220966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-5.9706913141495525E-15</v>
      </c>
      <c r="AI69">
        <f t="shared" si="69"/>
        <v>-5.9707473928165568E-15</v>
      </c>
      <c r="AJ69">
        <f t="shared" si="70"/>
        <v>-16.859490459865157</v>
      </c>
      <c r="AK69">
        <f t="shared" si="61"/>
        <v>-11.014867100445239</v>
      </c>
      <c r="AL69">
        <f t="shared" si="71"/>
        <v>-27.874357560310401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-8.6204406118443681E-18</v>
      </c>
      <c r="AR69">
        <f t="shared" si="76"/>
        <v>-8.6205215778151525E-18</v>
      </c>
      <c r="AS69">
        <f t="shared" si="77"/>
        <v>-2.4341609473395719E-2</v>
      </c>
      <c r="AT69">
        <f t="shared" si="78"/>
        <v>-1.5903184855951876E-2</v>
      </c>
      <c r="AU69">
        <f t="shared" si="79"/>
        <v>-4.0244794329347605E-2</v>
      </c>
      <c r="AW69">
        <v>66</v>
      </c>
      <c r="AX69">
        <f>IF(Z69&gt;0, (R69*SUMPRODUCT(K69:$K$98, X69:$X$98)-K69*$AZ$3)/Z69, 0)</f>
        <v>-6.2633333377052508E+22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500000</v>
      </c>
      <c r="S70">
        <f t="shared" si="63"/>
        <v>-3.7022614413159603E+23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-140.49575383220966</v>
      </c>
      <c r="AC70">
        <f t="shared" si="64"/>
        <v>-125.44263735018718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-9.4094407479083897E-16</v>
      </c>
      <c r="AI70">
        <f t="shared" si="69"/>
        <v>-9.4095254546743339E-16</v>
      </c>
      <c r="AJ70">
        <f t="shared" si="70"/>
        <v>-15.053116482022475</v>
      </c>
      <c r="AK70">
        <f t="shared" si="61"/>
        <v>-9.8347027682546777</v>
      </c>
      <c r="AL70">
        <f t="shared" si="71"/>
        <v>-24.887819250277154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-1.2129716059516286E-18</v>
      </c>
      <c r="AR70">
        <f t="shared" si="76"/>
        <v>-1.2129825255062201E-18</v>
      </c>
      <c r="AS70">
        <f t="shared" si="77"/>
        <v>-1.9404982041929003E-2</v>
      </c>
      <c r="AT70">
        <f t="shared" si="78"/>
        <v>-1.267792160072694E-2</v>
      </c>
      <c r="AU70">
        <f t="shared" si="79"/>
        <v>-3.2082903642655945E-2</v>
      </c>
      <c r="AW70">
        <v>67</v>
      </c>
      <c r="AX70">
        <f>IF(Z70&gt;0, (R70*SUMPRODUCT(K70:$K$98, X70:$X$98)-K70*$AZ$3)/Z70, 0)</f>
        <v>-3.7022614413159603E+23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500000</v>
      </c>
      <c r="S71">
        <f t="shared" si="63"/>
        <v>-2.2707794568225469E+24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-125.44263735018718</v>
      </c>
      <c r="AC71">
        <f t="shared" si="64"/>
        <v>-112.00235477695284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-1.4305774252020688E-16</v>
      </c>
      <c r="AI71">
        <f t="shared" si="69"/>
        <v>-1.4305897560290939E-16</v>
      </c>
      <c r="AJ71">
        <f t="shared" si="70"/>
        <v>-13.440282573234342</v>
      </c>
      <c r="AK71">
        <f t="shared" si="61"/>
        <v>-8.7809846145131036</v>
      </c>
      <c r="AL71">
        <f t="shared" si="71"/>
        <v>-22.221267187747443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-1.6465698836936961E-19</v>
      </c>
      <c r="AR71">
        <f t="shared" si="76"/>
        <v>-1.6465840762624192E-19</v>
      </c>
      <c r="AS71">
        <f t="shared" si="77"/>
        <v>-1.5469532877813287E-2</v>
      </c>
      <c r="AT71">
        <f t="shared" si="78"/>
        <v>-1.0106761480171348E-2</v>
      </c>
      <c r="AU71">
        <f t="shared" si="79"/>
        <v>-2.5576294357984631E-2</v>
      </c>
      <c r="AW71">
        <v>68</v>
      </c>
      <c r="AX71">
        <f>IF(Z71&gt;0, (R71*SUMPRODUCT(K71:$K$98, X71:$X$98)-K71*$AZ$3)/Z71, 0)</f>
        <v>-2.2707794568225469E+24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500000</v>
      </c>
      <c r="S72">
        <f t="shared" si="63"/>
        <v>-1.4468750508701782E+25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-112.00235477695284</v>
      </c>
      <c r="AC72">
        <f t="shared" si="64"/>
        <v>-100.00210247942218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-2.0959241433213867E-17</v>
      </c>
      <c r="AI72">
        <f t="shared" si="69"/>
        <v>-2.0959414223017691E-17</v>
      </c>
      <c r="AJ72">
        <f t="shared" si="70"/>
        <v>-12.000252297530665</v>
      </c>
      <c r="AK72">
        <f t="shared" ref="AK72:AK79" si="92">G72*SUM(AB72:AB72, AE72:AF72)</f>
        <v>-7.8401648343866999</v>
      </c>
      <c r="AL72">
        <f t="shared" si="71"/>
        <v>-19.840417131917363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-2.1539039761789346E-20</v>
      </c>
      <c r="AR72">
        <f t="shared" si="76"/>
        <v>-2.1539217331500866E-20</v>
      </c>
      <c r="AS72">
        <f t="shared" si="77"/>
        <v>-1.2332216898766971E-2</v>
      </c>
      <c r="AT72">
        <f t="shared" si="78"/>
        <v>-8.0570483738610869E-3</v>
      </c>
      <c r="AU72">
        <f t="shared" si="79"/>
        <v>-2.0389265272628056E-2</v>
      </c>
      <c r="AW72">
        <v>69</v>
      </c>
      <c r="AX72">
        <f>IF(Z72&gt;0, (R72*SUMPRODUCT(K72:$K$98, X72:$X$98)-K72*$AZ$3)/Z72, 0)</f>
        <v>-1.4468750508701782E+25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500000</v>
      </c>
      <c r="S73">
        <f t="shared" si="63"/>
        <v>-9.5884989794560956E+25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-100.00210247942218</v>
      </c>
      <c r="AC73">
        <f t="shared" si="64"/>
        <v>-89.28759149948408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-2.9556407803630352E-18</v>
      </c>
      <c r="AI73">
        <f t="shared" si="69"/>
        <v>-2.9556640602298034E-18</v>
      </c>
      <c r="AJ73">
        <f t="shared" si="70"/>
        <v>-10.714510979938098</v>
      </c>
      <c r="AK73">
        <f t="shared" si="92"/>
        <v>-7.0001471735595535</v>
      </c>
      <c r="AL73">
        <f t="shared" si="71"/>
        <v>-17.714658153497652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-2.7119670274541246E-21</v>
      </c>
      <c r="AR73">
        <f t="shared" si="76"/>
        <v>-2.7119883880441863E-21</v>
      </c>
      <c r="AS73">
        <f t="shared" si="77"/>
        <v>-9.8311678083282655E-3</v>
      </c>
      <c r="AT73">
        <f t="shared" si="78"/>
        <v>-6.4230296347744633E-3</v>
      </c>
      <c r="AU73">
        <f t="shared" si="79"/>
        <v>-1.625419744310273E-2</v>
      </c>
      <c r="AW73">
        <v>70</v>
      </c>
      <c r="AX73">
        <f>IF(Z73&gt;0, (R73*SUMPRODUCT(K73:$K$98, X73:$X$98)-K73*$AZ$3)/Z73, 0)</f>
        <v>-9.5884989794560956E+25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500000</v>
      </c>
      <c r="S74">
        <f t="shared" si="63"/>
        <v>-6.6170349126793737E+26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-89.28759149948408</v>
      </c>
      <c r="AC74">
        <f t="shared" si="64"/>
        <v>-79.721063838825074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-4.0070209707448914E-19</v>
      </c>
      <c r="AI74">
        <f t="shared" si="69"/>
        <v>-4.0070510903773591E-19</v>
      </c>
      <c r="AJ74">
        <f t="shared" si="70"/>
        <v>-9.5665276606590055</v>
      </c>
      <c r="AK74">
        <f t="shared" si="92"/>
        <v>-6.2501314049638861</v>
      </c>
      <c r="AL74">
        <f t="shared" si="71"/>
        <v>-15.816659065622892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-3.2827389456628022E-22</v>
      </c>
      <c r="AR74">
        <f t="shared" si="76"/>
        <v>-3.2827636210740998E-22</v>
      </c>
      <c r="AS74">
        <f t="shared" si="77"/>
        <v>-7.8373467859759686E-3</v>
      </c>
      <c r="AT74">
        <f t="shared" si="78"/>
        <v>-5.1203999001709676E-3</v>
      </c>
      <c r="AU74">
        <f t="shared" si="79"/>
        <v>-1.2957746686146935E-2</v>
      </c>
      <c r="AW74">
        <v>71</v>
      </c>
      <c r="AX74">
        <f>IF(Z74&gt;0, (R74*SUMPRODUCT(K74:$K$98, X74:$X$98)-K74*$AZ$3)/Z74, 0)</f>
        <v>-6.6170349126793737E+26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500000</v>
      </c>
      <c r="S75">
        <f t="shared" si="63"/>
        <v>-4.7623048639427923E+27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-79.721063838825074</v>
      </c>
      <c r="AC75">
        <f t="shared" si="64"/>
        <v>-71.179521284665242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-5.21636504622907E-20</v>
      </c>
      <c r="AI75">
        <f t="shared" si="69"/>
        <v>-5.2164024123381907E-20</v>
      </c>
      <c r="AJ75">
        <f t="shared" si="70"/>
        <v>-8.5415425541598324</v>
      </c>
      <c r="AK75">
        <f t="shared" si="92"/>
        <v>-5.5804744687177559</v>
      </c>
      <c r="AL75">
        <f t="shared" si="71"/>
        <v>-14.122017022877589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-3.8156162148780606E-23</v>
      </c>
      <c r="AR75">
        <f t="shared" si="76"/>
        <v>-3.8156435470778938E-23</v>
      </c>
      <c r="AS75">
        <f t="shared" si="77"/>
        <v>-6.2478848740242128E-3</v>
      </c>
      <c r="AT75">
        <f t="shared" si="78"/>
        <v>-4.0819514510291519E-3</v>
      </c>
      <c r="AU75">
        <f t="shared" si="79"/>
        <v>-1.0329836325053365E-2</v>
      </c>
      <c r="AW75">
        <v>72</v>
      </c>
      <c r="AX75">
        <f>IF(Z75&gt;0, (R75*SUMPRODUCT(K75:$K$98, X75:$X$98)-K75*$AZ$3)/Z75, 0)</f>
        <v>-4.7623048639427923E+27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500000</v>
      </c>
      <c r="S76">
        <f t="shared" si="63"/>
        <v>-3.5810560958519359E+28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-71.179521284665242</v>
      </c>
      <c r="AC76">
        <f t="shared" si="64"/>
        <v>-63.553144004165389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-6.5111376306089383E-21</v>
      </c>
      <c r="AI76">
        <f t="shared" si="69"/>
        <v>-6.5111819982077017E-21</v>
      </c>
      <c r="AJ76">
        <f t="shared" si="70"/>
        <v>-7.6263772804998524</v>
      </c>
      <c r="AK76">
        <f t="shared" si="92"/>
        <v>-4.9825664899265671</v>
      </c>
      <c r="AL76">
        <f t="shared" si="71"/>
        <v>-12.60894377042642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-4.2524142257243046E-24</v>
      </c>
      <c r="AR76">
        <f t="shared" si="76"/>
        <v>-4.2524432021365456E-24</v>
      </c>
      <c r="AS76">
        <f t="shared" si="77"/>
        <v>-4.9807755692157325E-3</v>
      </c>
      <c r="AT76">
        <f t="shared" si="78"/>
        <v>-3.2541067052209429E-3</v>
      </c>
      <c r="AU76">
        <f t="shared" si="79"/>
        <v>-8.2348822744366754E-3</v>
      </c>
      <c r="AW76">
        <v>73</v>
      </c>
      <c r="AX76">
        <f>IF(Z76&gt;0, (R76*SUMPRODUCT(K76:$K$98, X76:$X$98)-K76*$AZ$3)/Z76, 0)</f>
        <v>-3.5810560958519359E+28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500000</v>
      </c>
      <c r="S77">
        <f t="shared" si="63"/>
        <v>-2.8191559235420841E+29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-63.553144004165389</v>
      </c>
      <c r="AC77">
        <f t="shared" si="64"/>
        <v>-56.743878575147662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-7.7783861842798129E-22</v>
      </c>
      <c r="AI77">
        <f t="shared" si="69"/>
        <v>-7.7784365041983574E-22</v>
      </c>
      <c r="AJ77">
        <f t="shared" si="70"/>
        <v>-6.8092654290177279</v>
      </c>
      <c r="AK77">
        <f t="shared" si="92"/>
        <v>-4.4487200802915776</v>
      </c>
      <c r="AL77">
        <f t="shared" si="71"/>
        <v>-11.257985509309306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-4.5357610324985214E-25</v>
      </c>
      <c r="AR77">
        <f t="shared" si="76"/>
        <v>-4.5357903752336704E-25</v>
      </c>
      <c r="AS77">
        <f t="shared" si="77"/>
        <v>-3.9706437892344819E-3</v>
      </c>
      <c r="AT77">
        <f t="shared" si="78"/>
        <v>-2.5941539422998585E-3</v>
      </c>
      <c r="AU77">
        <f t="shared" si="79"/>
        <v>-6.5647977315343399E-3</v>
      </c>
      <c r="AW77">
        <v>74</v>
      </c>
      <c r="AX77">
        <f>IF(Z77&gt;0, (R77*SUMPRODUCT(K77:$K$98, X77:$X$98)-K77*$AZ$3)/Z77, 0)</f>
        <v>-2.8191559235420841E+29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500000</v>
      </c>
      <c r="S78">
        <f t="shared" si="63"/>
        <v>-2.3286183139775715E+30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-56.743878575147662</v>
      </c>
      <c r="AC78">
        <f t="shared" si="64"/>
        <v>-50.664177299238986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-8.8754846680956767E-23</v>
      </c>
      <c r="AI78">
        <f t="shared" si="69"/>
        <v>-8.8755390610558665E-23</v>
      </c>
      <c r="AJ78">
        <f t="shared" si="70"/>
        <v>-6.0797012759086755</v>
      </c>
      <c r="AK78">
        <f t="shared" si="92"/>
        <v>-3.9720715002603368</v>
      </c>
      <c r="AL78">
        <f t="shared" si="71"/>
        <v>-10.051772776169013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-4.6209867119910094E-26</v>
      </c>
      <c r="AR78">
        <f t="shared" si="76"/>
        <v>-4.6210150314750336E-26</v>
      </c>
      <c r="AS78">
        <f t="shared" si="77"/>
        <v>-3.1653729187137076E-3</v>
      </c>
      <c r="AT78">
        <f t="shared" si="78"/>
        <v>-2.0680436402262903E-3</v>
      </c>
      <c r="AU78">
        <f t="shared" si="79"/>
        <v>-5.2334165589399987E-3</v>
      </c>
      <c r="AW78">
        <v>75</v>
      </c>
      <c r="AX78">
        <f>IF(Z78&gt;0, (R78*SUMPRODUCT(K78:$K$98, X78:$X$98)-K78*$AZ$3)/Z78, 0)</f>
        <v>-2.3286183139775715E+30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-50.664177299238986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-1.0878592037846303E-23</v>
      </c>
      <c r="AI79">
        <f t="shared" si="69"/>
        <v>-1.0878592037846303E-23</v>
      </c>
      <c r="AJ79">
        <f t="shared" si="70"/>
        <v>-50.664177299238986</v>
      </c>
      <c r="AK79">
        <f t="shared" si="92"/>
        <v>-3.5464924109467293</v>
      </c>
      <c r="AL79">
        <f t="shared" si="71"/>
        <v>-54.210669710185712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-5.0570507185091049E-27</v>
      </c>
      <c r="AR79">
        <f t="shared" si="76"/>
        <v>-5.0570507185091049E-27</v>
      </c>
      <c r="AS79">
        <f t="shared" si="77"/>
        <v>-2.3551881835667476E-2</v>
      </c>
      <c r="AT79">
        <f t="shared" si="78"/>
        <v>-1.6486317284967237E-3</v>
      </c>
      <c r="AU79">
        <f t="shared" si="79"/>
        <v>-2.5200513564164199E-2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165297.12965233636</v>
      </c>
      <c r="AO81" s="6">
        <f t="shared" si="93"/>
        <v>-16529.712965233637</v>
      </c>
      <c r="AP81" s="6">
        <f t="shared" si="93"/>
        <v>-1731.8233954533412</v>
      </c>
      <c r="AQ81" s="6">
        <f t="shared" si="93"/>
        <v>-97310.197338206795</v>
      </c>
      <c r="AR81" s="6">
        <f t="shared" si="93"/>
        <v>49725.395953442567</v>
      </c>
      <c r="AS81" s="6">
        <f t="shared" si="93"/>
        <v>-14066.95344057591</v>
      </c>
      <c r="AT81" s="6">
        <f t="shared" si="93"/>
        <v>3285.7439626102855</v>
      </c>
      <c r="AU81" s="6">
        <f t="shared" si="93"/>
        <v>38944.186475476927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284893.55567093828</v>
      </c>
      <c r="K3">
        <v>1</v>
      </c>
      <c r="L3" s="2">
        <v>0</v>
      </c>
      <c r="O3">
        <f>$C$3</f>
        <v>284893.55567093828</v>
      </c>
      <c r="P3" s="2">
        <f>O3*C5</f>
        <v>28489.355567093829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284893.55567093828</v>
      </c>
      <c r="AF3">
        <f t="shared" ref="AF3:AF34" si="4">-$Z3*P3</f>
        <v>-28489.355567093829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254881.76751684447</v>
      </c>
      <c r="AJ3">
        <f t="shared" ref="AJ3:AJ34" si="8">AB3-AC3</f>
        <v>0</v>
      </c>
      <c r="AL3">
        <f t="shared" ref="AL3:AL34" si="9">SUM(AI3:AK3)</f>
        <v>254881.76751684447</v>
      </c>
      <c r="AN3">
        <f t="shared" ref="AN3:AN34" si="10">AE3*$K3</f>
        <v>284893.55567093828</v>
      </c>
      <c r="AO3">
        <f t="shared" ref="AO3:AO34" si="11">AF3*$K3</f>
        <v>-28489.355567093829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254881.76751684447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254881.76751684447</v>
      </c>
      <c r="AW3">
        <v>0</v>
      </c>
      <c r="AX3">
        <f>IF(Z3&gt;0, (R3*SUMPRODUCT(K3:$K$98, X3:$X$98)-K3*$AZ$3)/Z3, 0)</f>
        <v>0</v>
      </c>
      <c r="AZ3">
        <f>C6*ABS(SUMPRODUCT(X4:X69, K4:K69))/1</f>
        <v>189058.63388475031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500000</v>
      </c>
      <c r="S4">
        <f t="shared" si="1"/>
        <v>13069.895090004649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12681.514858021779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-9857.8174999999992</v>
      </c>
      <c r="AI4">
        <f t="shared" si="7"/>
        <v>-9857.8174999999992</v>
      </c>
      <c r="AJ4">
        <f t="shared" si="8"/>
        <v>-12681.514858021779</v>
      </c>
      <c r="AK4">
        <f>G4*SUM(AB4, AE4:AF4)</f>
        <v>0</v>
      </c>
      <c r="AL4">
        <f t="shared" si="9"/>
        <v>-22539.332358021777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-9196.5831700718336</v>
      </c>
      <c r="AR4">
        <f t="shared" si="14"/>
        <v>-9196.5831700718336</v>
      </c>
      <c r="AS4">
        <f t="shared" si="15"/>
        <v>-11830.874949176023</v>
      </c>
      <c r="AT4">
        <f t="shared" si="16"/>
        <v>0</v>
      </c>
      <c r="AU4">
        <f t="shared" si="17"/>
        <v>-21027.458119247854</v>
      </c>
      <c r="AW4">
        <v>1</v>
      </c>
      <c r="AX4">
        <f>IF(Z4&gt;0, (R4*SUMPRODUCT(K4:$K$98, X4:$X$98)-K4*$AZ$3)/Z4, 0)</f>
        <v>13069.895090004649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500000</v>
      </c>
      <c r="S5">
        <f t="shared" si="1"/>
        <v>19393.707010519425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12681.514858021779</v>
      </c>
      <c r="AC5">
        <f t="shared" si="2"/>
        <v>18196.497069647681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-11156.699307113066</v>
      </c>
      <c r="AI5">
        <f t="shared" si="7"/>
        <v>-11180.156010181459</v>
      </c>
      <c r="AJ5">
        <f t="shared" si="8"/>
        <v>-5514.982211625902</v>
      </c>
      <c r="AK5">
        <f>G5*SUM(AB5, AE5:AF5)</f>
        <v>519.94210917889302</v>
      </c>
      <c r="AL5">
        <f t="shared" si="9"/>
        <v>-16175.19611262847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-9540.1830282718947</v>
      </c>
      <c r="AR5">
        <f t="shared" si="14"/>
        <v>-9560.2410431338376</v>
      </c>
      <c r="AS5">
        <f t="shared" si="15"/>
        <v>-4715.9055064816785</v>
      </c>
      <c r="AT5">
        <f t="shared" si="16"/>
        <v>444.60666628434194</v>
      </c>
      <c r="AU5">
        <f t="shared" si="17"/>
        <v>-13831.539883331176</v>
      </c>
      <c r="AW5">
        <v>2</v>
      </c>
      <c r="AX5">
        <f>IF(Z5&gt;0, (R5*SUMPRODUCT(K5:$K$98, X5:$X$98)-K5*$AZ$3)/Z5, 0)</f>
        <v>19393.707010519425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500000</v>
      </c>
      <c r="S6">
        <f t="shared" si="1"/>
        <v>27076.852095782793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18196.497069647681</v>
      </c>
      <c r="AC6">
        <f t="shared" si="2"/>
        <v>24480.141348985955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-12393.47104104211</v>
      </c>
      <c r="AI6">
        <f t="shared" si="7"/>
        <v>-12416.073503527768</v>
      </c>
      <c r="AJ6">
        <f t="shared" si="8"/>
        <v>-6283.6442793382739</v>
      </c>
      <c r="AK6">
        <f>G6*SUM(AB6, AE6:AF6)</f>
        <v>1064.4950785743895</v>
      </c>
      <c r="AL6">
        <f t="shared" si="9"/>
        <v>-17635.222704291653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-9560.4478610601273</v>
      </c>
      <c r="AR6">
        <f t="shared" si="14"/>
        <v>-9577.8836273123816</v>
      </c>
      <c r="AS6">
        <f t="shared" si="15"/>
        <v>-4847.2662187308351</v>
      </c>
      <c r="AT6">
        <f t="shared" si="16"/>
        <v>821.16217993839859</v>
      </c>
      <c r="AU6">
        <f t="shared" si="17"/>
        <v>-13603.987666104818</v>
      </c>
      <c r="AW6">
        <v>3</v>
      </c>
      <c r="AX6">
        <f>IF(Z6&gt;0, (R6*SUMPRODUCT(K6:$K$98, X6:$X$98)-K6*$AZ$3)/Z6, 0)</f>
        <v>27076.852095782793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500000</v>
      </c>
      <c r="S7">
        <f t="shared" si="1"/>
        <v>32343.157126186536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24480.141348985955</v>
      </c>
      <c r="AC7">
        <f t="shared" si="2"/>
        <v>28069.466101917584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-13596.689415652138</v>
      </c>
      <c r="AI7">
        <f t="shared" si="7"/>
        <v>-13618.386019042156</v>
      </c>
      <c r="AJ7">
        <f t="shared" si="8"/>
        <v>-3589.3247529316286</v>
      </c>
      <c r="AK7">
        <f>G7*SUM(AB7, AE7:AF7)</f>
        <v>1201.9749402352104</v>
      </c>
      <c r="AL7">
        <f t="shared" si="9"/>
        <v>-16005.735831738573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-9542.9192820327171</v>
      </c>
      <c r="AR7">
        <f t="shared" si="14"/>
        <v>-9558.1471752731759</v>
      </c>
      <c r="AS7">
        <f t="shared" si="15"/>
        <v>-2519.1894399527769</v>
      </c>
      <c r="AT7">
        <f t="shared" si="16"/>
        <v>843.61343287626767</v>
      </c>
      <c r="AU7">
        <f t="shared" si="17"/>
        <v>-11233.723182349686</v>
      </c>
      <c r="AW7">
        <v>4</v>
      </c>
      <c r="AX7">
        <f>IF(Z7&gt;0, (R7*SUMPRODUCT(K7:$K$98, X7:$X$98)-K7*$AZ$3)/Z7, 0)</f>
        <v>32343.157126186536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500000</v>
      </c>
      <c r="S8">
        <f t="shared" si="1"/>
        <v>32977.859716183557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28069.466101917584</v>
      </c>
      <c r="AC8">
        <f t="shared" si="2"/>
        <v>27357.813785702558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-14802.12667048501</v>
      </c>
      <c r="AI8">
        <f t="shared" si="7"/>
        <v>-14822.866201507604</v>
      </c>
      <c r="AJ8">
        <f t="shared" si="8"/>
        <v>711.65231621502608</v>
      </c>
      <c r="AK8">
        <f t="shared" ref="AK8:AK39" si="30">G8*SUM(AB8:AB8, AE8:AF8)</f>
        <v>597.87962797084447</v>
      </c>
      <c r="AL8">
        <f t="shared" si="9"/>
        <v>-13513.334257321734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-9697.5289475383743</v>
      </c>
      <c r="AR8">
        <f t="shared" si="14"/>
        <v>-9711.1163331166244</v>
      </c>
      <c r="AS8">
        <f t="shared" si="15"/>
        <v>466.23496006414189</v>
      </c>
      <c r="AT8">
        <f t="shared" si="16"/>
        <v>391.69743162323317</v>
      </c>
      <c r="AU8">
        <f t="shared" si="17"/>
        <v>-8853.1839414292499</v>
      </c>
      <c r="AW8">
        <v>5</v>
      </c>
      <c r="AX8">
        <f>IF(Z8&gt;0, (R8*SUMPRODUCT(K8:$K$98, X8:$X$98)-K8*$AZ$3)/Z8, 0)</f>
        <v>32977.859716183557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500000</v>
      </c>
      <c r="S9">
        <f t="shared" si="1"/>
        <v>30694.588667137017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27357.813785702558</v>
      </c>
      <c r="AC9">
        <f t="shared" si="2"/>
        <v>24217.546311552273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-16150.600764833365</v>
      </c>
      <c r="AI9">
        <f t="shared" si="7"/>
        <v>-16170.325370507493</v>
      </c>
      <c r="AJ9">
        <f t="shared" si="8"/>
        <v>3140.2674741502851</v>
      </c>
      <c r="AK9">
        <f t="shared" si="30"/>
        <v>161.4111013356451</v>
      </c>
      <c r="AL9">
        <f t="shared" si="9"/>
        <v>-12868.646795021563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-10020.810746299172</v>
      </c>
      <c r="AR9">
        <f t="shared" si="14"/>
        <v>-10033.049086122182</v>
      </c>
      <c r="AS9">
        <f t="shared" si="15"/>
        <v>1948.4121061142216</v>
      </c>
      <c r="AT9">
        <f t="shared" si="16"/>
        <v>100.14922183935894</v>
      </c>
      <c r="AU9">
        <f t="shared" si="17"/>
        <v>-7984.4877581686023</v>
      </c>
      <c r="AW9">
        <v>6</v>
      </c>
      <c r="AX9">
        <f>IF(Z9&gt;0, (R9*SUMPRODUCT(K9:$K$98, X9:$X$98)-K9*$AZ$3)/Z9, 0)</f>
        <v>30694.588667137017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500000</v>
      </c>
      <c r="S10">
        <f t="shared" si="1"/>
        <v>27089.297718083701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24217.546311552273</v>
      </c>
      <c r="AC10">
        <f t="shared" si="2"/>
        <v>20217.146634294433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-17389.74019275825</v>
      </c>
      <c r="AI10">
        <f t="shared" si="7"/>
        <v>-17408.398065366</v>
      </c>
      <c r="AJ10">
        <f t="shared" si="8"/>
        <v>4000.3996772578394</v>
      </c>
      <c r="AK10">
        <f t="shared" si="30"/>
        <v>99.291939877364328</v>
      </c>
      <c r="AL10">
        <f t="shared" si="9"/>
        <v>-13308.706448230796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-10235.886430072886</v>
      </c>
      <c r="AR10">
        <f t="shared" si="14"/>
        <v>-10246.868760051526</v>
      </c>
      <c r="AS10">
        <f t="shared" si="15"/>
        <v>2354.7008935972272</v>
      </c>
      <c r="AT10">
        <f t="shared" si="16"/>
        <v>58.444865118201676</v>
      </c>
      <c r="AU10">
        <f t="shared" si="17"/>
        <v>-7833.7230013360968</v>
      </c>
      <c r="AW10">
        <v>7</v>
      </c>
      <c r="AX10">
        <f>IF(Z10&gt;0, (R10*SUMPRODUCT(K10:$K$98, X10:$X$98)-K10*$AZ$3)/Z10, 0)</f>
        <v>27089.297718083701</v>
      </c>
    </row>
    <row r="11" spans="1:52" x14ac:dyDescent="0.25">
      <c r="A11" t="s">
        <v>33</v>
      </c>
      <c r="C11" s="25">
        <f>AU71</f>
        <v>64588.190830797314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500000</v>
      </c>
      <c r="S11">
        <f t="shared" si="1"/>
        <v>22107.273659487153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20217.146634294433</v>
      </c>
      <c r="AC11">
        <f t="shared" si="2"/>
        <v>15522.147647090707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-18361.610592286132</v>
      </c>
      <c r="AI11">
        <f t="shared" si="7"/>
        <v>-18379.163805638189</v>
      </c>
      <c r="AJ11">
        <f t="shared" si="8"/>
        <v>4694.9989872037258</v>
      </c>
      <c r="AK11">
        <f t="shared" si="30"/>
        <v>48.521151922306636</v>
      </c>
      <c r="AL11">
        <f t="shared" si="9"/>
        <v>-13635.643666512156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-10269.807387780816</v>
      </c>
      <c r="AR11">
        <f t="shared" si="14"/>
        <v>-10279.625051610263</v>
      </c>
      <c r="AS11">
        <f t="shared" si="15"/>
        <v>2625.9534827878624</v>
      </c>
      <c r="AT11">
        <f t="shared" si="16"/>
        <v>27.138299332231853</v>
      </c>
      <c r="AU11">
        <f t="shared" si="17"/>
        <v>-7626.5332694901681</v>
      </c>
      <c r="AW11">
        <v>8</v>
      </c>
      <c r="AX11">
        <f>IF(Z11&gt;0, (R11*SUMPRODUCT(K11:$K$98, X11:$X$98)-K11*$AZ$3)/Z11, 0)</f>
        <v>22107.273659487153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500000</v>
      </c>
      <c r="S12">
        <f t="shared" si="1"/>
        <v>16003.336464627875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15522.147647090707</v>
      </c>
      <c r="AC12">
        <f t="shared" si="2"/>
        <v>10507.793295698721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-19253.543980472372</v>
      </c>
      <c r="AI12">
        <f t="shared" si="7"/>
        <v>-19269.958984491885</v>
      </c>
      <c r="AJ12">
        <f t="shared" si="8"/>
        <v>5014.3543513919867</v>
      </c>
      <c r="AK12">
        <f t="shared" si="30"/>
        <v>35.700939588308628</v>
      </c>
      <c r="AL12">
        <f t="shared" si="9"/>
        <v>-14219.903693511589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-10233.463304328061</v>
      </c>
      <c r="AR12">
        <f t="shared" si="14"/>
        <v>-10242.188053467464</v>
      </c>
      <c r="AS12">
        <f t="shared" si="15"/>
        <v>2665.1826438764897</v>
      </c>
      <c r="AT12">
        <f t="shared" si="16"/>
        <v>18.975428917270211</v>
      </c>
      <c r="AU12">
        <f t="shared" si="17"/>
        <v>-7558.029980673703</v>
      </c>
      <c r="AW12">
        <v>9</v>
      </c>
      <c r="AX12">
        <f>IF(Z12&gt;0, (R12*SUMPRODUCT(K12:$K$98, X12:$X$98)-K12*$AZ$3)/Z12, 0)</f>
        <v>16003.336464627875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500000</v>
      </c>
      <c r="S13">
        <f t="shared" si="1"/>
        <v>8591.1586284406658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10507.793295698721</v>
      </c>
      <c r="AC13">
        <f t="shared" si="2"/>
        <v>5241.3518870627158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-19973.713857326653</v>
      </c>
      <c r="AI13">
        <f t="shared" si="7"/>
        <v>-19988.966025613103</v>
      </c>
      <c r="AJ13">
        <f t="shared" si="8"/>
        <v>5266.4414086360048</v>
      </c>
      <c r="AK13">
        <f t="shared" si="30"/>
        <v>21.01558659139744</v>
      </c>
      <c r="AL13">
        <f t="shared" si="9"/>
        <v>-14701.509030385701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-10091.484077745392</v>
      </c>
      <c r="AR13">
        <f t="shared" si="14"/>
        <v>-10099.190056438851</v>
      </c>
      <c r="AS13">
        <f t="shared" si="15"/>
        <v>2660.8075994907895</v>
      </c>
      <c r="AT13">
        <f t="shared" si="16"/>
        <v>10.617878026412864</v>
      </c>
      <c r="AU13">
        <f t="shared" si="17"/>
        <v>-7427.7645789216476</v>
      </c>
      <c r="AW13">
        <v>10</v>
      </c>
      <c r="AX13">
        <f>IF(Z13&gt;0, (R13*SUMPRODUCT(K13:$K$98, X13:$X$98)-K13*$AZ$3)/Z13, 0)</f>
        <v>8591.1586284406658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500000</v>
      </c>
      <c r="S14">
        <f t="shared" si="1"/>
        <v>-259.23057846306978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5241.3518870627158</v>
      </c>
      <c r="AC14">
        <f t="shared" si="2"/>
        <v>-145.89377527670877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-20595.235585282102</v>
      </c>
      <c r="AI14">
        <f t="shared" si="7"/>
        <v>-20609.305470106425</v>
      </c>
      <c r="AJ14">
        <f t="shared" si="8"/>
        <v>5387.2456623394246</v>
      </c>
      <c r="AK14">
        <f t="shared" si="30"/>
        <v>9.4344333967128886</v>
      </c>
      <c r="AL14">
        <f t="shared" si="9"/>
        <v>-15212.625374370287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-9893.0410943265688</v>
      </c>
      <c r="AR14">
        <f t="shared" si="14"/>
        <v>-9899.7996452634161</v>
      </c>
      <c r="AS14">
        <f t="shared" si="15"/>
        <v>2587.7947597182811</v>
      </c>
      <c r="AT14">
        <f t="shared" si="16"/>
        <v>4.5318849065299078</v>
      </c>
      <c r="AU14">
        <f t="shared" si="17"/>
        <v>-7307.4730006386044</v>
      </c>
      <c r="AW14">
        <v>11</v>
      </c>
      <c r="AX14">
        <f>IF(Z14&gt;0, (R14*SUMPRODUCT(K14:$K$98, X14:$X$98)-K14*$AZ$3)/Z14, 0)</f>
        <v>-259.23057846306978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500000</v>
      </c>
      <c r="S15">
        <f t="shared" si="1"/>
        <v>-10445.998499240228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-145.89377527670877</v>
      </c>
      <c r="AC15">
        <f t="shared" si="2"/>
        <v>-5377.978730448478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-21165.592817857443</v>
      </c>
      <c r="AI15">
        <f t="shared" si="7"/>
        <v>-21178.463724192628</v>
      </c>
      <c r="AJ15">
        <f t="shared" si="8"/>
        <v>5232.0849551717693</v>
      </c>
      <c r="AK15">
        <f t="shared" si="30"/>
        <v>-0.59816447863450595</v>
      </c>
      <c r="AL15">
        <f t="shared" si="9"/>
        <v>-15946.976933499494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-9645.2096626468247</v>
      </c>
      <c r="AR15">
        <f t="shared" si="14"/>
        <v>-9651.0749644703774</v>
      </c>
      <c r="AS15">
        <f t="shared" si="15"/>
        <v>2384.2732306006947</v>
      </c>
      <c r="AT15">
        <f t="shared" si="16"/>
        <v>-0.27258493815065588</v>
      </c>
      <c r="AU15">
        <f t="shared" si="17"/>
        <v>-7267.0743188078341</v>
      </c>
      <c r="AW15">
        <v>12</v>
      </c>
      <c r="AX15">
        <f>IF(Z15&gt;0, (R15*SUMPRODUCT(K15:$K$98, X15:$X$98)-K15*$AZ$3)/Z15, 0)</f>
        <v>-10445.998499240228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500000</v>
      </c>
      <c r="S16">
        <f t="shared" si="1"/>
        <v>-22217.542203181423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-5377.978730448478</v>
      </c>
      <c r="AC16">
        <f t="shared" si="2"/>
        <v>-10369.494786992014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-21481.166328123785</v>
      </c>
      <c r="AI16">
        <f t="shared" si="7"/>
        <v>-21492.834467079214</v>
      </c>
      <c r="AJ16">
        <f t="shared" si="8"/>
        <v>4991.5160565435363</v>
      </c>
      <c r="AK16">
        <f t="shared" si="30"/>
        <v>-38.183648986184195</v>
      </c>
      <c r="AL16">
        <f t="shared" si="9"/>
        <v>-16539.502059521863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-9260.2565907523876</v>
      </c>
      <c r="AR16">
        <f t="shared" si="14"/>
        <v>-9265.2865765089045</v>
      </c>
      <c r="AS16">
        <f t="shared" si="15"/>
        <v>2151.7788538296209</v>
      </c>
      <c r="AT16">
        <f t="shared" si="16"/>
        <v>-16.460483652619775</v>
      </c>
      <c r="AU16">
        <f t="shared" si="17"/>
        <v>-7129.9682063319033</v>
      </c>
      <c r="AW16">
        <v>13</v>
      </c>
      <c r="AX16">
        <f>IF(Z16&gt;0, (R16*SUMPRODUCT(K16:$K$98, X16:$X$98)-K16*$AZ$3)/Z16, 0)</f>
        <v>-22217.542203181423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500000</v>
      </c>
      <c r="S17">
        <f t="shared" si="1"/>
        <v>-35180.967179109372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-10369.494786992014</v>
      </c>
      <c r="AC17">
        <f t="shared" si="2"/>
        <v>-14741.850717134861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-21514.577114849195</v>
      </c>
      <c r="AI17">
        <f t="shared" si="7"/>
        <v>-21525.052843559326</v>
      </c>
      <c r="AJ17">
        <f t="shared" si="8"/>
        <v>4372.3559301428468</v>
      </c>
      <c r="AK17">
        <f t="shared" si="30"/>
        <v>-143.09902806048979</v>
      </c>
      <c r="AL17">
        <f t="shared" si="9"/>
        <v>-17295.795941476968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-8718.4240970213887</v>
      </c>
      <c r="AR17">
        <f t="shared" si="14"/>
        <v>-8722.6692116305549</v>
      </c>
      <c r="AS17">
        <f t="shared" si="15"/>
        <v>1771.82442855461</v>
      </c>
      <c r="AT17">
        <f t="shared" si="16"/>
        <v>-57.988498116555199</v>
      </c>
      <c r="AU17">
        <f t="shared" si="17"/>
        <v>-7008.8332811924993</v>
      </c>
      <c r="AW17">
        <v>14</v>
      </c>
      <c r="AX17">
        <f>IF(Z17&gt;0, (R17*SUMPRODUCT(K17:$K$98, X17:$X$98)-K17*$AZ$3)/Z17, 0)</f>
        <v>-35180.967179109372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500000</v>
      </c>
      <c r="S18">
        <f t="shared" si="1"/>
        <v>-49294.089835258805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-14741.850717134861</v>
      </c>
      <c r="AC18">
        <f t="shared" si="2"/>
        <v>-18341.311588925375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-21379.766807216914</v>
      </c>
      <c r="AI18">
        <f t="shared" si="7"/>
        <v>-21389.068790299585</v>
      </c>
      <c r="AJ18">
        <f t="shared" si="8"/>
        <v>3599.4608717905139</v>
      </c>
      <c r="AK18">
        <f t="shared" si="30"/>
        <v>-318.42397549011304</v>
      </c>
      <c r="AL18">
        <f t="shared" si="9"/>
        <v>-18108.031893999185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-8084.9145808395351</v>
      </c>
      <c r="AR18">
        <f t="shared" si="14"/>
        <v>-8088.4321935120179</v>
      </c>
      <c r="AS18">
        <f t="shared" si="15"/>
        <v>1361.1623526070041</v>
      </c>
      <c r="AT18">
        <f t="shared" si="16"/>
        <v>-120.414346215408</v>
      </c>
      <c r="AU18">
        <f t="shared" si="17"/>
        <v>-6847.6841871204224</v>
      </c>
      <c r="AW18">
        <v>15</v>
      </c>
      <c r="AX18">
        <f>IF(Z18&gt;0, (R18*SUMPRODUCT(K18:$K$98, X18:$X$98)-K18*$AZ$3)/Z18, 0)</f>
        <v>-49294.089835258805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500000</v>
      </c>
      <c r="S19">
        <f t="shared" si="1"/>
        <v>-66223.05790780329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-18341.311588925375</v>
      </c>
      <c r="AC19">
        <f t="shared" si="2"/>
        <v>-21605.738475009275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-21050.747888864498</v>
      </c>
      <c r="AI19">
        <f t="shared" si="7"/>
        <v>-21058.904314721898</v>
      </c>
      <c r="AJ19">
        <f t="shared" si="8"/>
        <v>3264.4268860839002</v>
      </c>
      <c r="AK19">
        <f t="shared" si="30"/>
        <v>-409.01124843303586</v>
      </c>
      <c r="AL19">
        <f t="shared" si="9"/>
        <v>-18203.488677071033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-7423.7561128332491</v>
      </c>
      <c r="AR19">
        <f t="shared" si="14"/>
        <v>-7426.6325577290509</v>
      </c>
      <c r="AS19">
        <f t="shared" si="15"/>
        <v>1151.2326867627405</v>
      </c>
      <c r="AT19">
        <f t="shared" si="16"/>
        <v>-144.24189448292782</v>
      </c>
      <c r="AU19">
        <f t="shared" si="17"/>
        <v>-6419.6417654492379</v>
      </c>
      <c r="AW19">
        <v>16</v>
      </c>
      <c r="AX19">
        <f>IF(Z19&gt;0, (R19*SUMPRODUCT(K19:$K$98, X19:$X$98)-K19*$AZ$3)/Z19, 0)</f>
        <v>-66223.05790780329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500000</v>
      </c>
      <c r="S20">
        <f t="shared" si="1"/>
        <v>-90786.897355526598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-21605.738475009275</v>
      </c>
      <c r="AC20">
        <f t="shared" si="2"/>
        <v>-25595.589364496082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-20532.015023096392</v>
      </c>
      <c r="AI20">
        <f t="shared" si="7"/>
        <v>-20539.063283944062</v>
      </c>
      <c r="AJ20">
        <f t="shared" si="8"/>
        <v>3989.8508894868064</v>
      </c>
      <c r="AK20">
        <f t="shared" si="30"/>
        <v>-92.904675442539883</v>
      </c>
      <c r="AL20">
        <f t="shared" si="9"/>
        <v>-16642.117069899796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-6867.8931955843136</v>
      </c>
      <c r="AR20">
        <f t="shared" si="14"/>
        <v>-6870.2508162397617</v>
      </c>
      <c r="AS20">
        <f t="shared" si="15"/>
        <v>1334.5923302938454</v>
      </c>
      <c r="AT20">
        <f t="shared" si="16"/>
        <v>-31.07631606503492</v>
      </c>
      <c r="AU20">
        <f t="shared" si="17"/>
        <v>-5566.7348020109503</v>
      </c>
      <c r="AW20">
        <v>17</v>
      </c>
      <c r="AX20">
        <f>IF(Z20&gt;0, (R20*SUMPRODUCT(K20:$K$98, X20:$X$98)-K20*$AZ$3)/Z20, 0)</f>
        <v>-90786.897355526598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500000</v>
      </c>
      <c r="S21">
        <f t="shared" si="1"/>
        <v>-122595.44562156429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-25595.589364496082</v>
      </c>
      <c r="AC21">
        <f t="shared" si="2"/>
        <v>-29360.440952261593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-19810.329537147016</v>
      </c>
      <c r="AI21">
        <f t="shared" si="7"/>
        <v>-19816.316798909353</v>
      </c>
      <c r="AJ21">
        <f t="shared" si="8"/>
        <v>3764.8515877655118</v>
      </c>
      <c r="AK21">
        <f t="shared" si="30"/>
        <v>-40.952942983193729</v>
      </c>
      <c r="AL21">
        <f t="shared" si="9"/>
        <v>-16092.418154127035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-6301.3424442740179</v>
      </c>
      <c r="AR21">
        <f t="shared" si="14"/>
        <v>-6303.2468945052597</v>
      </c>
      <c r="AS21">
        <f t="shared" si="15"/>
        <v>1197.5378330731091</v>
      </c>
      <c r="AT21">
        <f t="shared" si="16"/>
        <v>-13.026462651922991</v>
      </c>
      <c r="AU21">
        <f t="shared" si="17"/>
        <v>-5118.7355240840734</v>
      </c>
      <c r="AW21">
        <v>18</v>
      </c>
      <c r="AX21">
        <f>IF(Z21&gt;0, (R21*SUMPRODUCT(K21:$K$98, X21:$X$98)-K21*$AZ$3)/Z21, 0)</f>
        <v>-122595.44562156429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500000</v>
      </c>
      <c r="S22">
        <f t="shared" si="1"/>
        <v>-158860.94994421923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-29360.440952261593</v>
      </c>
      <c r="AC22">
        <f t="shared" si="2"/>
        <v>-31675.145643020907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-18853.220907362058</v>
      </c>
      <c r="AI22">
        <f t="shared" si="7"/>
        <v>-18858.205635461403</v>
      </c>
      <c r="AJ22">
        <f t="shared" si="8"/>
        <v>2314.704690759314</v>
      </c>
      <c r="AK22">
        <f t="shared" si="30"/>
        <v>-616.56925999749353</v>
      </c>
      <c r="AL22">
        <f t="shared" si="9"/>
        <v>-17160.070204699583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-5599.3480979162214</v>
      </c>
      <c r="AR22">
        <f t="shared" si="14"/>
        <v>-5600.8285466914649</v>
      </c>
      <c r="AS22">
        <f t="shared" si="15"/>
        <v>687.46010939593873</v>
      </c>
      <c r="AT22">
        <f t="shared" si="16"/>
        <v>-183.11915667696036</v>
      </c>
      <c r="AU22">
        <f t="shared" si="17"/>
        <v>-5096.4875939724861</v>
      </c>
      <c r="AW22">
        <v>19</v>
      </c>
      <c r="AX22">
        <f>IF(Z22&gt;0, (R22*SUMPRODUCT(K22:$K$98, X22:$X$98)-K22*$AZ$3)/Z22, 0)</f>
        <v>-158860.94994421923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500000</v>
      </c>
      <c r="S23">
        <f t="shared" si="1"/>
        <v>-192970.47266955927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-31675.145643020907</v>
      </c>
      <c r="AC23">
        <f t="shared" si="2"/>
        <v>-31258.440792977319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-17704.808605951512</v>
      </c>
      <c r="AI23">
        <f t="shared" si="7"/>
        <v>-17708.858246339565</v>
      </c>
      <c r="AJ23">
        <f t="shared" si="8"/>
        <v>-416.70485004358852</v>
      </c>
      <c r="AK23">
        <f t="shared" si="30"/>
        <v>-2217.2601950114636</v>
      </c>
      <c r="AL23">
        <f t="shared" si="9"/>
        <v>-20342.823291394616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-4694.8867933315778</v>
      </c>
      <c r="AR23">
        <f t="shared" si="14"/>
        <v>-4695.9606599628851</v>
      </c>
      <c r="AS23">
        <f t="shared" si="15"/>
        <v>-110.50004214839223</v>
      </c>
      <c r="AT23">
        <f t="shared" si="16"/>
        <v>-587.96374694724727</v>
      </c>
      <c r="AU23">
        <f t="shared" si="17"/>
        <v>-5394.4244490585243</v>
      </c>
      <c r="AW23">
        <v>20</v>
      </c>
      <c r="AX23">
        <f>IF(Z23&gt;0, (R23*SUMPRODUCT(K23:$K$98, X23:$X$98)-K23*$AZ$3)/Z23, 0)</f>
        <v>-192970.47266955927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500000</v>
      </c>
      <c r="S24">
        <f t="shared" si="1"/>
        <v>-239229.25607788152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-31258.440792977319</v>
      </c>
      <c r="AC24">
        <f t="shared" si="2"/>
        <v>-30581.851739916201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-16265.421924949085</v>
      </c>
      <c r="AI24">
        <f t="shared" si="7"/>
        <v>-16268.617797837011</v>
      </c>
      <c r="AJ24">
        <f t="shared" si="8"/>
        <v>-676.58905306111774</v>
      </c>
      <c r="AK24">
        <f t="shared" si="30"/>
        <v>-2188.0908555084125</v>
      </c>
      <c r="AL24">
        <f t="shared" si="9"/>
        <v>-19133.297706406542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-3851.0681054336414</v>
      </c>
      <c r="AR24">
        <f t="shared" si="14"/>
        <v>-3851.8247734256861</v>
      </c>
      <c r="AS24">
        <f t="shared" si="15"/>
        <v>-160.19200330318984</v>
      </c>
      <c r="AT24">
        <f t="shared" si="16"/>
        <v>-518.06137856862472</v>
      </c>
      <c r="AU24">
        <f t="shared" si="17"/>
        <v>-4530.0781552975004</v>
      </c>
      <c r="AW24">
        <v>21</v>
      </c>
      <c r="AX24">
        <f>IF(Z24&gt;0, (R24*SUMPRODUCT(K24:$K$98, X24:$X$98)-K24*$AZ$3)/Z24, 0)</f>
        <v>-239229.25607788152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500000</v>
      </c>
      <c r="S25">
        <f t="shared" si="1"/>
        <v>-304052.56911618449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-30581.851739916201</v>
      </c>
      <c r="AC25">
        <f t="shared" si="2"/>
        <v>-29636.959268213512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-14541.712142632183</v>
      </c>
      <c r="AI25">
        <f t="shared" si="7"/>
        <v>-14544.148971184097</v>
      </c>
      <c r="AJ25">
        <f t="shared" si="8"/>
        <v>-944.89247170268936</v>
      </c>
      <c r="AK25">
        <f t="shared" si="30"/>
        <v>-2140.7296217941343</v>
      </c>
      <c r="AL25">
        <f t="shared" si="9"/>
        <v>-17629.771064680921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-3074.0674082201613</v>
      </c>
      <c r="AR25">
        <f t="shared" si="14"/>
        <v>-3074.5825453070038</v>
      </c>
      <c r="AS25">
        <f t="shared" si="15"/>
        <v>-199.74698460837897</v>
      </c>
      <c r="AT25">
        <f t="shared" si="16"/>
        <v>-452.54280208696559</v>
      </c>
      <c r="AU25">
        <f t="shared" si="17"/>
        <v>-3726.8723320023487</v>
      </c>
      <c r="AW25">
        <v>22</v>
      </c>
      <c r="AX25">
        <f>IF(Z25&gt;0, (R25*SUMPRODUCT(K25:$K$98, X25:$X$98)-K25*$AZ$3)/Z25, 0)</f>
        <v>-304052.56911618449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500000</v>
      </c>
      <c r="S26">
        <f t="shared" si="1"/>
        <v>-398620.49595975335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-29636.959268213512</v>
      </c>
      <c r="AC26">
        <f t="shared" si="2"/>
        <v>-28428.919018276225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-12590.07677529085</v>
      </c>
      <c r="AI26">
        <f t="shared" si="7"/>
        <v>-12591.859731718481</v>
      </c>
      <c r="AJ26">
        <f t="shared" si="8"/>
        <v>-1208.0402499372867</v>
      </c>
      <c r="AK26">
        <f t="shared" si="30"/>
        <v>-2074.5871487749459</v>
      </c>
      <c r="AL26">
        <f t="shared" si="9"/>
        <v>-15874.487130430714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-2376.3379235181142</v>
      </c>
      <c r="AR26">
        <f t="shared" si="14"/>
        <v>-2376.6744510112007</v>
      </c>
      <c r="AS26">
        <f t="shared" si="15"/>
        <v>-228.01384854906553</v>
      </c>
      <c r="AT26">
        <f t="shared" si="16"/>
        <v>-391.57188675390984</v>
      </c>
      <c r="AU26">
        <f t="shared" si="17"/>
        <v>-2996.2601863141763</v>
      </c>
      <c r="AW26">
        <v>23</v>
      </c>
      <c r="AX26">
        <f>IF(Z26&gt;0, (R26*SUMPRODUCT(K26:$K$98, X26:$X$98)-K26*$AZ$3)/Z26, 0)</f>
        <v>-398620.49595975335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500000</v>
      </c>
      <c r="S27">
        <f t="shared" si="1"/>
        <v>-542637.13189599314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-28428.919018276225</v>
      </c>
      <c r="AC27">
        <f t="shared" si="2"/>
        <v>-26981.946532725193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-10440.66830647827</v>
      </c>
      <c r="AI27">
        <f t="shared" si="7"/>
        <v>-10441.911399926301</v>
      </c>
      <c r="AJ27">
        <f t="shared" si="8"/>
        <v>-1446.9724855510322</v>
      </c>
      <c r="AK27">
        <f t="shared" si="30"/>
        <v>-1990.0243312793359</v>
      </c>
      <c r="AL27">
        <f t="shared" si="9"/>
        <v>-13878.908216756668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-1759.5033435557759</v>
      </c>
      <c r="AR27">
        <f t="shared" si="14"/>
        <v>-1759.7128346548088</v>
      </c>
      <c r="AS27">
        <f t="shared" si="15"/>
        <v>-243.8496130348791</v>
      </c>
      <c r="AT27">
        <f t="shared" si="16"/>
        <v>-335.36689049596004</v>
      </c>
      <c r="AU27">
        <f t="shared" si="17"/>
        <v>-2338.9293381856478</v>
      </c>
      <c r="AW27">
        <v>24</v>
      </c>
      <c r="AX27">
        <f>IF(Z27&gt;0, (R27*SUMPRODUCT(K27:$K$98, X27:$X$98)-K27*$AZ$3)/Z27, 0)</f>
        <v>-542637.13189599314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500000</v>
      </c>
      <c r="S28">
        <f t="shared" si="1"/>
        <v>-773115.71778177563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-26981.946532725193</v>
      </c>
      <c r="AC28">
        <f t="shared" si="2"/>
        <v>-25327.779868183523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-8232.9211135233945</v>
      </c>
      <c r="AI28">
        <f t="shared" si="7"/>
        <v>-8233.7401299812682</v>
      </c>
      <c r="AJ28">
        <f t="shared" si="8"/>
        <v>-1654.1666645416699</v>
      </c>
      <c r="AK28">
        <f t="shared" si="30"/>
        <v>-1888.7362572907637</v>
      </c>
      <c r="AL28">
        <f t="shared" si="9"/>
        <v>-11776.643051813702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-1238.7901091308829</v>
      </c>
      <c r="AR28">
        <f t="shared" si="14"/>
        <v>-1238.9133447933214</v>
      </c>
      <c r="AS28">
        <f t="shared" si="15"/>
        <v>-248.89893570366968</v>
      </c>
      <c r="AT28">
        <f t="shared" si="16"/>
        <v>-284.19412284242725</v>
      </c>
      <c r="AU28">
        <f t="shared" si="17"/>
        <v>-1772.0064033394185</v>
      </c>
      <c r="AW28">
        <v>25</v>
      </c>
      <c r="AX28">
        <f>IF(Z28&gt;0, (R28*SUMPRODUCT(K28:$K$98, X28:$X$98)-K28*$AZ$3)/Z28, 0)</f>
        <v>-773115.71778177563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500000</v>
      </c>
      <c r="S29">
        <f t="shared" si="1"/>
        <v>-1163540.4117537551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-25327.779868183523</v>
      </c>
      <c r="AC29">
        <f t="shared" si="2"/>
        <v>-23518.650327227399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-6110.0224348106849</v>
      </c>
      <c r="AI29">
        <f t="shared" si="7"/>
        <v>-6110.5277599822402</v>
      </c>
      <c r="AJ29">
        <f t="shared" si="8"/>
        <v>-1809.1295409561244</v>
      </c>
      <c r="AK29">
        <f t="shared" si="30"/>
        <v>-1772.9445907728468</v>
      </c>
      <c r="AL29">
        <f t="shared" si="9"/>
        <v>-9692.6018917112124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-820.85898692167973</v>
      </c>
      <c r="AR29">
        <f t="shared" si="14"/>
        <v>-820.92687549538209</v>
      </c>
      <c r="AS29">
        <f t="shared" si="15"/>
        <v>-243.04988370232402</v>
      </c>
      <c r="AT29">
        <f t="shared" si="16"/>
        <v>-238.18856905640212</v>
      </c>
      <c r="AU29">
        <f t="shared" si="17"/>
        <v>-1302.1653282541083</v>
      </c>
      <c r="AW29">
        <v>26</v>
      </c>
      <c r="AX29">
        <f>IF(Z29&gt;0, (R29*SUMPRODUCT(K29:$K$98, X29:$X$98)-K29*$AZ$3)/Z29, 0)</f>
        <v>-1163540.4117537551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500000</v>
      </c>
      <c r="S30">
        <f t="shared" si="1"/>
        <v>-1873147.0701501295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-23518.650327227399</v>
      </c>
      <c r="AC30">
        <f t="shared" si="2"/>
        <v>-21618.15248371425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-4234.8951147874359</v>
      </c>
      <c r="AI30">
        <f t="shared" si="7"/>
        <v>-4235.1836419515357</v>
      </c>
      <c r="AJ30">
        <f t="shared" si="8"/>
        <v>-1900.4978435131488</v>
      </c>
      <c r="AK30">
        <f t="shared" si="30"/>
        <v>-1646.305522905918</v>
      </c>
      <c r="AL30">
        <f t="shared" si="9"/>
        <v>-7781.9870083706028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-507.98441511656807</v>
      </c>
      <c r="AR30">
        <f t="shared" si="14"/>
        <v>-508.01902454578129</v>
      </c>
      <c r="AS30">
        <f t="shared" si="15"/>
        <v>-227.96864132390297</v>
      </c>
      <c r="AT30">
        <f t="shared" si="16"/>
        <v>-197.47774749753518</v>
      </c>
      <c r="AU30">
        <f t="shared" si="17"/>
        <v>-933.46541336721953</v>
      </c>
      <c r="AW30">
        <v>27</v>
      </c>
      <c r="AX30">
        <f>IF(Z30&gt;0, (R30*SUMPRODUCT(K30:$K$98, X30:$X$98)-K30*$AZ$3)/Z30, 0)</f>
        <v>-1873147.0701501295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500000</v>
      </c>
      <c r="S31">
        <f t="shared" si="1"/>
        <v>-3286991.0977958031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-21618.15248371425</v>
      </c>
      <c r="AC31">
        <f t="shared" si="2"/>
        <v>-19696.354014514007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-2716.7308582442711</v>
      </c>
      <c r="AI31">
        <f t="shared" si="7"/>
        <v>-2716.8806635938181</v>
      </c>
      <c r="AJ31">
        <f t="shared" si="8"/>
        <v>-1921.7984692002428</v>
      </c>
      <c r="AK31">
        <f t="shared" si="30"/>
        <v>-1513.2706738599977</v>
      </c>
      <c r="AL31">
        <f t="shared" si="9"/>
        <v>-6151.9498066540582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-290.96203318072401</v>
      </c>
      <c r="AR31">
        <f t="shared" si="14"/>
        <v>-290.97807734238734</v>
      </c>
      <c r="AS31">
        <f t="shared" si="15"/>
        <v>-205.82472800543741</v>
      </c>
      <c r="AT31">
        <f t="shared" si="16"/>
        <v>-162.07137732576962</v>
      </c>
      <c r="AU31">
        <f t="shared" si="17"/>
        <v>-658.87418267359431</v>
      </c>
      <c r="AW31">
        <v>28</v>
      </c>
      <c r="AX31">
        <f>IF(Z31&gt;0, (R31*SUMPRODUCT(K31:$K$98, X31:$X$98)-K31*$AZ$3)/Z31, 0)</f>
        <v>-3286991.0977958031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500000</v>
      </c>
      <c r="S32">
        <f t="shared" si="1"/>
        <v>-6449679.1943284851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-19696.354014514007</v>
      </c>
      <c r="AC32">
        <f t="shared" si="2"/>
        <v>-17817.867043840433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-1584.8472155435127</v>
      </c>
      <c r="AI32">
        <f t="shared" si="7"/>
        <v>-1584.916280478787</v>
      </c>
      <c r="AJ32">
        <f t="shared" si="8"/>
        <v>-1878.4869706735735</v>
      </c>
      <c r="AK32">
        <f t="shared" si="30"/>
        <v>-1378.7447810159806</v>
      </c>
      <c r="AL32">
        <f t="shared" si="9"/>
        <v>-4842.1480321683412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-151.55109741942422</v>
      </c>
      <c r="AR32">
        <f t="shared" si="14"/>
        <v>-151.55770175745212</v>
      </c>
      <c r="AS32">
        <f t="shared" si="15"/>
        <v>-179.63041427689822</v>
      </c>
      <c r="AT32">
        <f t="shared" si="16"/>
        <v>-131.84254139766873</v>
      </c>
      <c r="AU32">
        <f t="shared" si="17"/>
        <v>-463.0306574320191</v>
      </c>
      <c r="AW32">
        <v>29</v>
      </c>
      <c r="AX32">
        <f>IF(Z32&gt;0, (R32*SUMPRODUCT(K32:$K$98, X32:$X$98)-K32*$AZ$3)/Z32, 0)</f>
        <v>-6449679.1943284851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500000</v>
      </c>
      <c r="S33">
        <f t="shared" si="1"/>
        <v>-14676455.493479623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-17817.867043840433</v>
      </c>
      <c r="AC33">
        <f t="shared" si="2"/>
        <v>-16032.410102104235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-821.29082453278897</v>
      </c>
      <c r="AI33">
        <f t="shared" si="7"/>
        <v>-821.31813427748386</v>
      </c>
      <c r="AJ33">
        <f t="shared" si="8"/>
        <v>-1785.4569417361981</v>
      </c>
      <c r="AK33">
        <f t="shared" si="30"/>
        <v>-1247.2506930688305</v>
      </c>
      <c r="AL33">
        <f t="shared" si="9"/>
        <v>-3854.0257690825124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-70.121408762467851</v>
      </c>
      <c r="AR33">
        <f t="shared" si="14"/>
        <v>-70.123740455107963</v>
      </c>
      <c r="AS33">
        <f t="shared" si="15"/>
        <v>-152.44144010800562</v>
      </c>
      <c r="AT33">
        <f t="shared" si="16"/>
        <v>-106.48965392704093</v>
      </c>
      <c r="AU33">
        <f t="shared" si="17"/>
        <v>-329.05483449015452</v>
      </c>
      <c r="AW33">
        <v>30</v>
      </c>
      <c r="AX33">
        <f>IF(Z33&gt;0, (R33*SUMPRODUCT(K33:$K$98, X33:$X$98)-K33*$AZ$3)/Z33, 0)</f>
        <v>-14676455.493479623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500000</v>
      </c>
      <c r="S34">
        <f t="shared" si="1"/>
        <v>-40540985.957184419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-16032.410102104235</v>
      </c>
      <c r="AC34">
        <f t="shared" si="2"/>
        <v>-14373.060047334899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-363.46715198402296</v>
      </c>
      <c r="AI34">
        <f t="shared" si="7"/>
        <v>-363.47601527367169</v>
      </c>
      <c r="AJ34">
        <f t="shared" si="8"/>
        <v>-1659.3500547693366</v>
      </c>
      <c r="AK34">
        <f t="shared" si="30"/>
        <v>-1122.2687071472965</v>
      </c>
      <c r="AL34">
        <f t="shared" si="9"/>
        <v>-3145.0947771903047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-27.707721072692074</v>
      </c>
      <c r="AR34">
        <f t="shared" si="14"/>
        <v>-27.708396736382817</v>
      </c>
      <c r="AS34">
        <f t="shared" si="15"/>
        <v>-126.49508553533913</v>
      </c>
      <c r="AT34">
        <f t="shared" si="16"/>
        <v>-85.55245814239332</v>
      </c>
      <c r="AU34">
        <f t="shared" si="17"/>
        <v>-239.75594041411529</v>
      </c>
      <c r="AW34">
        <v>31</v>
      </c>
      <c r="AX34">
        <f>IF(Z34&gt;0, (R34*SUMPRODUCT(K34:$K$98, X34:$X$98)-K34*$AZ$3)/Z34, 0)</f>
        <v>-40540985.957184419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-144770465.90477207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-14373.060047334899</v>
      </c>
      <c r="AC35">
        <f t="shared" ref="AC35:AC69" si="33">S35*Z35</f>
        <v>-12856.596818825625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-131.08975228818855</v>
      </c>
      <c r="AI35">
        <f t="shared" ref="AI35:AI66" si="38">SUM(AE35:AH35)</f>
        <v>-131.09197245732636</v>
      </c>
      <c r="AJ35">
        <f t="shared" ref="AJ35:AJ69" si="39">AB35-AC35</f>
        <v>-1516.4632285092739</v>
      </c>
      <c r="AK35">
        <f t="shared" si="30"/>
        <v>-1006.114203313443</v>
      </c>
      <c r="AL35">
        <f t="shared" ref="AL35:AL66" si="40">SUM(AI35:AK35)</f>
        <v>-2653.6694042800432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-8.9224959435386406</v>
      </c>
      <c r="AR35">
        <f t="shared" ref="AR35:AR69" si="45">AI35*$K35</f>
        <v>-8.9226470571823864</v>
      </c>
      <c r="AS35">
        <f t="shared" ref="AS35:AS69" si="46">AJ35*$K35</f>
        <v>-103.21658839627425</v>
      </c>
      <c r="AT35">
        <f t="shared" ref="AT35:AT69" si="47">AK35*$K35</f>
        <v>-68.480180495463912</v>
      </c>
      <c r="AU35">
        <f t="shared" ref="AU35:AU69" si="48">AL35*$K35</f>
        <v>-180.61941594892053</v>
      </c>
      <c r="AW35">
        <v>32</v>
      </c>
      <c r="AX35">
        <f>IF(Z35&gt;0, (R35*SUMPRODUCT(K35:$K$98, X35:$X$98)-K35*$AZ$3)/Z35, 0)</f>
        <v>-144770465.90477207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500000</v>
      </c>
      <c r="S36">
        <f t="shared" si="32"/>
        <v>-521009357.60644335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-12856.596818825625</v>
      </c>
      <c r="AC36">
        <f t="shared" si="33"/>
        <v>-11486.795252642405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-32.935751094370069</v>
      </c>
      <c r="AI36">
        <f t="shared" si="38"/>
        <v>-32.936302274261799</v>
      </c>
      <c r="AJ36">
        <f t="shared" si="39"/>
        <v>-1369.8015661832196</v>
      </c>
      <c r="AK36">
        <f t="shared" si="30"/>
        <v>-899.9617773177938</v>
      </c>
      <c r="AL36">
        <f t="shared" si="40"/>
        <v>-2302.6996457752753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-2.0015533278821791</v>
      </c>
      <c r="AR36">
        <f t="shared" si="45"/>
        <v>-2.0015868238830263</v>
      </c>
      <c r="AS36">
        <f t="shared" si="46"/>
        <v>-83.24482643424237</v>
      </c>
      <c r="AT36">
        <f t="shared" si="47"/>
        <v>-54.691981524754205</v>
      </c>
      <c r="AU36">
        <f t="shared" si="48"/>
        <v>-139.93839478287961</v>
      </c>
      <c r="AW36">
        <v>33</v>
      </c>
      <c r="AX36">
        <f>IF(Z36&gt;0, (R36*SUMPRODUCT(K36:$K$98, X36:$X$98)-K36*$AZ$3)/Z36, 0)</f>
        <v>-521009357.60644335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500000</v>
      </c>
      <c r="S37">
        <f t="shared" si="32"/>
        <v>-1892465220.455646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-11486.795252642405</v>
      </c>
      <c r="AC37">
        <f t="shared" si="33"/>
        <v>-10257.793179071396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-8.2031949617286024</v>
      </c>
      <c r="AI37">
        <f t="shared" si="38"/>
        <v>-8.2033304700733289</v>
      </c>
      <c r="AJ37">
        <f t="shared" si="39"/>
        <v>-1229.0020735710095</v>
      </c>
      <c r="AK37">
        <f t="shared" si="30"/>
        <v>-804.07566768496838</v>
      </c>
      <c r="AL37">
        <f t="shared" si="40"/>
        <v>-2041.2810717260513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-0.44510718458743787</v>
      </c>
      <c r="AR37">
        <f t="shared" si="45"/>
        <v>-0.4451145373003858</v>
      </c>
      <c r="AS37">
        <f t="shared" si="46"/>
        <v>-66.685926077763469</v>
      </c>
      <c r="AT37">
        <f t="shared" si="47"/>
        <v>-43.629324709247534</v>
      </c>
      <c r="AU37">
        <f t="shared" si="48"/>
        <v>-110.76036532431138</v>
      </c>
      <c r="AW37">
        <v>34</v>
      </c>
      <c r="AX37">
        <f>IF(Z37&gt;0, (R37*SUMPRODUCT(K37:$K$98, X37:$X$98)-K37*$AZ$3)/Z37, 0)</f>
        <v>-1892465220.455646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500000</v>
      </c>
      <c r="S38">
        <f t="shared" si="32"/>
        <v>-6948160892.2703209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-10257.793179071396</v>
      </c>
      <c r="AC38">
        <f t="shared" si="33"/>
        <v>-9159.1279050962603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-2.0239607483674349</v>
      </c>
      <c r="AI38">
        <f t="shared" si="38"/>
        <v>-2.0239937035912958</v>
      </c>
      <c r="AJ38">
        <f t="shared" si="39"/>
        <v>-1098.6652739751353</v>
      </c>
      <c r="AK38">
        <f t="shared" si="30"/>
        <v>-718.04552253499776</v>
      </c>
      <c r="AL38">
        <f t="shared" si="40"/>
        <v>-1818.7347902137244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-9.8054072074563098E-2</v>
      </c>
      <c r="AR38">
        <f t="shared" si="45"/>
        <v>-9.8055668644011537E-2</v>
      </c>
      <c r="AS38">
        <f t="shared" si="46"/>
        <v>-53.226627071238141</v>
      </c>
      <c r="AT38">
        <f t="shared" si="47"/>
        <v>-34.786883824825082</v>
      </c>
      <c r="AU38">
        <f t="shared" si="48"/>
        <v>-88.111566564707246</v>
      </c>
      <c r="AW38">
        <v>35</v>
      </c>
      <c r="AX38">
        <f>IF(Z38&gt;0, (R38*SUMPRODUCT(K38:$K$98, X38:$X$98)-K38*$AZ$3)/Z38, 0)</f>
        <v>-6948160892.2703209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500000</v>
      </c>
      <c r="S39">
        <f t="shared" si="32"/>
        <v>-25820941981.665565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-9159.1279050962603</v>
      </c>
      <c r="AC39">
        <f t="shared" si="33"/>
        <v>-8177.8774045614391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-0.49415597573087511</v>
      </c>
      <c r="AI39">
        <f t="shared" si="38"/>
        <v>-0.49416389360371099</v>
      </c>
      <c r="AJ39">
        <f t="shared" si="39"/>
        <v>-981.25050053482119</v>
      </c>
      <c r="AK39">
        <f t="shared" si="30"/>
        <v>-641.13895335673828</v>
      </c>
      <c r="AL39">
        <f t="shared" si="40"/>
        <v>-1622.8836177851631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-2.137516999221311E-2</v>
      </c>
      <c r="AR39">
        <f t="shared" si="45"/>
        <v>-2.1375512487065252E-2</v>
      </c>
      <c r="AS39">
        <f t="shared" si="46"/>
        <v>-42.44489044750312</v>
      </c>
      <c r="AT39">
        <f t="shared" si="47"/>
        <v>-27.733053508784295</v>
      </c>
      <c r="AU39">
        <f t="shared" si="48"/>
        <v>-70.199319468774476</v>
      </c>
      <c r="AW39">
        <v>36</v>
      </c>
      <c r="AX39">
        <f>IF(Z39&gt;0, (R39*SUMPRODUCT(K39:$K$98, X39:$X$98)-K39*$AZ$3)/Z39, 0)</f>
        <v>-25820941981.665565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500000</v>
      </c>
      <c r="S40">
        <f t="shared" si="32"/>
        <v>-97134405088.133087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-8177.8774045614391</v>
      </c>
      <c r="AC40">
        <f t="shared" si="33"/>
        <v>-7301.6947131181314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-0.11918835976827856</v>
      </c>
      <c r="AI40">
        <f t="shared" si="38"/>
        <v>-0.11919023904439768</v>
      </c>
      <c r="AJ40">
        <f t="shared" si="39"/>
        <v>-876.1826914433077</v>
      </c>
      <c r="AK40">
        <f t="shared" ref="AK40:AK69" si="61">G40*SUM(AB40:AB40, AE40:AF40)</f>
        <v>-572.45141831930084</v>
      </c>
      <c r="AL40">
        <f t="shared" si="40"/>
        <v>-1448.7533000016529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-4.603215916673278E-3</v>
      </c>
      <c r="AR40">
        <f t="shared" si="45"/>
        <v>-4.6032884968628214E-3</v>
      </c>
      <c r="AS40">
        <f t="shared" si="46"/>
        <v>-33.83936249317275</v>
      </c>
      <c r="AT40">
        <f t="shared" si="47"/>
        <v>-22.108849265588461</v>
      </c>
      <c r="AU40">
        <f t="shared" si="48"/>
        <v>-55.952815047258071</v>
      </c>
      <c r="AW40">
        <v>37</v>
      </c>
      <c r="AX40">
        <f>IF(Z40&gt;0, (R40*SUMPRODUCT(K40:$K$98, X40:$X$98)-K40*$AZ$3)/Z40, 0)</f>
        <v>-97134405088.133087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500000</v>
      </c>
      <c r="S41">
        <f t="shared" si="32"/>
        <v>-370316559871.0816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-7301.6947131181314</v>
      </c>
      <c r="AC41">
        <f t="shared" si="33"/>
        <v>-6519.3742568578864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-2.8407233020885637E-2</v>
      </c>
      <c r="AI41">
        <f t="shared" si="38"/>
        <v>-2.8407673142592529E-2</v>
      </c>
      <c r="AJ41">
        <f t="shared" si="39"/>
        <v>-782.32045626024501</v>
      </c>
      <c r="AK41">
        <f t="shared" si="61"/>
        <v>-511.11862991826922</v>
      </c>
      <c r="AL41">
        <f t="shared" si="40"/>
        <v>-1293.4674938516569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-9.7957662683652779E-4</v>
      </c>
      <c r="AR41">
        <f t="shared" si="45"/>
        <v>-9.7959180370844326E-4</v>
      </c>
      <c r="AS41">
        <f t="shared" si="46"/>
        <v>-26.977031979326942</v>
      </c>
      <c r="AT41">
        <f t="shared" si="47"/>
        <v>-17.625083831309251</v>
      </c>
      <c r="AU41">
        <f t="shared" si="48"/>
        <v>-44.603095402439905</v>
      </c>
      <c r="AW41">
        <v>38</v>
      </c>
      <c r="AX41">
        <f>IF(Z41&gt;0, (R41*SUMPRODUCT(K41:$K$98, X41:$X$98)-K41*$AZ$3)/Z41, 0)</f>
        <v>-370316559871.0816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500000</v>
      </c>
      <c r="S42">
        <f t="shared" si="32"/>
        <v>-1431971698528.9155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-6519.3742568578864</v>
      </c>
      <c r="AC42">
        <f t="shared" si="33"/>
        <v>-5820.870719045085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-6.6819427005926505E-3</v>
      </c>
      <c r="AI42">
        <f t="shared" si="38"/>
        <v>-6.682044323947446E-3</v>
      </c>
      <c r="AJ42">
        <f t="shared" si="39"/>
        <v>-698.50353781280137</v>
      </c>
      <c r="AK42">
        <f t="shared" si="61"/>
        <v>-456.35619798005212</v>
      </c>
      <c r="AL42">
        <f t="shared" si="40"/>
        <v>-1154.8664178371773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-2.057283793126713E-4</v>
      </c>
      <c r="AR42">
        <f t="shared" si="45"/>
        <v>-2.0573150816441686E-4</v>
      </c>
      <c r="AS42">
        <f t="shared" si="46"/>
        <v>-21.506021110544587</v>
      </c>
      <c r="AT42">
        <f t="shared" si="47"/>
        <v>-14.050617493532469</v>
      </c>
      <c r="AU42">
        <f t="shared" si="48"/>
        <v>-35.556844335585218</v>
      </c>
      <c r="AW42">
        <v>39</v>
      </c>
      <c r="AX42">
        <f>IF(Z42&gt;0, (R42*SUMPRODUCT(K42:$K$98, X42:$X$98)-K42*$AZ$3)/Z42, 0)</f>
        <v>-1431971698528.9155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500000</v>
      </c>
      <c r="S43">
        <f t="shared" si="32"/>
        <v>-5620241891214.2666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-5820.870719045085</v>
      </c>
      <c r="AC43">
        <f t="shared" si="33"/>
        <v>-5197.2061771043318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-1.5497774344581674E-3</v>
      </c>
      <c r="AI43">
        <f t="shared" si="38"/>
        <v>-1.5498005527076915E-3</v>
      </c>
      <c r="AJ43">
        <f t="shared" si="39"/>
        <v>-623.66454194075322</v>
      </c>
      <c r="AK43">
        <f t="shared" si="61"/>
        <v>-407.46095033315601</v>
      </c>
      <c r="AL43">
        <f t="shared" si="40"/>
        <v>-1031.1270420744618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-4.2603253672520718E-5</v>
      </c>
      <c r="AR43">
        <f t="shared" si="45"/>
        <v>-4.2603889191290733E-5</v>
      </c>
      <c r="AS43">
        <f t="shared" si="46"/>
        <v>-17.14448674763921</v>
      </c>
      <c r="AT43">
        <f t="shared" si="47"/>
        <v>-11.201067871244954</v>
      </c>
      <c r="AU43">
        <f t="shared" si="48"/>
        <v>-28.34559722277335</v>
      </c>
      <c r="AW43">
        <v>40</v>
      </c>
      <c r="AX43">
        <f>IF(Z43&gt;0, (R43*SUMPRODUCT(K43:$K$98, X43:$X$98)-K43*$AZ$3)/Z43, 0)</f>
        <v>-5620241891214.2666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500000</v>
      </c>
      <c r="S44">
        <f t="shared" si="32"/>
        <v>-22418927003850.207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-5197.2061771043318</v>
      </c>
      <c r="AC44">
        <f t="shared" si="33"/>
        <v>-4640.362695003003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-3.5424926234139335E-4</v>
      </c>
      <c r="AI44">
        <f t="shared" si="38"/>
        <v>-3.5425443694530527E-4</v>
      </c>
      <c r="AJ44">
        <f t="shared" si="39"/>
        <v>-556.84348210132885</v>
      </c>
      <c r="AK44">
        <f t="shared" si="61"/>
        <v>-363.80443239730329</v>
      </c>
      <c r="AL44">
        <f t="shared" si="40"/>
        <v>-920.64826875306903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-8.6948955029135712E-6</v>
      </c>
      <c r="AR44">
        <f t="shared" si="45"/>
        <v>-8.6950225113369215E-6</v>
      </c>
      <c r="AS44">
        <f t="shared" si="46"/>
        <v>-13.667483331789098</v>
      </c>
      <c r="AT44">
        <f t="shared" si="47"/>
        <v>-8.9294230347412569</v>
      </c>
      <c r="AU44">
        <f t="shared" si="48"/>
        <v>-22.596915061552867</v>
      </c>
      <c r="AW44">
        <v>41</v>
      </c>
      <c r="AX44">
        <f>IF(Z44&gt;0, (R44*SUMPRODUCT(K44:$K$98, X44:$X$98)-K44*$AZ$3)/Z44, 0)</f>
        <v>-22418927003850.207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500000</v>
      </c>
      <c r="S45">
        <f t="shared" si="32"/>
        <v>-90956739934804.125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-4640.362695003003</v>
      </c>
      <c r="AC45">
        <f t="shared" si="33"/>
        <v>-4143.180985211663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-7.9681599601826115E-5</v>
      </c>
      <c r="AI45">
        <f t="shared" si="38"/>
        <v>-7.9682738379718818E-5</v>
      </c>
      <c r="AJ45">
        <f t="shared" si="39"/>
        <v>-497.18170979133993</v>
      </c>
      <c r="AK45">
        <f t="shared" si="61"/>
        <v>-324.82538865021024</v>
      </c>
      <c r="AL45">
        <f t="shared" si="40"/>
        <v>-822.00717812428854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-1.7462058290127214E-6</v>
      </c>
      <c r="AR45">
        <f t="shared" si="45"/>
        <v>-1.7462307850954825E-6</v>
      </c>
      <c r="AS45">
        <f t="shared" si="46"/>
        <v>-10.895634676694572</v>
      </c>
      <c r="AT45">
        <f t="shared" si="47"/>
        <v>-7.1184814299250165</v>
      </c>
      <c r="AU45">
        <f t="shared" si="48"/>
        <v>-18.014117852850372</v>
      </c>
      <c r="AW45">
        <v>42</v>
      </c>
      <c r="AX45">
        <f>IF(Z45&gt;0, (R45*SUMPRODUCT(K45:$K$98, X45:$X$98)-K45*$AZ$3)/Z45, 0)</f>
        <v>-90956739934804.125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500000</v>
      </c>
      <c r="S46">
        <f t="shared" si="32"/>
        <v>-375827948697673.06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-4143.180985211663</v>
      </c>
      <c r="AC46">
        <f t="shared" si="33"/>
        <v>-3699.2687383094449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-1.7626309939604232E-5</v>
      </c>
      <c r="AI46">
        <f t="shared" si="38"/>
        <v>-1.7626556014221031E-5</v>
      </c>
      <c r="AJ46">
        <f t="shared" si="39"/>
        <v>-443.91224690221816</v>
      </c>
      <c r="AK46">
        <f t="shared" si="61"/>
        <v>-290.02266896481643</v>
      </c>
      <c r="AL46">
        <f t="shared" si="40"/>
        <v>-733.93493349359062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-3.4489013275433511E-7</v>
      </c>
      <c r="AR46">
        <f t="shared" si="45"/>
        <v>-3.448949476422808E-7</v>
      </c>
      <c r="AS46">
        <f t="shared" si="46"/>
        <v>-8.6859333740286431</v>
      </c>
      <c r="AT46">
        <f t="shared" si="47"/>
        <v>-5.6748098237110671</v>
      </c>
      <c r="AU46">
        <f t="shared" si="48"/>
        <v>-14.36074354263466</v>
      </c>
      <c r="AW46">
        <v>43</v>
      </c>
      <c r="AX46">
        <f>IF(Z46&gt;0, (R46*SUMPRODUCT(K46:$K$98, X46:$X$98)-K46*$AZ$3)/Z46, 0)</f>
        <v>-375827948697673.06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500000</v>
      </c>
      <c r="S47">
        <f t="shared" si="32"/>
        <v>-1583811412815123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-3699.2687383094449</v>
      </c>
      <c r="AC47">
        <f t="shared" si="33"/>
        <v>-3302.9185166468137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-3.8295653542310927E-6</v>
      </c>
      <c r="AI47">
        <f t="shared" si="38"/>
        <v>-3.8296174898340115E-6</v>
      </c>
      <c r="AJ47">
        <f t="shared" si="39"/>
        <v>-396.35022166263116</v>
      </c>
      <c r="AK47">
        <f t="shared" si="61"/>
        <v>-258.94881168166114</v>
      </c>
      <c r="AL47">
        <f t="shared" si="40"/>
        <v>-655.29903717390971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-6.6903806822309312E-8</v>
      </c>
      <c r="AR47">
        <f t="shared" si="45"/>
        <v>-6.690471764899161E-8</v>
      </c>
      <c r="AS47">
        <f t="shared" si="46"/>
        <v>-6.9243729278045842</v>
      </c>
      <c r="AT47">
        <f t="shared" si="47"/>
        <v>-4.523923649579519</v>
      </c>
      <c r="AU47">
        <f t="shared" si="48"/>
        <v>-11.448296644288819</v>
      </c>
      <c r="AW47">
        <v>44</v>
      </c>
      <c r="AX47">
        <f>IF(Z47&gt;0, (R47*SUMPRODUCT(K47:$K$98, X47:$X$98)-K47*$AZ$3)/Z47, 0)</f>
        <v>-1583811412815123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500000</v>
      </c>
      <c r="S48">
        <f t="shared" si="32"/>
        <v>-6812602239984137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-3302.9185166468137</v>
      </c>
      <c r="AC48">
        <f t="shared" si="33"/>
        <v>-2949.034389921288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-8.158452950431725E-7</v>
      </c>
      <c r="AI48">
        <f t="shared" si="38"/>
        <v>-8.1585611702530961E-7</v>
      </c>
      <c r="AJ48">
        <f t="shared" si="39"/>
        <v>-353.88412672552568</v>
      </c>
      <c r="AK48">
        <f t="shared" si="61"/>
        <v>-231.20429616527699</v>
      </c>
      <c r="AL48">
        <f t="shared" si="40"/>
        <v>-585.08842370665877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-1.272597702899518E-8</v>
      </c>
      <c r="AR48">
        <f t="shared" si="45"/>
        <v>-1.2726145835871828E-8</v>
      </c>
      <c r="AS48">
        <f t="shared" si="46"/>
        <v>-5.5200677076856142</v>
      </c>
      <c r="AT48">
        <f t="shared" si="47"/>
        <v>-3.6064442362796418</v>
      </c>
      <c r="AU48">
        <f t="shared" si="48"/>
        <v>-9.1265119566914024</v>
      </c>
      <c r="AW48">
        <v>45</v>
      </c>
      <c r="AX48">
        <f>IF(Z48&gt;0, (R48*SUMPRODUCT(K48:$K$98, X48:$X$98)-K48*$AZ$3)/Z48, 0)</f>
        <v>-6812602239984137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500000</v>
      </c>
      <c r="S49">
        <f t="shared" si="32"/>
        <v>-2.9951417959666264E+16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-2949.034389921288</v>
      </c>
      <c r="AC49">
        <f t="shared" si="33"/>
        <v>-2633.0664195836302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-1.7031962419392072E-7</v>
      </c>
      <c r="AI49">
        <f t="shared" si="38"/>
        <v>-1.7032182197502671E-7</v>
      </c>
      <c r="AJ49">
        <f t="shared" si="39"/>
        <v>-315.96797033765779</v>
      </c>
      <c r="AK49">
        <f t="shared" si="61"/>
        <v>-206.43240729449019</v>
      </c>
      <c r="AL49">
        <f t="shared" si="40"/>
        <v>-522.40037780246985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-2.3720835904008054E-9</v>
      </c>
      <c r="AR49">
        <f t="shared" si="45"/>
        <v>-2.3721141994426082E-9</v>
      </c>
      <c r="AS49">
        <f t="shared" si="46"/>
        <v>-4.400564180888785</v>
      </c>
      <c r="AT49">
        <f t="shared" si="47"/>
        <v>-2.8750352649479005</v>
      </c>
      <c r="AU49">
        <f t="shared" si="48"/>
        <v>-7.2755994482088004</v>
      </c>
      <c r="AW49">
        <v>46</v>
      </c>
      <c r="AX49">
        <f>IF(Z49&gt;0, (R49*SUMPRODUCT(K49:$K$98, X49:$X$98)-K49*$AZ$3)/Z49, 0)</f>
        <v>-2.9951417959666264E+16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500000</v>
      </c>
      <c r="S50">
        <f t="shared" si="32"/>
        <v>-1.3467748922433117E+17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-2633.0664195836302</v>
      </c>
      <c r="AC50">
        <f t="shared" si="33"/>
        <v>-2350.9521603445887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-3.4787984562053386E-8</v>
      </c>
      <c r="AI50">
        <f t="shared" si="38"/>
        <v>-3.4788420966120223E-8</v>
      </c>
      <c r="AJ50">
        <f t="shared" si="39"/>
        <v>-282.11425923904153</v>
      </c>
      <c r="AK50">
        <f t="shared" si="61"/>
        <v>-184.31464937085414</v>
      </c>
      <c r="AL50">
        <f t="shared" si="40"/>
        <v>-466.42890864468404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-4.3259006890987987E-10</v>
      </c>
      <c r="AR50">
        <f t="shared" si="45"/>
        <v>-4.3259549561302818E-10</v>
      </c>
      <c r="AS50">
        <f t="shared" si="46"/>
        <v>-3.5081028228866504</v>
      </c>
      <c r="AT50">
        <f t="shared" si="47"/>
        <v>-2.2919605109693615</v>
      </c>
      <c r="AU50">
        <f t="shared" si="48"/>
        <v>-5.8000633342886072</v>
      </c>
      <c r="AW50">
        <v>47</v>
      </c>
      <c r="AX50">
        <f>IF(Z50&gt;0, (R50*SUMPRODUCT(K50:$K$98, X50:$X$98)-K50*$AZ$3)/Z50, 0)</f>
        <v>-1.3467748922433117E+17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500000</v>
      </c>
      <c r="S51">
        <f t="shared" si="32"/>
        <v>-6.1944871259534886E+17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-2350.9521603445887</v>
      </c>
      <c r="AC51">
        <f t="shared" si="33"/>
        <v>-2099.0644288794729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-6.9465001024904526E-9</v>
      </c>
      <c r="AI51">
        <f t="shared" si="38"/>
        <v>-6.9465848175114947E-9</v>
      </c>
      <c r="AJ51">
        <f t="shared" si="39"/>
        <v>-251.88773146511585</v>
      </c>
      <c r="AK51">
        <f t="shared" si="61"/>
        <v>-164.56665122412122</v>
      </c>
      <c r="AL51">
        <f t="shared" si="40"/>
        <v>-416.45438269618364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-7.7125021855572086E-11</v>
      </c>
      <c r="AR51">
        <f t="shared" si="45"/>
        <v>-7.7125962422440717E-11</v>
      </c>
      <c r="AS51">
        <f t="shared" si="46"/>
        <v>-2.7966380922434073</v>
      </c>
      <c r="AT51">
        <f t="shared" si="47"/>
        <v>-1.8271368869350855</v>
      </c>
      <c r="AU51">
        <f t="shared" si="48"/>
        <v>-4.6237749792556189</v>
      </c>
      <c r="AW51">
        <v>48</v>
      </c>
      <c r="AX51">
        <f>IF(Z51&gt;0, (R51*SUMPRODUCT(K51:$K$98, X51:$X$98)-K51*$AZ$3)/Z51, 0)</f>
        <v>-6.1944871259534886E+17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500000</v>
      </c>
      <c r="S52">
        <f t="shared" si="32"/>
        <v>-2.9175591167619845E+18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-2099.0644288794729</v>
      </c>
      <c r="AC52">
        <f t="shared" si="33"/>
        <v>-1874.1646686424535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-1.3561703226205459E-9</v>
      </c>
      <c r="AI52">
        <f t="shared" si="38"/>
        <v>-1.3561863819752466E-9</v>
      </c>
      <c r="AJ52">
        <f t="shared" si="39"/>
        <v>-224.89976023701934</v>
      </c>
      <c r="AK52">
        <f t="shared" si="61"/>
        <v>-146.93451002156311</v>
      </c>
      <c r="AL52">
        <f t="shared" si="40"/>
        <v>-371.83427025993865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-1.344390600466463E-11</v>
      </c>
      <c r="AR52">
        <f t="shared" si="45"/>
        <v>-1.3444065203292922E-11</v>
      </c>
      <c r="AS52">
        <f t="shared" si="46"/>
        <v>-2.2294627648654708</v>
      </c>
      <c r="AT52">
        <f t="shared" si="47"/>
        <v>-1.4565823397125419</v>
      </c>
      <c r="AU52">
        <f t="shared" si="48"/>
        <v>-3.6860451045914568</v>
      </c>
      <c r="AW52">
        <v>49</v>
      </c>
      <c r="AX52">
        <f>IF(Z52&gt;0, (R52*SUMPRODUCT(K52:$K$98, X52:$X$98)-K52*$AZ$3)/Z52, 0)</f>
        <v>-2.9175591167619845E+18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500000</v>
      </c>
      <c r="S53">
        <f t="shared" si="32"/>
        <v>-1.4085602749631095E+19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-1874.1646686424535</v>
      </c>
      <c r="AC53">
        <f t="shared" si="33"/>
        <v>-1673.3613112879166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-2.5857551753462256E-10</v>
      </c>
      <c r="AI53">
        <f t="shared" si="38"/>
        <v>-2.5857848751989942E-10</v>
      </c>
      <c r="AJ53">
        <f t="shared" si="39"/>
        <v>-200.80335735453696</v>
      </c>
      <c r="AK53">
        <f t="shared" si="61"/>
        <v>-131.19152680497177</v>
      </c>
      <c r="AL53">
        <f t="shared" si="40"/>
        <v>-331.99488415976731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-2.28865647761136E-12</v>
      </c>
      <c r="AR53">
        <f t="shared" si="45"/>
        <v>-2.2886827650035581E-12</v>
      </c>
      <c r="AS53">
        <f t="shared" si="46"/>
        <v>-1.7773140663792137</v>
      </c>
      <c r="AT53">
        <f t="shared" si="47"/>
        <v>-1.1611785233678205</v>
      </c>
      <c r="AU53">
        <f t="shared" si="48"/>
        <v>-2.9384925897493228</v>
      </c>
      <c r="AW53">
        <v>50</v>
      </c>
      <c r="AX53">
        <f>IF(Z53&gt;0, (R53*SUMPRODUCT(K53:$K$98, X53:$X$98)-K53*$AZ$3)/Z53, 0)</f>
        <v>-1.4085602749631095E+19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500000</v>
      </c>
      <c r="S54">
        <f t="shared" si="32"/>
        <v>-6.9769392966983303E+19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-1673.3613112879166</v>
      </c>
      <c r="AC54">
        <f t="shared" si="33"/>
        <v>-1494.0725993642129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-4.8098487623158304E-11</v>
      </c>
      <c r="AI54">
        <f t="shared" si="38"/>
        <v>-4.8099022984201243E-11</v>
      </c>
      <c r="AJ54">
        <f t="shared" si="39"/>
        <v>-179.28871192370366</v>
      </c>
      <c r="AK54">
        <f t="shared" si="61"/>
        <v>-117.13529179015417</v>
      </c>
      <c r="AL54">
        <f t="shared" si="40"/>
        <v>-296.4240037139059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-3.8010764677600953E-13</v>
      </c>
      <c r="AR54">
        <f t="shared" si="45"/>
        <v>-3.8011187757070317E-13</v>
      </c>
      <c r="AS54">
        <f t="shared" si="46"/>
        <v>-1.4168638922028955</v>
      </c>
      <c r="AT54">
        <f t="shared" si="47"/>
        <v>-0.92568440957256726</v>
      </c>
      <c r="AU54">
        <f t="shared" si="48"/>
        <v>-2.3425483017758428</v>
      </c>
      <c r="AW54">
        <v>51</v>
      </c>
      <c r="AX54">
        <f>IF(Z54&gt;0, (R54*SUMPRODUCT(K54:$K$98, X54:$X$98)-K54*$AZ$3)/Z54, 0)</f>
        <v>-6.9769392966983303E+19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500000</v>
      </c>
      <c r="S55">
        <f t="shared" si="32"/>
        <v>-3.5483880150815867E+20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-1494.0725993642129</v>
      </c>
      <c r="AC55">
        <f t="shared" si="33"/>
        <v>-1333.9933922894761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-8.7204311748153571E-12</v>
      </c>
      <c r="AI55">
        <f t="shared" si="38"/>
        <v>-8.7205251606891278E-12</v>
      </c>
      <c r="AJ55">
        <f t="shared" si="39"/>
        <v>-160.07920707473681</v>
      </c>
      <c r="AK55">
        <f t="shared" si="61"/>
        <v>-104.58508195549491</v>
      </c>
      <c r="AL55">
        <f t="shared" si="40"/>
        <v>-264.66428903024047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-6.153116271965811E-14</v>
      </c>
      <c r="AR55">
        <f t="shared" si="45"/>
        <v>-6.1531825881831682E-14</v>
      </c>
      <c r="AS55">
        <f t="shared" si="46"/>
        <v>-1.1295152201872671</v>
      </c>
      <c r="AT55">
        <f t="shared" si="47"/>
        <v>-0.73794994385568258</v>
      </c>
      <c r="AU55">
        <f t="shared" si="48"/>
        <v>-1.8674651640430113</v>
      </c>
      <c r="AW55">
        <v>52</v>
      </c>
      <c r="AX55">
        <f>IF(Z55&gt;0, (R55*SUMPRODUCT(K55:$K$98, X55:$X$98)-K55*$AZ$3)/Z55, 0)</f>
        <v>-3.5483880150815867E+20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500000</v>
      </c>
      <c r="S56">
        <f t="shared" si="32"/>
        <v>-1.8545942963921614E+21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-1333.9933922894761</v>
      </c>
      <c r="AC56">
        <f t="shared" si="33"/>
        <v>-1191.0655288298892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-1.5398081492853558E-12</v>
      </c>
      <c r="AI56">
        <f t="shared" si="38"/>
        <v>-1.5398242048929238E-12</v>
      </c>
      <c r="AJ56">
        <f t="shared" si="39"/>
        <v>-142.92786345958689</v>
      </c>
      <c r="AK56">
        <f t="shared" si="61"/>
        <v>-93.379537460263336</v>
      </c>
      <c r="AL56">
        <f t="shared" si="40"/>
        <v>-236.30740091985177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-9.7007598644933875E-15</v>
      </c>
      <c r="AR56">
        <f t="shared" si="45"/>
        <v>-9.7008610144928644E-15</v>
      </c>
      <c r="AS56">
        <f t="shared" si="46"/>
        <v>-0.90044261813398485</v>
      </c>
      <c r="AT56">
        <f t="shared" si="47"/>
        <v>-0.58828917718086948</v>
      </c>
      <c r="AU56">
        <f t="shared" si="48"/>
        <v>-1.488731795314864</v>
      </c>
      <c r="AW56">
        <v>53</v>
      </c>
      <c r="AX56">
        <f>IF(Z56&gt;0, (R56*SUMPRODUCT(K56:$K$98, X56:$X$98)-K56*$AZ$3)/Z56, 0)</f>
        <v>-1.8545942963921614E+21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500000</v>
      </c>
      <c r="S57">
        <f t="shared" si="32"/>
        <v>-9.9710011147916799E+21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-1191.0655288298892</v>
      </c>
      <c r="AC57">
        <f t="shared" si="33"/>
        <v>-1063.4513650266867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-2.6457381862765576E-13</v>
      </c>
      <c r="AI57">
        <f t="shared" si="38"/>
        <v>-2.6457648498821671E-13</v>
      </c>
      <c r="AJ57">
        <f t="shared" si="39"/>
        <v>-127.61416380320247</v>
      </c>
      <c r="AK57">
        <f t="shared" si="61"/>
        <v>-83.374587018092257</v>
      </c>
      <c r="AL57">
        <f t="shared" si="40"/>
        <v>-210.98875082129501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-1.4882229009515682E-15</v>
      </c>
      <c r="AR57">
        <f t="shared" si="45"/>
        <v>-1.4882378991810589E-15</v>
      </c>
      <c r="AS57">
        <f t="shared" si="46"/>
        <v>-0.71782734226242351</v>
      </c>
      <c r="AT57">
        <f t="shared" si="47"/>
        <v>-0.46898053027811654</v>
      </c>
      <c r="AU57">
        <f t="shared" si="48"/>
        <v>-1.1868078725405415</v>
      </c>
      <c r="AW57">
        <v>54</v>
      </c>
      <c r="AX57">
        <f>IF(Z57&gt;0, (R57*SUMPRODUCT(K57:$K$98, X57:$X$98)-K57*$AZ$3)/Z57, 0)</f>
        <v>-9.9710011147916799E+21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500000</v>
      </c>
      <c r="S58">
        <f t="shared" si="32"/>
        <v>-5.5191896426904268E+22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-1063.4513650266867</v>
      </c>
      <c r="AC58">
        <f t="shared" si="33"/>
        <v>-949.51014734525586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-4.4192040922325749E-14</v>
      </c>
      <c r="AI58">
        <f t="shared" si="38"/>
        <v>-4.4192471017234972E-14</v>
      </c>
      <c r="AJ58">
        <f t="shared" si="39"/>
        <v>-113.94121768143089</v>
      </c>
      <c r="AK58">
        <f t="shared" si="61"/>
        <v>-74.441595551868076</v>
      </c>
      <c r="AL58">
        <f t="shared" si="40"/>
        <v>-188.382813233299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-2.2194591394976599E-16</v>
      </c>
      <c r="AR58">
        <f t="shared" si="45"/>
        <v>-2.2194807401763614E-16</v>
      </c>
      <c r="AS58">
        <f t="shared" si="46"/>
        <v>-0.57224756239032537</v>
      </c>
      <c r="AT58">
        <f t="shared" si="47"/>
        <v>-0.37386840742834537</v>
      </c>
      <c r="AU58">
        <f t="shared" si="48"/>
        <v>-0.94611596981867097</v>
      </c>
      <c r="AW58">
        <v>55</v>
      </c>
      <c r="AX58">
        <f>IF(Z58&gt;0, (R58*SUMPRODUCT(K58:$K$98, X58:$X$98)-K58*$AZ$3)/Z58, 0)</f>
        <v>-5.5191896426904268E+22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500000</v>
      </c>
      <c r="S59">
        <f t="shared" si="32"/>
        <v>-3.1475986870092674E+23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-949.51014734525586</v>
      </c>
      <c r="AC59">
        <f t="shared" si="33"/>
        <v>-847.77691727255001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-7.1691749344400133E-15</v>
      </c>
      <c r="AI59">
        <f t="shared" si="38"/>
        <v>-7.1692422696534235E-15</v>
      </c>
      <c r="AJ59">
        <f t="shared" si="39"/>
        <v>-101.73323007270585</v>
      </c>
      <c r="AK59">
        <f t="shared" si="61"/>
        <v>-66.465710314167922</v>
      </c>
      <c r="AL59">
        <f t="shared" si="40"/>
        <v>-168.1989403868738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-3.2148021491640737E-17</v>
      </c>
      <c r="AR59">
        <f t="shared" si="45"/>
        <v>-3.2148323436272806E-17</v>
      </c>
      <c r="AS59">
        <f t="shared" si="46"/>
        <v>-0.4561922531810616</v>
      </c>
      <c r="AT59">
        <f t="shared" si="47"/>
        <v>-0.29804560541162733</v>
      </c>
      <c r="AU59">
        <f t="shared" si="48"/>
        <v>-0.7542378585926891</v>
      </c>
      <c r="AW59">
        <v>56</v>
      </c>
      <c r="AX59">
        <f>IF(Z59&gt;0, (R59*SUMPRODUCT(K59:$K$98, X59:$X$98)-K59*$AZ$3)/Z59, 0)</f>
        <v>-3.1475986870092674E+23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500000</v>
      </c>
      <c r="S60">
        <f t="shared" si="32"/>
        <v>-1.8605481495769551E+24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-847.77691727255001</v>
      </c>
      <c r="AC60">
        <f t="shared" si="33"/>
        <v>-756.94367613620534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-1.1298176912468938E-15</v>
      </c>
      <c r="AI60">
        <f t="shared" si="38"/>
        <v>-1.1298278622236071E-15</v>
      </c>
      <c r="AJ60">
        <f t="shared" si="39"/>
        <v>-90.833241136344668</v>
      </c>
      <c r="AK60">
        <f t="shared" si="61"/>
        <v>-59.344384209078505</v>
      </c>
      <c r="AL60">
        <f t="shared" si="40"/>
        <v>-150.17762534542317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-4.5235086015562608E-18</v>
      </c>
      <c r="AR60">
        <f t="shared" si="45"/>
        <v>-4.5235493236134606E-18</v>
      </c>
      <c r="AS60">
        <f t="shared" si="46"/>
        <v>-0.36367367122214794</v>
      </c>
      <c r="AT60">
        <f t="shared" si="47"/>
        <v>-0.23760013186513659</v>
      </c>
      <c r="AU60">
        <f t="shared" si="48"/>
        <v>-0.60127380308728451</v>
      </c>
      <c r="AW60">
        <v>57</v>
      </c>
      <c r="AX60">
        <f>IF(Z60&gt;0, (R60*SUMPRODUCT(K60:$K$98, X60:$X$98)-K60*$AZ$3)/Z60, 0)</f>
        <v>-1.8605481495769551E+24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500000</v>
      </c>
      <c r="S61">
        <f t="shared" si="32"/>
        <v>-1.1411659018296729E+25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-756.94367613620534</v>
      </c>
      <c r="AC61">
        <f t="shared" si="33"/>
        <v>-675.84256797875469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-1.7177340577345254E-16</v>
      </c>
      <c r="AI61">
        <f t="shared" si="38"/>
        <v>-1.7177488637011007E-16</v>
      </c>
      <c r="AJ61">
        <f t="shared" si="39"/>
        <v>-81.101108157450653</v>
      </c>
      <c r="AK61">
        <f t="shared" si="61"/>
        <v>-52.986057329534376</v>
      </c>
      <c r="AL61">
        <f t="shared" si="40"/>
        <v>-134.08716548698504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-6.1405172185448072E-19</v>
      </c>
      <c r="AR61">
        <f t="shared" si="45"/>
        <v>-6.1405701465823487E-19</v>
      </c>
      <c r="AS61">
        <f t="shared" si="46"/>
        <v>-0.28991842412479923</v>
      </c>
      <c r="AT61">
        <f t="shared" si="47"/>
        <v>-0.18941337042820197</v>
      </c>
      <c r="AU61">
        <f t="shared" si="48"/>
        <v>-0.47933179455300129</v>
      </c>
      <c r="AW61">
        <v>58</v>
      </c>
      <c r="AX61">
        <f>IF(Z61&gt;0, (R61*SUMPRODUCT(K61:$K$98, X61:$X$98)-K61*$AZ$3)/Z61, 0)</f>
        <v>-1.1411659018296729E+25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500000</v>
      </c>
      <c r="S62">
        <f t="shared" si="32"/>
        <v>-7.2711793622243858E+25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-675.84256797875469</v>
      </c>
      <c r="AC62">
        <f t="shared" si="33"/>
        <v>-603.43086426674517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-2.5166343463742767E-17</v>
      </c>
      <c r="AI62">
        <f t="shared" si="38"/>
        <v>-2.5166550937260543E-17</v>
      </c>
      <c r="AJ62">
        <f t="shared" si="39"/>
        <v>-72.411703712009512</v>
      </c>
      <c r="AK62">
        <f t="shared" si="61"/>
        <v>-47.308979758512834</v>
      </c>
      <c r="AL62">
        <f t="shared" si="40"/>
        <v>-119.72068347052235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-8.0325072040970591E-20</v>
      </c>
      <c r="AR62">
        <f t="shared" si="45"/>
        <v>-8.0325734247829759E-20</v>
      </c>
      <c r="AS62">
        <f t="shared" si="46"/>
        <v>-0.23112119270152998</v>
      </c>
      <c r="AT62">
        <f t="shared" si="47"/>
        <v>-0.15099917923166609</v>
      </c>
      <c r="AU62">
        <f t="shared" si="48"/>
        <v>-0.38212037193319609</v>
      </c>
      <c r="AW62">
        <v>59</v>
      </c>
      <c r="AX62">
        <f>IF(Z62&gt;0, (R62*SUMPRODUCT(K62:$K$98, X62:$X$98)-K62*$AZ$3)/Z62, 0)</f>
        <v>-7.2711793622243858E+25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500000</v>
      </c>
      <c r="S63">
        <f t="shared" si="32"/>
        <v>-4.8186397195943041E+26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-603.43086426674517</v>
      </c>
      <c r="AC63">
        <f t="shared" si="33"/>
        <v>-538.77755738102246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-3.548919996512254E-18</v>
      </c>
      <c r="AI63">
        <f t="shared" si="38"/>
        <v>-3.5489479492950271E-18</v>
      </c>
      <c r="AJ63">
        <f t="shared" si="39"/>
        <v>-64.653306885722714</v>
      </c>
      <c r="AK63">
        <f t="shared" si="61"/>
        <v>-42.240160498672168</v>
      </c>
      <c r="AL63">
        <f t="shared" si="40"/>
        <v>-106.89346738439488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-1.0113679591206279E-20</v>
      </c>
      <c r="AR63">
        <f t="shared" si="45"/>
        <v>-1.0113759250789737E-20</v>
      </c>
      <c r="AS63">
        <f t="shared" si="46"/>
        <v>-0.18424839979394908</v>
      </c>
      <c r="AT63">
        <f t="shared" si="47"/>
        <v>-0.1203756211987134</v>
      </c>
      <c r="AU63">
        <f t="shared" si="48"/>
        <v>-0.3046240209926625</v>
      </c>
      <c r="AW63">
        <v>60</v>
      </c>
      <c r="AX63">
        <f>IF(Z63&gt;0, (R63*SUMPRODUCT(K63:$K$98, X63:$X$98)-K63*$AZ$3)/Z63, 0)</f>
        <v>-4.8186397195943041E+26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500000</v>
      </c>
      <c r="S64">
        <f t="shared" si="32"/>
        <v>-3.3253491839019535E+27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-538.77755738102246</v>
      </c>
      <c r="AC64">
        <f t="shared" si="33"/>
        <v>-481.05139051877006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-4.8113413998076632E-19</v>
      </c>
      <c r="AI64">
        <f t="shared" si="38"/>
        <v>-4.8113775652871295E-19</v>
      </c>
      <c r="AJ64">
        <f t="shared" si="39"/>
        <v>-57.726166862252398</v>
      </c>
      <c r="AK64">
        <f t="shared" si="61"/>
        <v>-37.714429016671573</v>
      </c>
      <c r="AL64">
        <f t="shared" si="40"/>
        <v>-95.440595878923972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-1.224224687907624E-21</v>
      </c>
      <c r="AR64">
        <f t="shared" si="45"/>
        <v>-1.2242338900550365E-21</v>
      </c>
      <c r="AS64">
        <f t="shared" si="46"/>
        <v>-0.14688169626430883</v>
      </c>
      <c r="AT64">
        <f t="shared" si="47"/>
        <v>-9.5962708226015131E-2</v>
      </c>
      <c r="AU64">
        <f t="shared" si="48"/>
        <v>-0.24284440449032396</v>
      </c>
      <c r="AW64">
        <v>61</v>
      </c>
      <c r="AX64">
        <f>IF(Z64&gt;0, (R64*SUMPRODUCT(K64:$K$98, X64:$X$98)-K64*$AZ$3)/Z64, 0)</f>
        <v>-3.3253491839019535E+27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500000</v>
      </c>
      <c r="S65">
        <f t="shared" si="32"/>
        <v>-2.3932662894764799E+28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-481.05139051877006</v>
      </c>
      <c r="AC65">
        <f t="shared" si="33"/>
        <v>-429.51017010604471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-6.2634344283868271E-20</v>
      </c>
      <c r="AI65">
        <f t="shared" si="38"/>
        <v>-6.2634792949121272E-20</v>
      </c>
      <c r="AJ65">
        <f t="shared" si="39"/>
        <v>-51.541220412725352</v>
      </c>
      <c r="AK65">
        <f t="shared" si="61"/>
        <v>-33.673597336313911</v>
      </c>
      <c r="AL65">
        <f t="shared" si="40"/>
        <v>-85.21481774903927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-1.4229494477488014E-22</v>
      </c>
      <c r="AR65">
        <f t="shared" si="45"/>
        <v>-1.4229596406865784E-22</v>
      </c>
      <c r="AS65">
        <f t="shared" si="46"/>
        <v>-0.11709318898621558</v>
      </c>
      <c r="AT65">
        <f t="shared" si="47"/>
        <v>-7.6500883470994221E-2</v>
      </c>
      <c r="AU65">
        <f t="shared" si="48"/>
        <v>-0.19359407245720983</v>
      </c>
      <c r="AW65">
        <v>62</v>
      </c>
      <c r="AX65">
        <f>IF(Z65&gt;0, (R65*SUMPRODUCT(K65:$K$98, X65:$X$98)-K65*$AZ$3)/Z65, 0)</f>
        <v>-2.3932662894764799E+28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500000</v>
      </c>
      <c r="S66">
        <f t="shared" si="32"/>
        <v>-1.7996371672499568E+29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-429.51017010604471</v>
      </c>
      <c r="AC66">
        <f t="shared" si="33"/>
        <v>-383.49122330896842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-7.8181038409116957E-21</v>
      </c>
      <c r="AI66">
        <f t="shared" si="38"/>
        <v>-7.8181571143201211E-21</v>
      </c>
      <c r="AJ66">
        <f t="shared" si="39"/>
        <v>-46.018946797076296</v>
      </c>
      <c r="AK66">
        <f t="shared" si="61"/>
        <v>-30.065711907423132</v>
      </c>
      <c r="AL66">
        <f t="shared" si="40"/>
        <v>-76.084658704499432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-1.5858435789478149E-23</v>
      </c>
      <c r="AR66">
        <f t="shared" si="45"/>
        <v>-1.5858543850581455E-23</v>
      </c>
      <c r="AS66">
        <f t="shared" si="46"/>
        <v>-9.3345973362735798E-2</v>
      </c>
      <c r="AT66">
        <f t="shared" si="47"/>
        <v>-6.0986035930320627E-2</v>
      </c>
      <c r="AU66">
        <f t="shared" si="48"/>
        <v>-0.15433200929305643</v>
      </c>
      <c r="AW66">
        <v>63</v>
      </c>
      <c r="AX66">
        <f>IF(Z66&gt;0, (R66*SUMPRODUCT(K66:$K$98, X66:$X$98)-K66*$AZ$3)/Z66, 0)</f>
        <v>-1.7996371672499568E+29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500000</v>
      </c>
      <c r="S67">
        <f t="shared" si="32"/>
        <v>-1.416749038406848E+30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-383.49122330896842</v>
      </c>
      <c r="AC67">
        <f t="shared" si="33"/>
        <v>-342.40287795443606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-9.3397243851110393E-22</v>
      </c>
      <c r="AI67">
        <f t="shared" ref="AI67:AI69" si="62">SUM(AE67:AH67)</f>
        <v>-9.3397848056351891E-22</v>
      </c>
      <c r="AJ67">
        <f t="shared" si="39"/>
        <v>-41.08834535453235</v>
      </c>
      <c r="AK67">
        <f t="shared" si="61"/>
        <v>-26.844385631627791</v>
      </c>
      <c r="AL67">
        <f t="shared" ref="AL67:AL69" si="63">SUM(AI67:AK67)</f>
        <v>-67.932730986160138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-1.6915114867024306E-24</v>
      </c>
      <c r="AR67">
        <f t="shared" si="45"/>
        <v>-1.6915224294247657E-24</v>
      </c>
      <c r="AS67">
        <f t="shared" si="46"/>
        <v>-7.4414838458813512E-2</v>
      </c>
      <c r="AT67">
        <f t="shared" si="47"/>
        <v>-4.8617694459758137E-2</v>
      </c>
      <c r="AU67">
        <f t="shared" si="48"/>
        <v>-0.12303253291857164</v>
      </c>
      <c r="AW67">
        <v>64</v>
      </c>
      <c r="AX67">
        <f>IF(Z67&gt;0, (R67*SUMPRODUCT(K67:$K$98, X67:$X$98)-K67*$AZ$3)/Z67, 0)</f>
        <v>-1.416749038406848E+30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500000</v>
      </c>
      <c r="S68">
        <f t="shared" si="32"/>
        <v>-1.1702324548970814E+31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-342.40287795443606</v>
      </c>
      <c r="AC68">
        <f t="shared" si="33"/>
        <v>-305.71685531646074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-1.0657041013446087E-22</v>
      </c>
      <c r="AI68">
        <f t="shared" si="62"/>
        <v>-1.0657106324584493E-22</v>
      </c>
      <c r="AJ68">
        <f t="shared" si="39"/>
        <v>-36.686022637975327</v>
      </c>
      <c r="AK68">
        <f t="shared" si="61"/>
        <v>-23.968201456810526</v>
      </c>
      <c r="AL68">
        <f t="shared" si="63"/>
        <v>-60.654224094785853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-1.7232945138043138E-25</v>
      </c>
      <c r="AR68">
        <f t="shared" si="45"/>
        <v>-1.7233050749278343E-25</v>
      </c>
      <c r="AS68">
        <f t="shared" si="46"/>
        <v>-5.9323053618314359E-2</v>
      </c>
      <c r="AT68">
        <f t="shared" si="47"/>
        <v>-3.8757728363965349E-2</v>
      </c>
      <c r="AU68">
        <f t="shared" si="48"/>
        <v>-9.8080781982279708E-2</v>
      </c>
      <c r="AW68">
        <v>65</v>
      </c>
      <c r="AX68">
        <f>IF(Z68&gt;0, (R68*SUMPRODUCT(K68:$K$98, X68:$X$98)-K68*$AZ$3)/Z68, 0)</f>
        <v>-1.1702324548970814E+31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-305.71685531646074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-1.3062227681223712E-23</v>
      </c>
      <c r="AI69">
        <f t="shared" si="62"/>
        <v>-1.3062227681223712E-23</v>
      </c>
      <c r="AJ69">
        <f t="shared" si="39"/>
        <v>-305.71685531646074</v>
      </c>
      <c r="AK69">
        <f t="shared" si="61"/>
        <v>-21.400179872152254</v>
      </c>
      <c r="AL69">
        <f t="shared" si="63"/>
        <v>-327.11703518861299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-1.8859149143672873E-26</v>
      </c>
      <c r="AR69">
        <f t="shared" si="45"/>
        <v>-1.8859149143672873E-26</v>
      </c>
      <c r="AS69">
        <f t="shared" si="46"/>
        <v>-0.44139176799340996</v>
      </c>
      <c r="AT69">
        <f t="shared" si="47"/>
        <v>-3.08974237595387E-2</v>
      </c>
      <c r="AU69">
        <f t="shared" si="48"/>
        <v>-0.47228919175294864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284893.55567093828</v>
      </c>
      <c r="AO71" s="6">
        <f t="shared" si="70"/>
        <v>-28489.355567093829</v>
      </c>
      <c r="AP71" s="6">
        <f t="shared" si="70"/>
        <v>-1675.389512569953</v>
      </c>
      <c r="AQ71" s="6">
        <f t="shared" si="70"/>
        <v>-189058.63388475031</v>
      </c>
      <c r="AR71" s="6">
        <f t="shared" si="70"/>
        <v>65670.176706524231</v>
      </c>
      <c r="AS71" s="6">
        <f t="shared" si="70"/>
        <v>593.2147003279249</v>
      </c>
      <c r="AT71" s="6">
        <f t="shared" si="70"/>
        <v>-1675.2005760548573</v>
      </c>
      <c r="AU71" s="6">
        <f t="shared" si="70"/>
        <v>64588.190830797314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66738.24790084573</v>
      </c>
      <c r="K3">
        <v>1</v>
      </c>
      <c r="L3" s="2">
        <v>0</v>
      </c>
      <c r="O3">
        <f>$C$3</f>
        <v>66738.24790084573</v>
      </c>
      <c r="P3">
        <f>O3*C5</f>
        <v>6673.8247900845736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66738.24790084573</v>
      </c>
      <c r="AF3">
        <f t="shared" ref="AF3:AF34" si="4">-$Z3*P3</f>
        <v>-6673.8247900845736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58541.990523761153</v>
      </c>
      <c r="AJ3">
        <f t="shared" ref="AJ3:AJ34" si="8">AB3-AC3</f>
        <v>0</v>
      </c>
      <c r="AL3">
        <f t="shared" ref="AL3:AL34" si="9">SUM(AI3:AK3)</f>
        <v>58541.990523761153</v>
      </c>
      <c r="AN3">
        <f t="shared" ref="AN3:AN34" si="10">AE3*$K3</f>
        <v>66738.24790084573</v>
      </c>
      <c r="AO3">
        <f t="shared" ref="AO3:AO34" si="11">AF3*$K3</f>
        <v>-6673.8247900845736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58541.990523761153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58541.990523761153</v>
      </c>
      <c r="AW3">
        <v>0</v>
      </c>
      <c r="AX3">
        <f>IF(Z3&gt;0, (R3*SUMPRODUCT(K3:$K$98, X3:$X$98)-K3*$AZ$3)/Z3, 0)</f>
        <v>0</v>
      </c>
      <c r="AZ3">
        <f>C6*SUMPRODUCT(X4:X98, K4:K98)/1</f>
        <v>36629.988197755156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1000000</v>
      </c>
      <c r="S4">
        <f t="shared" si="1"/>
        <v>2484.6213351432566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2457.0353124532121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-1102.7070000000001</v>
      </c>
      <c r="AI4">
        <f t="shared" si="7"/>
        <v>-1102.7070000000001</v>
      </c>
      <c r="AJ4">
        <f t="shared" si="8"/>
        <v>-2457.0353124532121</v>
      </c>
      <c r="AK4">
        <f>G4*SUM(AB4, AE4:AF4)</f>
        <v>0</v>
      </c>
      <c r="AL4">
        <f t="shared" si="9"/>
        <v>-3559.7423124532124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-1028.7405541561714</v>
      </c>
      <c r="AR4">
        <f t="shared" si="14"/>
        <v>-1028.7405541561714</v>
      </c>
      <c r="AS4">
        <f t="shared" si="15"/>
        <v>-2292.2243795626568</v>
      </c>
      <c r="AT4">
        <f t="shared" si="16"/>
        <v>0</v>
      </c>
      <c r="AU4">
        <f t="shared" si="17"/>
        <v>-3320.9649337188284</v>
      </c>
      <c r="AW4">
        <v>1</v>
      </c>
      <c r="AX4">
        <f>IF(Z4&gt;0, (R4*SUMPRODUCT(K4:$K$98, X4:$X$98)-K4*$AZ$3)/Z4, 0)</f>
        <v>2484.6213351432566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1000000</v>
      </c>
      <c r="S5">
        <f t="shared" si="1"/>
        <v>4375.3141899338825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2457.0353124532121</v>
      </c>
      <c r="AC5">
        <f t="shared" si="2"/>
        <v>4278.6510484551145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-1101.1658137769971</v>
      </c>
      <c r="AI5">
        <f t="shared" si="7"/>
        <v>-1125.6134926334028</v>
      </c>
      <c r="AJ5">
        <f t="shared" si="8"/>
        <v>-1821.6157360019024</v>
      </c>
      <c r="AK5">
        <f>G5*SUM(AB5, AE5:AF5)</f>
        <v>100.7384478105817</v>
      </c>
      <c r="AL5">
        <f t="shared" si="9"/>
        <v>-2846.4907808247231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-941.61571614740421</v>
      </c>
      <c r="AR5">
        <f t="shared" si="14"/>
        <v>-962.52112235099537</v>
      </c>
      <c r="AS5">
        <f t="shared" si="15"/>
        <v>-1557.6782209733392</v>
      </c>
      <c r="AT5">
        <f t="shared" si="16"/>
        <v>86.142254410695656</v>
      </c>
      <c r="AU5">
        <f t="shared" si="17"/>
        <v>-2434.0570889136384</v>
      </c>
      <c r="AW5">
        <v>2</v>
      </c>
      <c r="AX5">
        <f>IF(Z5&gt;0, (R5*SUMPRODUCT(K5:$K$98, X5:$X$98)-K5*$AZ$3)/Z5, 0)</f>
        <v>4375.3141899338825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1000000</v>
      </c>
      <c r="S6">
        <f t="shared" si="1"/>
        <v>6621.220254938481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4278.6510484551145</v>
      </c>
      <c r="AC6">
        <f t="shared" si="2"/>
        <v>6402.8916521752071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-1102.1561256474017</v>
      </c>
      <c r="AI6">
        <f t="shared" si="7"/>
        <v>-1126.331773812102</v>
      </c>
      <c r="AJ6">
        <f t="shared" si="8"/>
        <v>-2124.2406037200926</v>
      </c>
      <c r="AK6">
        <f>G6*SUM(AB6, AE6:AF6)</f>
        <v>250.30108633462422</v>
      </c>
      <c r="AL6">
        <f t="shared" si="9"/>
        <v>-3000.2712911975705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-850.21428937102678</v>
      </c>
      <c r="AR6">
        <f t="shared" si="14"/>
        <v>-868.86362683432048</v>
      </c>
      <c r="AS6">
        <f t="shared" si="15"/>
        <v>-1638.660506726384</v>
      </c>
      <c r="AT6">
        <f t="shared" si="16"/>
        <v>193.08476838686093</v>
      </c>
      <c r="AU6">
        <f t="shared" si="17"/>
        <v>-2314.4393651738437</v>
      </c>
      <c r="AW6">
        <v>3</v>
      </c>
      <c r="AX6">
        <f>IF(Z6&gt;0, (R6*SUMPRODUCT(K6:$K$98, X6:$X$98)-K6*$AZ$3)/Z6, 0)</f>
        <v>6621.220254938481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1000000</v>
      </c>
      <c r="S7">
        <f t="shared" si="1"/>
        <v>8471.029409545743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6402.8916521752071</v>
      </c>
      <c r="AC7">
        <f t="shared" si="2"/>
        <v>8100.4373130178983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-1103.8446227853919</v>
      </c>
      <c r="AI7">
        <f t="shared" si="7"/>
        <v>-1127.7509183528757</v>
      </c>
      <c r="AJ7">
        <f t="shared" si="8"/>
        <v>-1697.5456608426912</v>
      </c>
      <c r="AK7">
        <f>G7*SUM(AB7, AE7:AF7)</f>
        <v>314.38198012180266</v>
      </c>
      <c r="AL7">
        <f t="shared" si="9"/>
        <v>-2510.9145990737638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-774.74007187518089</v>
      </c>
      <c r="AR7">
        <f t="shared" si="14"/>
        <v>-791.51885102933966</v>
      </c>
      <c r="AS7">
        <f t="shared" si="15"/>
        <v>-1191.432761591084</v>
      </c>
      <c r="AT7">
        <f t="shared" si="16"/>
        <v>220.65090760801809</v>
      </c>
      <c r="AU7">
        <f t="shared" si="17"/>
        <v>-1762.3007050124054</v>
      </c>
      <c r="AW7">
        <v>4</v>
      </c>
      <c r="AX7">
        <f>IF(Z7&gt;0, (R7*SUMPRODUCT(K7:$K$98, X7:$X$98)-K7*$AZ$3)/Z7, 0)</f>
        <v>8471.029409545743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1000000</v>
      </c>
      <c r="S8">
        <f t="shared" si="1"/>
        <v>9556.8271584407248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8100.4373130178983</v>
      </c>
      <c r="AC8">
        <f t="shared" si="2"/>
        <v>9036.7495114469857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-1108.7931134563478</v>
      </c>
      <c r="AI8">
        <f t="shared" si="7"/>
        <v>-1132.4326262403201</v>
      </c>
      <c r="AJ8">
        <f t="shared" si="8"/>
        <v>-936.3121984290874</v>
      </c>
      <c r="AK8">
        <f>G8*SUM(AB8, AE8:AF8)</f>
        <v>172.53931476728124</v>
      </c>
      <c r="AL8">
        <f t="shared" si="9"/>
        <v>-1896.2055099021263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-726.41949051918311</v>
      </c>
      <c r="AR8">
        <f t="shared" si="14"/>
        <v>-741.90678262467384</v>
      </c>
      <c r="AS8">
        <f t="shared" si="15"/>
        <v>-613.41960181332877</v>
      </c>
      <c r="AT8">
        <f t="shared" si="16"/>
        <v>113.03814896277473</v>
      </c>
      <c r="AU8">
        <f t="shared" si="17"/>
        <v>-1242.288235475228</v>
      </c>
      <c r="AW8">
        <v>5</v>
      </c>
      <c r="AX8">
        <f>IF(Z8&gt;0, (R8*SUMPRODUCT(K8:$K$98, X8:$X$98)-K8*$AZ$3)/Z8, 0)</f>
        <v>9556.8271584407248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1000000</v>
      </c>
      <c r="S9">
        <f t="shared" si="1"/>
        <v>10246.819484446502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9036.7495114469857</v>
      </c>
      <c r="AC9">
        <f t="shared" si="2"/>
        <v>9580.7951959074308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-1122.854163306419</v>
      </c>
      <c r="AI9">
        <f t="shared" si="7"/>
        <v>-1146.2292096084691</v>
      </c>
      <c r="AJ9">
        <f t="shared" si="8"/>
        <v>-544.04568446044505</v>
      </c>
      <c r="AK9">
        <f t="shared" ref="AK9:AK40" si="30">G9*SUM(AB9:AB9, AE9:AF9)</f>
        <v>53.316822117537214</v>
      </c>
      <c r="AL9">
        <f t="shared" si="9"/>
        <v>-1636.958071951377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-696.68671958555592</v>
      </c>
      <c r="AR9">
        <f t="shared" si="14"/>
        <v>-711.19001383383284</v>
      </c>
      <c r="AS9">
        <f t="shared" si="15"/>
        <v>-337.55888840926127</v>
      </c>
      <c r="AT9">
        <f t="shared" si="16"/>
        <v>33.080985148074816</v>
      </c>
      <c r="AU9">
        <f t="shared" si="17"/>
        <v>-1015.6679170950193</v>
      </c>
      <c r="AW9">
        <v>6</v>
      </c>
      <c r="AX9">
        <f>IF(Z9&gt;0, (R9*SUMPRODUCT(K9:$K$98, X9:$X$98)-K9*$AZ$3)/Z9, 0)</f>
        <v>10246.819484446502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1000000</v>
      </c>
      <c r="S10">
        <f t="shared" si="1"/>
        <v>10871.224218623998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9580.7951959074308</v>
      </c>
      <c r="AC10">
        <f t="shared" si="2"/>
        <v>10050.55923222363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-1141.4904661013484</v>
      </c>
      <c r="AI10">
        <f t="shared" si="7"/>
        <v>-1164.6032246787254</v>
      </c>
      <c r="AJ10">
        <f t="shared" si="8"/>
        <v>-469.76403631619905</v>
      </c>
      <c r="AK10">
        <f t="shared" si="30"/>
        <v>39.281260303220471</v>
      </c>
      <c r="AL10">
        <f t="shared" si="9"/>
        <v>-1595.0860006917039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-671.90001935107102</v>
      </c>
      <c r="AR10">
        <f t="shared" si="14"/>
        <v>-685.50456831277688</v>
      </c>
      <c r="AS10">
        <f t="shared" si="15"/>
        <v>-276.51082025179829</v>
      </c>
      <c r="AT10">
        <f t="shared" si="16"/>
        <v>23.121594390543912</v>
      </c>
      <c r="AU10">
        <f t="shared" si="17"/>
        <v>-938.8937941740312</v>
      </c>
      <c r="AW10">
        <v>7</v>
      </c>
      <c r="AX10">
        <f>IF(Z10&gt;0, (R10*SUMPRODUCT(K10:$K$98, X10:$X$98)-K10*$AZ$3)/Z10, 0)</f>
        <v>10871.224218623998</v>
      </c>
    </row>
    <row r="11" spans="1:52" x14ac:dyDescent="0.25">
      <c r="A11" t="s">
        <v>33</v>
      </c>
      <c r="C11" s="25">
        <f>AU100</f>
        <v>15830.060690014519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1000000</v>
      </c>
      <c r="S11">
        <f t="shared" si="1"/>
        <v>11434.337321185416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10050.55923222363</v>
      </c>
      <c r="AC11">
        <f t="shared" si="2"/>
        <v>10452.202575939002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-1158.695284573467</v>
      </c>
      <c r="AI11">
        <f t="shared" si="7"/>
        <v>-1181.5479481829559</v>
      </c>
      <c r="AJ11">
        <f t="shared" si="8"/>
        <v>-401.64334371537188</v>
      </c>
      <c r="AK11">
        <f t="shared" si="30"/>
        <v>24.121342157336709</v>
      </c>
      <c r="AL11">
        <f t="shared" si="9"/>
        <v>-1559.069949740991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-648.06827995244055</v>
      </c>
      <c r="AR11">
        <f t="shared" si="14"/>
        <v>-660.84997208056984</v>
      </c>
      <c r="AS11">
        <f t="shared" si="15"/>
        <v>-224.64259100854582</v>
      </c>
      <c r="AT11">
        <f t="shared" si="16"/>
        <v>13.491274997122273</v>
      </c>
      <c r="AU11">
        <f t="shared" si="17"/>
        <v>-872.00128809199339</v>
      </c>
      <c r="AW11">
        <v>8</v>
      </c>
      <c r="AX11">
        <f>IF(Z11&gt;0, (R11*SUMPRODUCT(K11:$K$98, X11:$X$98)-K11*$AZ$3)/Z11, 0)</f>
        <v>11434.337321185416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1000000</v>
      </c>
      <c r="S12">
        <f t="shared" si="1"/>
        <v>11974.542632644785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10452.202575939002</v>
      </c>
      <c r="AC12">
        <f t="shared" si="2"/>
        <v>10822.37492716626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-1183.5760125972067</v>
      </c>
      <c r="AI12">
        <f t="shared" si="7"/>
        <v>-1206.1705601702859</v>
      </c>
      <c r="AJ12">
        <f t="shared" si="8"/>
        <v>-370.17235122725833</v>
      </c>
      <c r="AK12">
        <f t="shared" si="30"/>
        <v>24.040065924659704</v>
      </c>
      <c r="AL12">
        <f t="shared" si="9"/>
        <v>-1552.3028454728844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-629.08323294043657</v>
      </c>
      <c r="AR12">
        <f t="shared" si="14"/>
        <v>-641.09247517145184</v>
      </c>
      <c r="AS12">
        <f t="shared" si="15"/>
        <v>-196.7505398695979</v>
      </c>
      <c r="AT12">
        <f t="shared" si="16"/>
        <v>12.77755060175663</v>
      </c>
      <c r="AU12">
        <f t="shared" si="17"/>
        <v>-825.06546443929312</v>
      </c>
      <c r="AW12">
        <v>9</v>
      </c>
      <c r="AX12">
        <f>IF(Z12&gt;0, (R12*SUMPRODUCT(K12:$K$98, X12:$X$98)-K12*$AZ$3)/Z12, 0)</f>
        <v>11974.542632644785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1000000</v>
      </c>
      <c r="S13">
        <f t="shared" si="1"/>
        <v>12484.85179429748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10822.37492716626</v>
      </c>
      <c r="AC13">
        <f t="shared" si="2"/>
        <v>11155.648978199977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-1209.3297773177187</v>
      </c>
      <c r="AI13">
        <f t="shared" si="7"/>
        <v>-1231.6681461706341</v>
      </c>
      <c r="AJ13">
        <f t="shared" si="8"/>
        <v>-333.27405103371711</v>
      </c>
      <c r="AK13">
        <f t="shared" si="30"/>
        <v>21.64474985433252</v>
      </c>
      <c r="AL13">
        <f t="shared" si="9"/>
        <v>-1543.2974473500187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-610.99965082700703</v>
      </c>
      <c r="AR13">
        <f t="shared" si="14"/>
        <v>-622.28584903792762</v>
      </c>
      <c r="AS13">
        <f t="shared" si="15"/>
        <v>-168.38279568618026</v>
      </c>
      <c r="AT13">
        <f t="shared" si="16"/>
        <v>10.935755367380313</v>
      </c>
      <c r="AU13">
        <f t="shared" si="17"/>
        <v>-779.73288935672758</v>
      </c>
      <c r="AW13">
        <v>10</v>
      </c>
      <c r="AX13">
        <f>IF(Z13&gt;0, (R13*SUMPRODUCT(K13:$K$98, X13:$X$98)-K13*$AZ$3)/Z13, 0)</f>
        <v>12484.85179429748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1000000</v>
      </c>
      <c r="S14">
        <f t="shared" si="1"/>
        <v>12968.789392923527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11155.648978199977</v>
      </c>
      <c r="AC14">
        <f t="shared" si="2"/>
        <v>11456.092481779717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-1240.7418082669869</v>
      </c>
      <c r="AI14">
        <f t="shared" si="7"/>
        <v>-1262.8257748861665</v>
      </c>
      <c r="AJ14">
        <f t="shared" si="8"/>
        <v>-300.44350357973963</v>
      </c>
      <c r="AK14">
        <f t="shared" si="30"/>
        <v>20.080168160759957</v>
      </c>
      <c r="AL14">
        <f t="shared" si="9"/>
        <v>-1543.1891103051462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-595.9975376735282</v>
      </c>
      <c r="AR14">
        <f t="shared" si="14"/>
        <v>-606.60569937114974</v>
      </c>
      <c r="AS14">
        <f t="shared" si="15"/>
        <v>-144.31978285122895</v>
      </c>
      <c r="AT14">
        <f t="shared" si="16"/>
        <v>9.6456254638499761</v>
      </c>
      <c r="AU14">
        <f t="shared" si="17"/>
        <v>-741.27985675852869</v>
      </c>
      <c r="AW14">
        <v>11</v>
      </c>
      <c r="AX14">
        <f>IF(Z14&gt;0, (R14*SUMPRODUCT(K14:$K$98, X14:$X$98)-K14*$AZ$3)/Z14, 0)</f>
        <v>12968.789392923527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1000000</v>
      </c>
      <c r="S15">
        <f t="shared" si="1"/>
        <v>13470.742162728207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11456.092481779717</v>
      </c>
      <c r="AC15">
        <f t="shared" si="2"/>
        <v>11763.15218544631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-1287.9510669691872</v>
      </c>
      <c r="AI15">
        <f t="shared" si="7"/>
        <v>-1309.7819951455008</v>
      </c>
      <c r="AJ15">
        <f t="shared" si="8"/>
        <v>-307.05970366659312</v>
      </c>
      <c r="AK15">
        <f t="shared" si="30"/>
        <v>46.969979175296842</v>
      </c>
      <c r="AL15">
        <f t="shared" si="9"/>
        <v>-1569.871719636797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-586.92228387132923</v>
      </c>
      <c r="AR15">
        <f t="shared" si="14"/>
        <v>-596.87068839761662</v>
      </c>
      <c r="AS15">
        <f t="shared" si="15"/>
        <v>-139.92781805363569</v>
      </c>
      <c r="AT15">
        <f t="shared" si="16"/>
        <v>21.404328283858259</v>
      </c>
      <c r="AU15">
        <f t="shared" si="17"/>
        <v>-715.39417816739399</v>
      </c>
      <c r="AW15">
        <v>12</v>
      </c>
      <c r="AX15">
        <f>IF(Z15&gt;0, (R15*SUMPRODUCT(K15:$K$98, X15:$X$98)-K15*$AZ$3)/Z15, 0)</f>
        <v>13470.742162728207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1000000</v>
      </c>
      <c r="S16">
        <f t="shared" si="1"/>
        <v>13992.607833771823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11763.15218544631</v>
      </c>
      <c r="AC16">
        <f t="shared" si="2"/>
        <v>12077.880031827413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-1343.2797148538741</v>
      </c>
      <c r="AI16">
        <f t="shared" si="7"/>
        <v>-1364.8587517555532</v>
      </c>
      <c r="AJ16">
        <f t="shared" si="8"/>
        <v>-314.72784638110352</v>
      </c>
      <c r="AK16">
        <f t="shared" si="30"/>
        <v>83.518380516668799</v>
      </c>
      <c r="AL16">
        <f t="shared" si="9"/>
        <v>-1596.068217619988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-579.07073771939065</v>
      </c>
      <c r="AR16">
        <f t="shared" si="14"/>
        <v>-588.37318506505653</v>
      </c>
      <c r="AS16">
        <f t="shared" si="15"/>
        <v>-135.67515698289714</v>
      </c>
      <c r="AT16">
        <f t="shared" si="16"/>
        <v>36.003707704450271</v>
      </c>
      <c r="AU16">
        <f t="shared" si="17"/>
        <v>-688.0446343435035</v>
      </c>
      <c r="AW16">
        <v>13</v>
      </c>
      <c r="AX16">
        <f>IF(Z16&gt;0, (R16*SUMPRODUCT(K16:$K$98, X16:$X$98)-K16*$AZ$3)/Z16, 0)</f>
        <v>13992.607833771823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1000000</v>
      </c>
      <c r="S17">
        <f t="shared" si="1"/>
        <v>14588.419946800008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12077.880031827413</v>
      </c>
      <c r="AC17">
        <f t="shared" si="2"/>
        <v>12445.836889891203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-1398.6150661306644</v>
      </c>
      <c r="AI17">
        <f t="shared" si="7"/>
        <v>-1419.9433472866733</v>
      </c>
      <c r="AJ17">
        <f t="shared" si="8"/>
        <v>-367.9568580637897</v>
      </c>
      <c r="AK17">
        <f t="shared" si="30"/>
        <v>166.6747444392183</v>
      </c>
      <c r="AL17">
        <f t="shared" si="9"/>
        <v>-1621.2254609112447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-566.76546463907664</v>
      </c>
      <c r="AR17">
        <f t="shared" si="14"/>
        <v>-575.40839540113438</v>
      </c>
      <c r="AS17">
        <f t="shared" si="15"/>
        <v>-149.10838920433548</v>
      </c>
      <c r="AT17">
        <f t="shared" si="16"/>
        <v>67.542164576445046</v>
      </c>
      <c r="AU17">
        <f t="shared" si="17"/>
        <v>-656.97462002902489</v>
      </c>
      <c r="AW17">
        <v>14</v>
      </c>
      <c r="AX17">
        <f>IF(Z17&gt;0, (R17*SUMPRODUCT(K17:$K$98, X17:$X$98)-K17*$AZ$3)/Z17, 0)</f>
        <v>14588.419946800008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1000000</v>
      </c>
      <c r="S18">
        <f t="shared" si="1"/>
        <v>15265.330254823104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12445.836889891203</v>
      </c>
      <c r="AC18">
        <f t="shared" si="2"/>
        <v>12870.867243681938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-1456.2199617826238</v>
      </c>
      <c r="AI18">
        <f t="shared" si="7"/>
        <v>-1477.2985546280281</v>
      </c>
      <c r="AJ18">
        <f t="shared" si="8"/>
        <v>-425.03035379073481</v>
      </c>
      <c r="AK18">
        <f t="shared" si="30"/>
        <v>268.83007682164998</v>
      </c>
      <c r="AL18">
        <f t="shared" si="9"/>
        <v>-1633.4988315971129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-550.68018786583366</v>
      </c>
      <c r="AR18">
        <f t="shared" si="14"/>
        <v>-558.65121131880528</v>
      </c>
      <c r="AS18">
        <f t="shared" si="15"/>
        <v>-160.7283248525487</v>
      </c>
      <c r="AT18">
        <f t="shared" si="16"/>
        <v>101.6600521166535</v>
      </c>
      <c r="AU18">
        <f t="shared" si="17"/>
        <v>-617.71948405470039</v>
      </c>
      <c r="AW18">
        <v>15</v>
      </c>
      <c r="AX18">
        <f>IF(Z18&gt;0, (R18*SUMPRODUCT(K18:$K$98, X18:$X$98)-K18*$AZ$3)/Z18, 0)</f>
        <v>15265.330254823104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1000000</v>
      </c>
      <c r="S19">
        <f t="shared" si="1"/>
        <v>15907.74495578188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12870.867243681938</v>
      </c>
      <c r="AC19">
        <f t="shared" si="2"/>
        <v>13254.153433008712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-1523.5708085903902</v>
      </c>
      <c r="AI19">
        <f t="shared" si="7"/>
        <v>-1544.4005262371259</v>
      </c>
      <c r="AJ19">
        <f t="shared" si="8"/>
        <v>-383.28618932677455</v>
      </c>
      <c r="AK19">
        <f t="shared" si="30"/>
        <v>287.02033953410722</v>
      </c>
      <c r="AL19">
        <f t="shared" si="9"/>
        <v>-1640.6663760297931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-537.30243520660554</v>
      </c>
      <c r="AR19">
        <f t="shared" si="14"/>
        <v>-544.6482428009449</v>
      </c>
      <c r="AS19">
        <f t="shared" si="15"/>
        <v>-135.16969591775819</v>
      </c>
      <c r="AT19">
        <f t="shared" si="16"/>
        <v>101.22058424589015</v>
      </c>
      <c r="AU19">
        <f t="shared" si="17"/>
        <v>-578.59735447281298</v>
      </c>
      <c r="AW19">
        <v>16</v>
      </c>
      <c r="AX19">
        <f>IF(Z19&gt;0, (R19*SUMPRODUCT(K19:$K$98, X19:$X$98)-K19*$AZ$3)/Z19, 0)</f>
        <v>15907.74495578188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1000000</v>
      </c>
      <c r="S20">
        <f t="shared" si="1"/>
        <v>16254.923534831987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13254.153433008712</v>
      </c>
      <c r="AC20">
        <f t="shared" si="2"/>
        <v>13382.167916785385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-1588.2326430153487</v>
      </c>
      <c r="AI20">
        <f t="shared" si="7"/>
        <v>-1608.8143576695416</v>
      </c>
      <c r="AJ20">
        <f t="shared" si="8"/>
        <v>-128.01448377667293</v>
      </c>
      <c r="AK20">
        <f t="shared" si="30"/>
        <v>56.992859761937467</v>
      </c>
      <c r="AL20">
        <f t="shared" si="9"/>
        <v>-1679.8359816842769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-531.25872690526694</v>
      </c>
      <c r="AR20">
        <f t="shared" si="14"/>
        <v>-538.14324446810622</v>
      </c>
      <c r="AS20">
        <f t="shared" si="15"/>
        <v>-42.82043438391473</v>
      </c>
      <c r="AT20">
        <f t="shared" si="16"/>
        <v>19.063928860152956</v>
      </c>
      <c r="AU20">
        <f t="shared" si="17"/>
        <v>-561.89974999186802</v>
      </c>
      <c r="AW20">
        <v>17</v>
      </c>
      <c r="AX20">
        <f>IF(Z20&gt;0, (R20*SUMPRODUCT(K20:$K$98, X20:$X$98)-K20*$AZ$3)/Z20, 0)</f>
        <v>16254.923534831987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1000000</v>
      </c>
      <c r="S21">
        <f t="shared" si="1"/>
        <v>16538.686377543952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13382.167916785385</v>
      </c>
      <c r="AC21">
        <f t="shared" si="2"/>
        <v>13452.121497067508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-1662.8675280106454</v>
      </c>
      <c r="AI21">
        <f t="shared" si="7"/>
        <v>-1683.2018538300961</v>
      </c>
      <c r="AJ21">
        <f t="shared" si="8"/>
        <v>-69.953580282122857</v>
      </c>
      <c r="AK21">
        <f t="shared" si="30"/>
        <v>21.411468666856617</v>
      </c>
      <c r="AL21">
        <f t="shared" si="9"/>
        <v>-1731.7439654453624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-528.93101620597906</v>
      </c>
      <c r="AR21">
        <f t="shared" si="14"/>
        <v>-535.39903331400012</v>
      </c>
      <c r="AS21">
        <f t="shared" si="15"/>
        <v>-22.251091973715486</v>
      </c>
      <c r="AT21">
        <f t="shared" si="16"/>
        <v>6.8106386646275574</v>
      </c>
      <c r="AU21">
        <f t="shared" si="17"/>
        <v>-550.83948662308808</v>
      </c>
      <c r="AW21">
        <v>18</v>
      </c>
      <c r="AX21">
        <f>IF(Z21&gt;0, (R21*SUMPRODUCT(K21:$K$98, X21:$X$98)-K21*$AZ$3)/Z21, 0)</f>
        <v>16538.686377543952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1000000</v>
      </c>
      <c r="S22">
        <f t="shared" si="1"/>
        <v>17044.997878617869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13452.121497067508</v>
      </c>
      <c r="AC22">
        <f t="shared" si="2"/>
        <v>13695.598970541972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-1742.6362686392924</v>
      </c>
      <c r="AI22">
        <f t="shared" si="7"/>
        <v>-1762.7236852938324</v>
      </c>
      <c r="AJ22">
        <f t="shared" si="8"/>
        <v>-243.4774734744642</v>
      </c>
      <c r="AK22">
        <f t="shared" si="30"/>
        <v>282.49455143841772</v>
      </c>
      <c r="AL22">
        <f t="shared" si="9"/>
        <v>-1723.7066073298788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-517.55756345882287</v>
      </c>
      <c r="AR22">
        <f t="shared" si="14"/>
        <v>-523.5234638632852</v>
      </c>
      <c r="AS22">
        <f t="shared" si="15"/>
        <v>-72.312053981838346</v>
      </c>
      <c r="AT22">
        <f t="shared" si="16"/>
        <v>83.900005046390973</v>
      </c>
      <c r="AU22">
        <f t="shared" si="17"/>
        <v>-511.93551279873247</v>
      </c>
      <c r="AW22">
        <v>19</v>
      </c>
      <c r="AX22">
        <f>IF(Z22&gt;0, (R22*SUMPRODUCT(K22:$K$98, X22:$X$98)-K22*$AZ$3)/Z22, 0)</f>
        <v>17044.997878617869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1000000</v>
      </c>
      <c r="S23">
        <f t="shared" si="1"/>
        <v>18073.401779620377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13695.598970541972</v>
      </c>
      <c r="AC23">
        <f t="shared" si="2"/>
        <v>14343.647779840365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-1828.7158269060233</v>
      </c>
      <c r="AI23">
        <f t="shared" si="7"/>
        <v>-1848.5566514983452</v>
      </c>
      <c r="AJ23">
        <f t="shared" si="8"/>
        <v>-648.04880929839237</v>
      </c>
      <c r="AK23">
        <f t="shared" si="30"/>
        <v>958.6919279379382</v>
      </c>
      <c r="AL23">
        <f t="shared" si="9"/>
        <v>-1537.9135328587995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-484.93118313696152</v>
      </c>
      <c r="AR23">
        <f t="shared" si="14"/>
        <v>-490.19248967918463</v>
      </c>
      <c r="AS23">
        <f t="shared" si="15"/>
        <v>-171.84686171566565</v>
      </c>
      <c r="AT23">
        <f t="shared" si="16"/>
        <v>254.22189934526659</v>
      </c>
      <c r="AU23">
        <f t="shared" si="17"/>
        <v>-407.81745204958372</v>
      </c>
      <c r="AW23">
        <v>20</v>
      </c>
      <c r="AX23">
        <f>IF(Z23&gt;0, (R23*SUMPRODUCT(K23:$K$98, X23:$X$98)-K23*$AZ$3)/Z23, 0)</f>
        <v>18073.401779620377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1000000</v>
      </c>
      <c r="S24">
        <f t="shared" si="1"/>
        <v>19009.765709541214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14343.647779840365</v>
      </c>
      <c r="AC24">
        <f t="shared" si="2"/>
        <v>14899.436572379493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-1918.6315470670531</v>
      </c>
      <c r="AI24">
        <f t="shared" si="7"/>
        <v>-1938.2259976247753</v>
      </c>
      <c r="AJ24">
        <f t="shared" si="8"/>
        <v>-555.78879253912783</v>
      </c>
      <c r="AK24">
        <f t="shared" si="30"/>
        <v>1004.0553445888256</v>
      </c>
      <c r="AL24">
        <f t="shared" si="9"/>
        <v>-1489.9594455750773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-454.26308589359638</v>
      </c>
      <c r="AR24">
        <f t="shared" si="14"/>
        <v>-458.90234849216415</v>
      </c>
      <c r="AS24">
        <f t="shared" si="15"/>
        <v>-131.59083743298655</v>
      </c>
      <c r="AT24">
        <f t="shared" si="16"/>
        <v>237.72426755835997</v>
      </c>
      <c r="AU24">
        <f t="shared" si="17"/>
        <v>-352.76891836679073</v>
      </c>
      <c r="AW24">
        <v>21</v>
      </c>
      <c r="AX24">
        <f>IF(Z24&gt;0, (R24*SUMPRODUCT(K24:$K$98, X24:$X$98)-K24*$AZ$3)/Z24, 0)</f>
        <v>19009.765709541214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1000000</v>
      </c>
      <c r="S25">
        <f t="shared" si="1"/>
        <v>19887.188680515072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14899.436572379493</v>
      </c>
      <c r="AC25">
        <f t="shared" si="2"/>
        <v>15374.387750482396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-2860.2458394799519</v>
      </c>
      <c r="AI25">
        <f t="shared" si="7"/>
        <v>-2879.57283938611</v>
      </c>
      <c r="AJ25">
        <f t="shared" si="8"/>
        <v>-474.95117810290321</v>
      </c>
      <c r="AK25">
        <f t="shared" si="30"/>
        <v>1042.9605600665645</v>
      </c>
      <c r="AL25">
        <f t="shared" si="9"/>
        <v>-2311.5634574224487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-604.64602987603189</v>
      </c>
      <c r="AR25">
        <f t="shared" si="14"/>
        <v>-608.73169048651903</v>
      </c>
      <c r="AS25">
        <f t="shared" si="15"/>
        <v>-100.4030283904124</v>
      </c>
      <c r="AT25">
        <f t="shared" si="16"/>
        <v>220.47823765952589</v>
      </c>
      <c r="AU25">
        <f t="shared" si="17"/>
        <v>-488.6564812174056</v>
      </c>
      <c r="AW25">
        <v>22</v>
      </c>
      <c r="AX25">
        <f>IF(Z25&gt;0, (R25*SUMPRODUCT(K25:$K$98, X25:$X$98)-K25*$AZ$3)/Z25, 0)</f>
        <v>19887.188680515072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1000000</v>
      </c>
      <c r="S26">
        <f t="shared" si="1"/>
        <v>20486.770454395151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15374.387750482396</v>
      </c>
      <c r="AC26">
        <f t="shared" si="2"/>
        <v>15599.397313460384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-3911.5969225672775</v>
      </c>
      <c r="AI26">
        <f t="shared" si="7"/>
        <v>-3930.6328625513097</v>
      </c>
      <c r="AJ26">
        <f t="shared" si="8"/>
        <v>-225.00956297798803</v>
      </c>
      <c r="AK26">
        <f t="shared" si="30"/>
        <v>1076.2071425337679</v>
      </c>
      <c r="AL26">
        <f t="shared" si="9"/>
        <v>-3079.4352829955296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-738.30178119772688</v>
      </c>
      <c r="AR26">
        <f t="shared" si="14"/>
        <v>-741.89475579996679</v>
      </c>
      <c r="AS26">
        <f t="shared" si="15"/>
        <v>-42.469856792948583</v>
      </c>
      <c r="AT26">
        <f t="shared" si="16"/>
        <v>203.1307586132632</v>
      </c>
      <c r="AU26">
        <f t="shared" si="17"/>
        <v>-581.23385397965217</v>
      </c>
      <c r="AW26">
        <v>23</v>
      </c>
      <c r="AX26">
        <f>IF(Z26&gt;0, (R26*SUMPRODUCT(K26:$K$98, X26:$X$98)-K26*$AZ$3)/Z26, 0)</f>
        <v>20486.770454395151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1000000</v>
      </c>
      <c r="S27">
        <f t="shared" si="1"/>
        <v>20834.831331415251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15599.397313460384</v>
      </c>
      <c r="AC27">
        <f t="shared" si="2"/>
        <v>15601.859454453757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-4987.8137462432951</v>
      </c>
      <c r="AI27">
        <f t="shared" si="7"/>
        <v>-5006.5346314838307</v>
      </c>
      <c r="AJ27">
        <f t="shared" si="8"/>
        <v>-2.4621409933733958</v>
      </c>
      <c r="AK27">
        <f t="shared" si="30"/>
        <v>1091.957811942227</v>
      </c>
      <c r="AL27">
        <f t="shared" si="9"/>
        <v>-3917.0389605349774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-840.5663991933468</v>
      </c>
      <c r="AR27">
        <f t="shared" si="14"/>
        <v>-843.72131794070401</v>
      </c>
      <c r="AS27">
        <f t="shared" si="15"/>
        <v>-0.41492988599764263</v>
      </c>
      <c r="AT27">
        <f t="shared" si="16"/>
        <v>184.02111481140139</v>
      </c>
      <c r="AU27">
        <f t="shared" si="17"/>
        <v>-660.11513301530033</v>
      </c>
      <c r="AW27">
        <v>24</v>
      </c>
      <c r="AX27">
        <f>IF(Z27&gt;0, (R27*SUMPRODUCT(K27:$K$98, X27:$X$98)-K27*$AZ$3)/Z27, 0)</f>
        <v>20834.831331415251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1000000</v>
      </c>
      <c r="S28">
        <f t="shared" si="1"/>
        <v>20977.105949488912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15601.859454453757</v>
      </c>
      <c r="AC28">
        <f t="shared" si="2"/>
        <v>15422.689414359591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-6131.7473937651112</v>
      </c>
      <c r="AI28">
        <f t="shared" si="7"/>
        <v>-6150.1277764683973</v>
      </c>
      <c r="AJ28">
        <f t="shared" si="8"/>
        <v>179.17004009416632</v>
      </c>
      <c r="AK28">
        <f t="shared" si="30"/>
        <v>1092.1301618117632</v>
      </c>
      <c r="AL28">
        <f t="shared" si="9"/>
        <v>-4878.8275745624678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-922.63097366597947</v>
      </c>
      <c r="AR28">
        <f t="shared" si="14"/>
        <v>-925.39663071296241</v>
      </c>
      <c r="AS28">
        <f t="shared" si="15"/>
        <v>26.959334416147296</v>
      </c>
      <c r="AT28">
        <f t="shared" si="16"/>
        <v>164.33049991376896</v>
      </c>
      <c r="AU28">
        <f t="shared" si="17"/>
        <v>-734.10679638304612</v>
      </c>
      <c r="AW28">
        <v>25</v>
      </c>
      <c r="AX28">
        <f>IF(Z28&gt;0, (R28*SUMPRODUCT(K28:$K$98, X28:$X$98)-K28*$AZ$3)/Z28, 0)</f>
        <v>20977.105949488912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1000000</v>
      </c>
      <c r="S29">
        <f t="shared" si="1"/>
        <v>20943.12144914658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15422.689414359591</v>
      </c>
      <c r="AC29">
        <f t="shared" si="2"/>
        <v>15090.590904175035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-7311.97356472513</v>
      </c>
      <c r="AI29">
        <f t="shared" si="7"/>
        <v>-7329.9873442622657</v>
      </c>
      <c r="AJ29">
        <f t="shared" si="8"/>
        <v>332.09851018455629</v>
      </c>
      <c r="AK29">
        <f t="shared" si="30"/>
        <v>1079.5882590051715</v>
      </c>
      <c r="AL29">
        <f t="shared" si="9"/>
        <v>-5918.3005750725379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-982.33668972188389</v>
      </c>
      <c r="AR29">
        <f t="shared" si="14"/>
        <v>-984.75677458724192</v>
      </c>
      <c r="AS29">
        <f t="shared" si="15"/>
        <v>44.616210420959035</v>
      </c>
      <c r="AT29">
        <f t="shared" si="16"/>
        <v>145.03870223628451</v>
      </c>
      <c r="AU29">
        <f t="shared" si="17"/>
        <v>-795.10186192999834</v>
      </c>
      <c r="AW29">
        <v>26</v>
      </c>
      <c r="AX29">
        <f>IF(Z29&gt;0, (R29*SUMPRODUCT(K29:$K$98, X29:$X$98)-K29*$AZ$3)/Z29, 0)</f>
        <v>20943.12144914658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1000000</v>
      </c>
      <c r="S30">
        <f t="shared" si="1"/>
        <v>20767.79345488139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15090.590904175035</v>
      </c>
      <c r="AC30">
        <f t="shared" si="2"/>
        <v>14635.515342561557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-8623.9391526947747</v>
      </c>
      <c r="AI30">
        <f t="shared" si="7"/>
        <v>-8641.557195957721</v>
      </c>
      <c r="AJ30">
        <f t="shared" si="8"/>
        <v>455.07556161347748</v>
      </c>
      <c r="AK30">
        <f t="shared" si="30"/>
        <v>1056.3413632922525</v>
      </c>
      <c r="AL30">
        <f t="shared" si="9"/>
        <v>-7130.1402710519906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-1034.4593119167287</v>
      </c>
      <c r="AR30">
        <f t="shared" si="14"/>
        <v>-1036.5726325917026</v>
      </c>
      <c r="AS30">
        <f t="shared" si="15"/>
        <v>54.58725345826408</v>
      </c>
      <c r="AT30">
        <f t="shared" si="16"/>
        <v>126.71032813108692</v>
      </c>
      <c r="AU30">
        <f t="shared" si="17"/>
        <v>-855.27505100235157</v>
      </c>
      <c r="AW30">
        <v>27</v>
      </c>
      <c r="AX30">
        <f>IF(Z30&gt;0, (R30*SUMPRODUCT(K30:$K$98, X30:$X$98)-K30*$AZ$3)/Z30, 0)</f>
        <v>20767.79345488139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1000000</v>
      </c>
      <c r="S31">
        <f t="shared" si="1"/>
        <v>20464.623015371661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14635.515342561557</v>
      </c>
      <c r="AC31">
        <f t="shared" si="2"/>
        <v>14071.824895027337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-10057.405169329537</v>
      </c>
      <c r="AI31">
        <f t="shared" si="7"/>
        <v>-10074.59559703062</v>
      </c>
      <c r="AJ31">
        <f t="shared" si="8"/>
        <v>563.69044753421986</v>
      </c>
      <c r="AK31">
        <f t="shared" si="30"/>
        <v>1024.4860739793091</v>
      </c>
      <c r="AL31">
        <f t="shared" si="9"/>
        <v>-8486.4190755170912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-1077.1486795278745</v>
      </c>
      <c r="AR31">
        <f t="shared" si="14"/>
        <v>-1078.9897753360863</v>
      </c>
      <c r="AS31">
        <f t="shared" si="15"/>
        <v>60.371279768620298</v>
      </c>
      <c r="AT31">
        <f t="shared" si="16"/>
        <v>109.72251820447183</v>
      </c>
      <c r="AU31">
        <f t="shared" si="17"/>
        <v>-908.89597736299424</v>
      </c>
      <c r="AW31">
        <v>28</v>
      </c>
      <c r="AX31">
        <f>IF(Z31&gt;0, (R31*SUMPRODUCT(K31:$K$98, X31:$X$98)-K31*$AZ$3)/Z31, 0)</f>
        <v>20464.623015371661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1000000</v>
      </c>
      <c r="S32">
        <f t="shared" si="1"/>
        <v>20047.089849310974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14071.824895027337</v>
      </c>
      <c r="AC32">
        <f t="shared" si="2"/>
        <v>13415.005558698134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-11566.225843480745</v>
      </c>
      <c r="AI32">
        <f t="shared" si="7"/>
        <v>-11582.95521125873</v>
      </c>
      <c r="AJ32">
        <f t="shared" si="8"/>
        <v>656.819336329203</v>
      </c>
      <c r="AK32">
        <f t="shared" si="30"/>
        <v>985.02774265191374</v>
      </c>
      <c r="AL32">
        <f t="shared" si="9"/>
        <v>-9941.1081322776135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-1106.0209478799986</v>
      </c>
      <c r="AR32">
        <f t="shared" si="14"/>
        <v>-1107.6206945439174</v>
      </c>
      <c r="AS32">
        <f t="shared" si="15"/>
        <v>62.808383199797241</v>
      </c>
      <c r="AT32">
        <f t="shared" si="16"/>
        <v>94.193329125596776</v>
      </c>
      <c r="AU32">
        <f t="shared" si="17"/>
        <v>-950.61898221852346</v>
      </c>
      <c r="AW32">
        <v>29</v>
      </c>
      <c r="AX32">
        <f>IF(Z32&gt;0, (R32*SUMPRODUCT(K32:$K$98, X32:$X$98)-K32*$AZ$3)/Z32, 0)</f>
        <v>20047.089849310974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1000000</v>
      </c>
      <c r="S33">
        <f t="shared" si="1"/>
        <v>19535.621005377463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13415.005558698134</v>
      </c>
      <c r="AC33">
        <f t="shared" si="2"/>
        <v>12684.278667245517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-13193.204355661324</v>
      </c>
      <c r="AI33">
        <f t="shared" si="7"/>
        <v>-13209.436599652639</v>
      </c>
      <c r="AJ33">
        <f t="shared" si="8"/>
        <v>730.72689145261756</v>
      </c>
      <c r="AK33">
        <f t="shared" si="30"/>
        <v>939.05038910886947</v>
      </c>
      <c r="AL33">
        <f t="shared" si="9"/>
        <v>-11539.659319091152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-1126.4293327961861</v>
      </c>
      <c r="AR33">
        <f t="shared" si="14"/>
        <v>-1127.8152338461516</v>
      </c>
      <c r="AS33">
        <f t="shared" si="15"/>
        <v>62.389104466649009</v>
      </c>
      <c r="AT33">
        <f t="shared" si="16"/>
        <v>80.175662769295499</v>
      </c>
      <c r="AU33">
        <f t="shared" si="17"/>
        <v>-985.25046661020713</v>
      </c>
      <c r="AW33">
        <v>30</v>
      </c>
      <c r="AX33">
        <f>IF(Z33&gt;0, (R33*SUMPRODUCT(K33:$K$98, X33:$X$98)-K33*$AZ$3)/Z33, 0)</f>
        <v>19535.621005377463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1000000</v>
      </c>
      <c r="S34">
        <f t="shared" si="1"/>
        <v>18941.854747666268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12684.278667245517</v>
      </c>
      <c r="AC34">
        <f t="shared" si="2"/>
        <v>11892.933313402349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-14931.562071767692</v>
      </c>
      <c r="AI34">
        <f t="shared" si="7"/>
        <v>-14947.258704267299</v>
      </c>
      <c r="AJ34">
        <f t="shared" si="8"/>
        <v>791.34535384316769</v>
      </c>
      <c r="AK34">
        <f t="shared" si="30"/>
        <v>887.89950670718622</v>
      </c>
      <c r="AL34">
        <f t="shared" si="9"/>
        <v>-13268.013843716944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-1138.258450057444</v>
      </c>
      <c r="AR34">
        <f t="shared" si="14"/>
        <v>-1139.4550311314299</v>
      </c>
      <c r="AS34">
        <f t="shared" si="15"/>
        <v>60.325606362968195</v>
      </c>
      <c r="AT34">
        <f t="shared" si="16"/>
        <v>67.686094157705412</v>
      </c>
      <c r="AU34">
        <f t="shared" si="17"/>
        <v>-1011.4433306107563</v>
      </c>
      <c r="AW34">
        <v>31</v>
      </c>
      <c r="AX34">
        <f>IF(Z34&gt;0, (R34*SUMPRODUCT(K34:$K$98, X34:$X$98)-K34*$AZ$3)/Z34, 0)</f>
        <v>18941.854747666268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18270.842459931206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11892.933313402349</v>
      </c>
      <c r="AC35">
        <f t="shared" ref="AC35:AC66" si="33">S35*Z35</f>
        <v>11053.856987410105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-16586.794807313003</v>
      </c>
      <c r="AI35">
        <f t="shared" ref="AI35:AI66" si="38">SUM(AE35:AH35)</f>
        <v>-16601.919803617431</v>
      </c>
      <c r="AJ35">
        <f t="shared" ref="AJ35:AJ66" si="39">AB35-AC35</f>
        <v>839.07632599224416</v>
      </c>
      <c r="AK35">
        <f t="shared" si="30"/>
        <v>832.50533193816455</v>
      </c>
      <c r="AL35">
        <f t="shared" ref="AL35:AL66" si="40">SUM(AI35:AK35)</f>
        <v>-14930.338145687023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-1128.9639868965771</v>
      </c>
      <c r="AR35">
        <f t="shared" ref="AR35:AR66" si="45">AI35*$K35</f>
        <v>-1129.9934549962318</v>
      </c>
      <c r="AS35">
        <f t="shared" ref="AS35:AS66" si="46">AJ35*$K35</f>
        <v>57.110910534992804</v>
      </c>
      <c r="AT35">
        <f t="shared" ref="AT35:AT66" si="47">AK35*$K35</f>
        <v>56.663662243122893</v>
      </c>
      <c r="AU35">
        <f t="shared" ref="AU35:AU66" si="48">AL35*$K35</f>
        <v>-1016.2188822181161</v>
      </c>
      <c r="AW35">
        <v>32</v>
      </c>
      <c r="AX35">
        <f>IF(Z35&gt;0, (R35*SUMPRODUCT(K35:$K$98, X35:$X$98)-K35*$AZ$3)/Z35, 0)</f>
        <v>18270.842459931206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1000000</v>
      </c>
      <c r="S36">
        <f t="shared" si="32"/>
        <v>17549.671885032873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11053.856987410105</v>
      </c>
      <c r="AC36">
        <f t="shared" si="33"/>
        <v>10192.019897000308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-18197.121423799545</v>
      </c>
      <c r="AI36">
        <f t="shared" si="38"/>
        <v>-18211.640242105335</v>
      </c>
      <c r="AJ36">
        <f t="shared" si="39"/>
        <v>861.83709040979738</v>
      </c>
      <c r="AK36">
        <f t="shared" si="30"/>
        <v>773.76998911870737</v>
      </c>
      <c r="AL36">
        <f t="shared" si="40"/>
        <v>-16576.03316257683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-1105.8654420638984</v>
      </c>
      <c r="AR36">
        <f t="shared" si="45"/>
        <v>-1106.7477716945057</v>
      </c>
      <c r="AS36">
        <f t="shared" si="46"/>
        <v>52.375089047138587</v>
      </c>
      <c r="AT36">
        <f t="shared" si="47"/>
        <v>47.023123665779806</v>
      </c>
      <c r="AU36">
        <f t="shared" si="48"/>
        <v>-1007.3495589815873</v>
      </c>
      <c r="AW36">
        <v>33</v>
      </c>
      <c r="AX36">
        <f>IF(Z36&gt;0, (R36*SUMPRODUCT(K36:$K$98, X36:$X$98)-K36*$AZ$3)/Z36, 0)</f>
        <v>17549.671885032873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16797.110948513971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10192.019897000308</v>
      </c>
      <c r="AC37">
        <f t="shared" si="33"/>
        <v>9324.6606125138933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-19810.417677350339</v>
      </c>
      <c r="AI37">
        <f t="shared" si="38"/>
        <v>-19824.296047031137</v>
      </c>
      <c r="AJ37">
        <f t="shared" si="39"/>
        <v>867.35928448641425</v>
      </c>
      <c r="AK37">
        <f t="shared" si="30"/>
        <v>713.44139279002161</v>
      </c>
      <c r="AL37">
        <f t="shared" si="40"/>
        <v>-18243.495369754703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-1074.9176728098284</v>
      </c>
      <c r="AR37">
        <f t="shared" si="45"/>
        <v>-1075.67071623792</v>
      </c>
      <c r="AS37">
        <f t="shared" si="46"/>
        <v>47.06310784330902</v>
      </c>
      <c r="AT37">
        <f t="shared" si="47"/>
        <v>38.711488779000099</v>
      </c>
      <c r="AU37">
        <f t="shared" si="48"/>
        <v>-989.89611961561104</v>
      </c>
      <c r="AW37">
        <v>34</v>
      </c>
      <c r="AX37">
        <f>IF(Z37&gt;0, (R37*SUMPRODUCT(K37:$K$98, X37:$X$98)-K37*$AZ$3)/Z37, 0)</f>
        <v>16797.110948513971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1000000</v>
      </c>
      <c r="S38">
        <f t="shared" si="32"/>
        <v>16028.793758685693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9324.6606125138933</v>
      </c>
      <c r="AC38">
        <f t="shared" si="33"/>
        <v>8462.6948661125316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-21615.147202425556</v>
      </c>
      <c r="AI38">
        <f t="shared" si="38"/>
        <v>-21628.346409729485</v>
      </c>
      <c r="AJ38">
        <f t="shared" si="39"/>
        <v>861.96574640136168</v>
      </c>
      <c r="AK38">
        <f t="shared" si="30"/>
        <v>652.72624287597262</v>
      </c>
      <c r="AL38">
        <f t="shared" si="40"/>
        <v>-20113.654420452152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-1047.1809808557391</v>
      </c>
      <c r="AR38">
        <f t="shared" si="45"/>
        <v>-1047.8204379328345</v>
      </c>
      <c r="AS38">
        <f t="shared" si="46"/>
        <v>41.759333273443431</v>
      </c>
      <c r="AT38">
        <f t="shared" si="47"/>
        <v>31.622385026757559</v>
      </c>
      <c r="AU38">
        <f t="shared" si="48"/>
        <v>-974.43871963263348</v>
      </c>
      <c r="AW38">
        <v>35</v>
      </c>
      <c r="AX38">
        <f>IF(Z38&gt;0, (R38*SUMPRODUCT(K38:$K$98, X38:$X$98)-K38*$AZ$3)/Z38, 0)</f>
        <v>16028.793758685693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1000000</v>
      </c>
      <c r="S39">
        <f t="shared" si="32"/>
        <v>15229.115289968237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8462.6948661125316</v>
      </c>
      <c r="AC39">
        <f t="shared" si="33"/>
        <v>7605.6495338357818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-23273.548739862246</v>
      </c>
      <c r="AI39">
        <f t="shared" si="38"/>
        <v>-23286.034116374638</v>
      </c>
      <c r="AJ39">
        <f t="shared" si="39"/>
        <v>857.04533227674983</v>
      </c>
      <c r="AK39">
        <f t="shared" si="30"/>
        <v>592.38864062787729</v>
      </c>
      <c r="AL39">
        <f t="shared" si="40"/>
        <v>-21836.600143470012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-1006.7186982831222</v>
      </c>
      <c r="AR39">
        <f t="shared" si="45"/>
        <v>-1007.2587646963117</v>
      </c>
      <c r="AS39">
        <f t="shared" si="46"/>
        <v>37.072281967961814</v>
      </c>
      <c r="AT39">
        <f t="shared" si="47"/>
        <v>25.624314015729031</v>
      </c>
      <c r="AU39">
        <f t="shared" si="48"/>
        <v>-944.56216871262097</v>
      </c>
      <c r="AW39">
        <v>36</v>
      </c>
      <c r="AX39">
        <f>IF(Z39&gt;0, (R39*SUMPRODUCT(K39:$K$98, X39:$X$98)-K39*$AZ$3)/Z39, 0)</f>
        <v>15229.115289968237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1000000</v>
      </c>
      <c r="S40">
        <f t="shared" si="32"/>
        <v>14406.178437949289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7605.6495338357818</v>
      </c>
      <c r="AC40">
        <f t="shared" si="33"/>
        <v>6768.6948074981847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-24574.250927561454</v>
      </c>
      <c r="AI40">
        <f t="shared" si="38"/>
        <v>-24585.997094035534</v>
      </c>
      <c r="AJ40">
        <f t="shared" si="39"/>
        <v>836.95472633759709</v>
      </c>
      <c r="AK40">
        <f t="shared" si="30"/>
        <v>532.3954673685048</v>
      </c>
      <c r="AL40">
        <f t="shared" si="40"/>
        <v>-23216.646900329433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-949.09086113777096</v>
      </c>
      <c r="AR40">
        <f t="shared" si="45"/>
        <v>-949.54451399932975</v>
      </c>
      <c r="AS40">
        <f t="shared" si="46"/>
        <v>32.324325339340135</v>
      </c>
      <c r="AT40">
        <f t="shared" si="47"/>
        <v>20.561834176760449</v>
      </c>
      <c r="AU40">
        <f t="shared" si="48"/>
        <v>-896.65835448322923</v>
      </c>
      <c r="AW40">
        <v>37</v>
      </c>
      <c r="AX40">
        <f>IF(Z40&gt;0, (R40*SUMPRODUCT(K40:$K$98, X40:$X$98)-K40*$AZ$3)/Z40, 0)</f>
        <v>14406.178437949289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1000000</v>
      </c>
      <c r="S41">
        <f t="shared" si="32"/>
        <v>13590.003850760128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6768.6948074981847</v>
      </c>
      <c r="AC41">
        <f t="shared" si="33"/>
        <v>5971.1789213117754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-25767.969462316079</v>
      </c>
      <c r="AI41">
        <f t="shared" si="38"/>
        <v>-25778.953967888861</v>
      </c>
      <c r="AJ41">
        <f t="shared" si="39"/>
        <v>797.51588618640926</v>
      </c>
      <c r="AK41">
        <f t="shared" ref="AK41:AK72" si="61">G41*SUM(AB41:AB41, AE41:AF41)</f>
        <v>473.80863652487295</v>
      </c>
      <c r="AL41">
        <f t="shared" si="40"/>
        <v>-24507.629445177576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-888.5659714821212</v>
      </c>
      <c r="AR41">
        <f t="shared" si="45"/>
        <v>-888.94475405867638</v>
      </c>
      <c r="AS41">
        <f t="shared" si="46"/>
        <v>27.501021344269979</v>
      </c>
      <c r="AT41">
        <f t="shared" si="47"/>
        <v>16.338510181255923</v>
      </c>
      <c r="AU41">
        <f t="shared" si="48"/>
        <v>-845.10522253315037</v>
      </c>
      <c r="AW41">
        <v>38</v>
      </c>
      <c r="AX41">
        <f>IF(Z41&gt;0, (R41*SUMPRODUCT(K41:$K$98, X41:$X$98)-K41*$AZ$3)/Z41, 0)</f>
        <v>13590.003850760128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1000000</v>
      </c>
      <c r="S42">
        <f t="shared" si="32"/>
        <v>12781.111570881723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5971.1789213117754</v>
      </c>
      <c r="AC42">
        <f t="shared" si="33"/>
        <v>5217.9477488933699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-26731.808400917849</v>
      </c>
      <c r="AI42">
        <f t="shared" si="38"/>
        <v>-26742.014766224878</v>
      </c>
      <c r="AJ42">
        <f t="shared" si="39"/>
        <v>753.23117241840555</v>
      </c>
      <c r="AK42">
        <f t="shared" si="61"/>
        <v>417.98252449182434</v>
      </c>
      <c r="AL42">
        <f t="shared" si="40"/>
        <v>-25570.80106931465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-823.03782969134215</v>
      </c>
      <c r="AR42">
        <f t="shared" si="45"/>
        <v>-823.35207048737618</v>
      </c>
      <c r="AS42">
        <f t="shared" si="46"/>
        <v>23.191014244357063</v>
      </c>
      <c r="AT42">
        <f t="shared" si="47"/>
        <v>12.86914168496163</v>
      </c>
      <c r="AU42">
        <f t="shared" si="48"/>
        <v>-787.29191455805756</v>
      </c>
      <c r="AW42">
        <v>39</v>
      </c>
      <c r="AX42">
        <f>IF(Z42&gt;0, (R42*SUMPRODUCT(K42:$K$98, X42:$X$98)-K42*$AZ$3)/Z42, 0)</f>
        <v>12781.111570881723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1000000</v>
      </c>
      <c r="S43">
        <f t="shared" si="32"/>
        <v>11990.555780221281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5217.9477488933699</v>
      </c>
      <c r="AC43">
        <f t="shared" si="33"/>
        <v>4515.7445612232041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-27563.621646435935</v>
      </c>
      <c r="AI43">
        <f t="shared" si="38"/>
        <v>-27573.036857548734</v>
      </c>
      <c r="AJ43">
        <f t="shared" si="39"/>
        <v>702.20318767016579</v>
      </c>
      <c r="AK43">
        <f t="shared" si="61"/>
        <v>365.25634242253591</v>
      </c>
      <c r="AL43">
        <f t="shared" si="40"/>
        <v>-26505.577327456031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-757.72168249891422</v>
      </c>
      <c r="AR43">
        <f t="shared" si="45"/>
        <v>-757.98050587477474</v>
      </c>
      <c r="AS43">
        <f t="shared" si="46"/>
        <v>19.303507632000084</v>
      </c>
      <c r="AT43">
        <f t="shared" si="47"/>
        <v>10.04086668558628</v>
      </c>
      <c r="AU43">
        <f t="shared" si="48"/>
        <v>-728.63613155718826</v>
      </c>
      <c r="AW43">
        <v>40</v>
      </c>
      <c r="AX43">
        <f>IF(Z43&gt;0, (R43*SUMPRODUCT(K43:$K$98, X43:$X$98)-K43*$AZ$3)/Z43, 0)</f>
        <v>11990.555780221281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1000000</v>
      </c>
      <c r="S44">
        <f t="shared" si="32"/>
        <v>11221.300815808048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4515.7445612232041</v>
      </c>
      <c r="AC44">
        <f t="shared" si="33"/>
        <v>3865.9109519574831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-28326.958919122906</v>
      </c>
      <c r="AI44">
        <f t="shared" si="38"/>
        <v>-28335.571804151601</v>
      </c>
      <c r="AJ44">
        <f t="shared" si="39"/>
        <v>649.83360926572095</v>
      </c>
      <c r="AK44">
        <f t="shared" si="61"/>
        <v>316.10211928562433</v>
      </c>
      <c r="AL44">
        <f t="shared" si="40"/>
        <v>-27369.636075600258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-695.27300096319641</v>
      </c>
      <c r="AR44">
        <f t="shared" si="45"/>
        <v>-695.48440051504917</v>
      </c>
      <c r="AS44">
        <f t="shared" si="46"/>
        <v>15.949885934840498</v>
      </c>
      <c r="AT44">
        <f t="shared" si="47"/>
        <v>7.7585903137020304</v>
      </c>
      <c r="AU44">
        <f t="shared" si="48"/>
        <v>-671.77592426650665</v>
      </c>
      <c r="AW44">
        <v>41</v>
      </c>
      <c r="AX44">
        <f>IF(Z44&gt;0, (R44*SUMPRODUCT(K44:$K$98, X44:$X$98)-K44*$AZ$3)/Z44, 0)</f>
        <v>11221.300815808048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1000000</v>
      </c>
      <c r="S45">
        <f t="shared" si="32"/>
        <v>10460.286721784392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3865.9109519574831</v>
      </c>
      <c r="AC45">
        <f t="shared" si="33"/>
        <v>3266.9665878096366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-28749.306544261766</v>
      </c>
      <c r="AI45">
        <f t="shared" si="38"/>
        <v>-28757.114567776567</v>
      </c>
      <c r="AJ45">
        <f t="shared" si="39"/>
        <v>598.9443641478465</v>
      </c>
      <c r="AK45">
        <f t="shared" si="61"/>
        <v>270.61376663702384</v>
      </c>
      <c r="AL45">
        <f t="shared" si="40"/>
        <v>-27887.556436991697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-630.03512628419878</v>
      </c>
      <c r="AR45">
        <f t="shared" si="45"/>
        <v>-630.20623750991138</v>
      </c>
      <c r="AS45">
        <f t="shared" si="46"/>
        <v>13.125742268674518</v>
      </c>
      <c r="AT45">
        <f t="shared" si="47"/>
        <v>5.9304449091635663</v>
      </c>
      <c r="AU45">
        <f t="shared" si="48"/>
        <v>-611.15005033207331</v>
      </c>
      <c r="AW45">
        <v>42</v>
      </c>
      <c r="AX45">
        <f>IF(Z45&gt;0, (R45*SUMPRODUCT(K45:$K$98, X45:$X$98)-K45*$AZ$3)/Z45, 0)</f>
        <v>10460.286721784392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1000000</v>
      </c>
      <c r="S46">
        <f t="shared" si="32"/>
        <v>9710.7815707156369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3266.9665878096366</v>
      </c>
      <c r="AC46">
        <f t="shared" si="33"/>
        <v>2722.9391729677168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-28794.021851372265</v>
      </c>
      <c r="AI46">
        <f t="shared" si="38"/>
        <v>-28801.031944105631</v>
      </c>
      <c r="AJ46">
        <f t="shared" si="39"/>
        <v>544.02741484191984</v>
      </c>
      <c r="AK46">
        <f t="shared" si="61"/>
        <v>228.68766114667457</v>
      </c>
      <c r="AL46">
        <f t="shared" si="40"/>
        <v>-28028.316868117035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-563.40629734064373</v>
      </c>
      <c r="AR46">
        <f t="shared" si="45"/>
        <v>-563.54346228450981</v>
      </c>
      <c r="AS46">
        <f t="shared" si="46"/>
        <v>10.644864862227674</v>
      </c>
      <c r="AT46">
        <f t="shared" si="47"/>
        <v>4.4746812056753118</v>
      </c>
      <c r="AU46">
        <f t="shared" si="48"/>
        <v>-548.42391621660681</v>
      </c>
      <c r="AW46">
        <v>43</v>
      </c>
      <c r="AX46">
        <f>IF(Z46&gt;0, (R46*SUMPRODUCT(K46:$K$98, X46:$X$98)-K46*$AZ$3)/Z46, 0)</f>
        <v>9710.7815707156369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1000000</v>
      </c>
      <c r="S47">
        <f t="shared" si="32"/>
        <v>8981.729146576994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2722.9391729677168</v>
      </c>
      <c r="AC47">
        <f t="shared" si="33"/>
        <v>2236.3254751291065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-28613.598554040756</v>
      </c>
      <c r="AI47">
        <f t="shared" si="38"/>
        <v>-28619.823205882938</v>
      </c>
      <c r="AJ47">
        <f t="shared" si="39"/>
        <v>486.61369783861028</v>
      </c>
      <c r="AK47">
        <f t="shared" si="61"/>
        <v>190.60574210774018</v>
      </c>
      <c r="AL47">
        <f t="shared" si="40"/>
        <v>-27942.60376593659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-499.88928065572088</v>
      </c>
      <c r="AR47">
        <f t="shared" si="45"/>
        <v>-499.99802743658603</v>
      </c>
      <c r="AS47">
        <f t="shared" si="46"/>
        <v>8.501306499787022</v>
      </c>
      <c r="AT47">
        <f t="shared" si="47"/>
        <v>3.3299470226065844</v>
      </c>
      <c r="AU47">
        <f t="shared" si="48"/>
        <v>-488.1667739141925</v>
      </c>
      <c r="AW47">
        <v>44</v>
      </c>
      <c r="AX47">
        <f>IF(Z47&gt;0, (R47*SUMPRODUCT(K47:$K$98, X47:$X$98)-K47*$AZ$3)/Z47, 0)</f>
        <v>8981.729146576994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1000000</v>
      </c>
      <c r="S48">
        <f t="shared" si="32"/>
        <v>8267.5731537415395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2236.3254751291065</v>
      </c>
      <c r="AC48">
        <f t="shared" si="33"/>
        <v>1805.001015457344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-28173.256274758125</v>
      </c>
      <c r="AI48">
        <f t="shared" si="38"/>
        <v>-28178.714348675017</v>
      </c>
      <c r="AJ48">
        <f t="shared" si="39"/>
        <v>431.3244596717625</v>
      </c>
      <c r="AK48">
        <f t="shared" si="61"/>
        <v>156.54278325903746</v>
      </c>
      <c r="AL48">
        <f t="shared" si="40"/>
        <v>-27590.847105744218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-439.46102816661283</v>
      </c>
      <c r="AR48">
        <f t="shared" si="45"/>
        <v>-439.5461660275663</v>
      </c>
      <c r="AS48">
        <f t="shared" si="46"/>
        <v>6.7280220884722288</v>
      </c>
      <c r="AT48">
        <f t="shared" si="47"/>
        <v>2.4418353282334757</v>
      </c>
      <c r="AU48">
        <f t="shared" si="48"/>
        <v>-430.37630861086063</v>
      </c>
      <c r="AW48">
        <v>45</v>
      </c>
      <c r="AX48">
        <f>IF(Z48&gt;0, (R48*SUMPRODUCT(K48:$K$98, X48:$X$98)-K48*$AZ$3)/Z48, 0)</f>
        <v>8267.5731537415395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1000000</v>
      </c>
      <c r="S49">
        <f t="shared" si="32"/>
        <v>7562.5631168659584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1805.001015457344</v>
      </c>
      <c r="AC49">
        <f t="shared" si="33"/>
        <v>1426.75857745498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-27479.010443561066</v>
      </c>
      <c r="AI49">
        <f t="shared" si="38"/>
        <v>-27483.7269614777</v>
      </c>
      <c r="AJ49">
        <f t="shared" si="39"/>
        <v>378.242438002364</v>
      </c>
      <c r="AK49">
        <f t="shared" si="61"/>
        <v>126.3500710820141</v>
      </c>
      <c r="AL49">
        <f t="shared" si="40"/>
        <v>-26979.134452393322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-382.70698436610422</v>
      </c>
      <c r="AR49">
        <f t="shared" si="45"/>
        <v>-382.77267247930212</v>
      </c>
      <c r="AS49">
        <f t="shared" si="46"/>
        <v>5.2678761160079315</v>
      </c>
      <c r="AT49">
        <f t="shared" si="47"/>
        <v>1.7597087339646604</v>
      </c>
      <c r="AU49">
        <f t="shared" si="48"/>
        <v>-375.74508762932953</v>
      </c>
      <c r="AW49">
        <v>46</v>
      </c>
      <c r="AX49">
        <f>IF(Z49&gt;0, (R49*SUMPRODUCT(K49:$K$98, X49:$X$98)-K49*$AZ$3)/Z49, 0)</f>
        <v>7562.5631168659584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1000000</v>
      </c>
      <c r="S50">
        <f t="shared" si="32"/>
        <v>6855.7620312447652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1426.75857745498</v>
      </c>
      <c r="AC50">
        <f t="shared" si="33"/>
        <v>1098.7110485926689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-26513.143090402536</v>
      </c>
      <c r="AI50">
        <f t="shared" si="38"/>
        <v>-26517.149614562742</v>
      </c>
      <c r="AJ50">
        <f t="shared" si="39"/>
        <v>328.04752886231108</v>
      </c>
      <c r="AK50">
        <f t="shared" si="61"/>
        <v>99.873100421848605</v>
      </c>
      <c r="AL50">
        <f t="shared" si="40"/>
        <v>-26089.228985278583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-329.69206296030831</v>
      </c>
      <c r="AR50">
        <f t="shared" si="45"/>
        <v>-329.74188425879316</v>
      </c>
      <c r="AS50">
        <f t="shared" si="46"/>
        <v>4.0792849859735201</v>
      </c>
      <c r="AT50">
        <f t="shared" si="47"/>
        <v>1.2419262552179506</v>
      </c>
      <c r="AU50">
        <f t="shared" si="48"/>
        <v>-324.4206730176017</v>
      </c>
      <c r="AW50">
        <v>47</v>
      </c>
      <c r="AX50">
        <f>IF(Z50&gt;0, (R50*SUMPRODUCT(K50:$K$98, X50:$X$98)-K50*$AZ$3)/Z50, 0)</f>
        <v>6855.7620312447652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1000000</v>
      </c>
      <c r="S51">
        <f t="shared" si="32"/>
        <v>6129.3982706506695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1098.7110485926689</v>
      </c>
      <c r="AC51">
        <f t="shared" si="33"/>
        <v>817.82207090360407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-25232.19730870999</v>
      </c>
      <c r="AI51">
        <f t="shared" si="38"/>
        <v>-25235.532962695877</v>
      </c>
      <c r="AJ51">
        <f t="shared" si="39"/>
        <v>280.88897768906486</v>
      </c>
      <c r="AK51">
        <f t="shared" si="61"/>
        <v>76.909773401486831</v>
      </c>
      <c r="AL51">
        <f t="shared" si="40"/>
        <v>-24877.734211605326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-280.14593538992034</v>
      </c>
      <c r="AR51">
        <f t="shared" si="45"/>
        <v>-280.18297021073204</v>
      </c>
      <c r="AS51">
        <f t="shared" si="46"/>
        <v>3.1186307095124963</v>
      </c>
      <c r="AT51">
        <f t="shared" si="47"/>
        <v>0.85390741624982525</v>
      </c>
      <c r="AU51">
        <f t="shared" si="48"/>
        <v>-276.21043208496968</v>
      </c>
      <c r="AW51">
        <v>48</v>
      </c>
      <c r="AX51">
        <f>IF(Z51&gt;0, (R51*SUMPRODUCT(K51:$K$98, X51:$X$98)-K51*$AZ$3)/Z51, 0)</f>
        <v>6129.3982706506695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1000000</v>
      </c>
      <c r="S52">
        <f t="shared" si="32"/>
        <v>5362.252168096742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817.82207090360407</v>
      </c>
      <c r="AC52">
        <f t="shared" si="33"/>
        <v>581.25031879158064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-23695.22036862516</v>
      </c>
      <c r="AI52">
        <f t="shared" si="38"/>
        <v>-23697.930285561972</v>
      </c>
      <c r="AJ52">
        <f t="shared" si="39"/>
        <v>236.57175211202343</v>
      </c>
      <c r="AK52">
        <f t="shared" si="61"/>
        <v>57.247544963252288</v>
      </c>
      <c r="AL52">
        <f t="shared" si="40"/>
        <v>-23404.110988486696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-234.89403217441068</v>
      </c>
      <c r="AR52">
        <f t="shared" si="45"/>
        <v>-234.92089595985951</v>
      </c>
      <c r="AS52">
        <f t="shared" si="46"/>
        <v>2.3451688521005543</v>
      </c>
      <c r="AT52">
        <f t="shared" si="47"/>
        <v>0.56750291659281293</v>
      </c>
      <c r="AU52">
        <f t="shared" si="48"/>
        <v>-232.00822419116616</v>
      </c>
      <c r="AW52">
        <v>49</v>
      </c>
      <c r="AX52">
        <f>IF(Z52&gt;0, (R52*SUMPRODUCT(K52:$K$98, X52:$X$98)-K52*$AZ$3)/Z52, 0)</f>
        <v>5362.252168096742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1000000</v>
      </c>
      <c r="S53">
        <f t="shared" si="32"/>
        <v>4503.674025250164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581.25031879158064</v>
      </c>
      <c r="AC53">
        <f t="shared" si="33"/>
        <v>385.26180740100585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-21768.818035727225</v>
      </c>
      <c r="AI53">
        <f t="shared" si="38"/>
        <v>-21770.956633043777</v>
      </c>
      <c r="AJ53">
        <f t="shared" si="39"/>
        <v>195.98851139057479</v>
      </c>
      <c r="AK53">
        <f t="shared" si="61"/>
        <v>40.687522315410646</v>
      </c>
      <c r="AL53">
        <f t="shared" si="40"/>
        <v>-21534.280599337795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-192.67619333195057</v>
      </c>
      <c r="AR53">
        <f t="shared" si="45"/>
        <v>-192.69512209461223</v>
      </c>
      <c r="AS53">
        <f t="shared" si="46"/>
        <v>1.7346977796201726</v>
      </c>
      <c r="AT53">
        <f t="shared" si="47"/>
        <v>0.36012597941586966</v>
      </c>
      <c r="AU53">
        <f t="shared" si="48"/>
        <v>-190.60029833557621</v>
      </c>
      <c r="AW53">
        <v>50</v>
      </c>
      <c r="AX53">
        <f>IF(Z53&gt;0, (R53*SUMPRODUCT(K53:$K$98, X53:$X$98)-K53*$AZ$3)/Z53, 0)</f>
        <v>4503.674025250164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1000000</v>
      </c>
      <c r="S54">
        <f t="shared" si="32"/>
        <v>3485.1244692977384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385.26180740100585</v>
      </c>
      <c r="AC54">
        <f t="shared" si="33"/>
        <v>227.32268619748027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-19461.892044455893</v>
      </c>
      <c r="AI54">
        <f t="shared" si="38"/>
        <v>-19463.522708498167</v>
      </c>
      <c r="AJ54">
        <f t="shared" si="39"/>
        <v>157.93912120352559</v>
      </c>
      <c r="AK54">
        <f t="shared" si="61"/>
        <v>26.968326518070413</v>
      </c>
      <c r="AL54">
        <f t="shared" si="40"/>
        <v>-19278.615260776569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-153.80138445902176</v>
      </c>
      <c r="AR54">
        <f t="shared" si="45"/>
        <v>-153.81427109854872</v>
      </c>
      <c r="AS54">
        <f t="shared" si="46"/>
        <v>1.2481446020693205</v>
      </c>
      <c r="AT54">
        <f t="shared" si="47"/>
        <v>0.21312244182362286</v>
      </c>
      <c r="AU54">
        <f t="shared" si="48"/>
        <v>-152.35300405465577</v>
      </c>
      <c r="AW54">
        <v>51</v>
      </c>
      <c r="AX54">
        <f>IF(Z54&gt;0, (R54*SUMPRODUCT(K54:$K$98, X54:$X$98)-K54*$AZ$3)/Z54, 0)</f>
        <v>3485.1244692977384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1000000</v>
      </c>
      <c r="S55">
        <f t="shared" si="32"/>
        <v>2190.4225396463903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227.32268619748027</v>
      </c>
      <c r="AC55">
        <f t="shared" si="33"/>
        <v>104.53654471026628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-16849.921978153659</v>
      </c>
      <c r="AI55">
        <f t="shared" si="38"/>
        <v>-16851.115087506059</v>
      </c>
      <c r="AJ55">
        <f t="shared" si="39"/>
        <v>122.78614148721398</v>
      </c>
      <c r="AK55">
        <f t="shared" si="61"/>
        <v>15.912588033823621</v>
      </c>
      <c r="AL55">
        <f t="shared" si="40"/>
        <v>-16712.416357985021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-118.89266370745355</v>
      </c>
      <c r="AR55">
        <f t="shared" si="45"/>
        <v>-118.90108225972845</v>
      </c>
      <c r="AS55">
        <f t="shared" si="46"/>
        <v>0.86637620320748621</v>
      </c>
      <c r="AT55">
        <f t="shared" si="47"/>
        <v>0.112278856856045</v>
      </c>
      <c r="AU55">
        <f t="shared" si="48"/>
        <v>-117.92242719966491</v>
      </c>
      <c r="AW55">
        <v>52</v>
      </c>
      <c r="AX55">
        <f>IF(Z55&gt;0, (R55*SUMPRODUCT(K55:$K$98, X55:$X$98)-K55*$AZ$3)/Z55, 0)</f>
        <v>2190.4225396463903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1000000</v>
      </c>
      <c r="S56">
        <f t="shared" si="32"/>
        <v>400.79687290898249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104.53654471026628</v>
      </c>
      <c r="AC56">
        <f t="shared" si="33"/>
        <v>13.336062227641349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-13973.262395762986</v>
      </c>
      <c r="AI56">
        <f t="shared" si="38"/>
        <v>-13974.094242461966</v>
      </c>
      <c r="AJ56">
        <f t="shared" si="39"/>
        <v>91.200482482624935</v>
      </c>
      <c r="AK56">
        <f t="shared" si="61"/>
        <v>7.3175581297186403</v>
      </c>
      <c r="AL56">
        <f t="shared" si="40"/>
        <v>-13875.576201849623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-88.031267458717721</v>
      </c>
      <c r="AR56">
        <f t="shared" si="45"/>
        <v>-88.036508075917084</v>
      </c>
      <c r="AS56">
        <f t="shared" si="46"/>
        <v>0.57456117536492257</v>
      </c>
      <c r="AT56">
        <f t="shared" si="47"/>
        <v>4.6100466635286552E-2</v>
      </c>
      <c r="AU56">
        <f t="shared" si="48"/>
        <v>-87.415846433916883</v>
      </c>
      <c r="AW56">
        <v>53</v>
      </c>
      <c r="AX56">
        <f>IF(Z56&gt;0, (R56*SUMPRODUCT(K56:$K$98, X56:$X$98)-K56*$AZ$3)/Z56, 0)</f>
        <v>400.79687290898249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1000000</v>
      </c>
      <c r="S57">
        <f t="shared" si="32"/>
        <v>-2279.3844781077514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13.336062227641349</v>
      </c>
      <c r="AC57">
        <f t="shared" si="33"/>
        <v>-49.970043423193687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-11018.525215622314</v>
      </c>
      <c r="AI57">
        <f t="shared" si="38"/>
        <v>-11019.073280723915</v>
      </c>
      <c r="AJ57">
        <f t="shared" si="39"/>
        <v>63.306105650835036</v>
      </c>
      <c r="AK57">
        <f t="shared" si="61"/>
        <v>0.93352435593489458</v>
      </c>
      <c r="AL57">
        <f t="shared" si="40"/>
        <v>-10954.833650717144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-61.979003234930701</v>
      </c>
      <c r="AR57">
        <f t="shared" si="45"/>
        <v>-61.982086091124273</v>
      </c>
      <c r="AS57">
        <f t="shared" si="46"/>
        <v>0.35609568886414406</v>
      </c>
      <c r="AT57">
        <f t="shared" si="47"/>
        <v>5.2510574640553314E-3</v>
      </c>
      <c r="AU57">
        <f t="shared" si="48"/>
        <v>-61.620739344796071</v>
      </c>
      <c r="AW57">
        <v>54</v>
      </c>
      <c r="AX57">
        <f>IF(Z57&gt;0, (R57*SUMPRODUCT(K57:$K$98, X57:$X$98)-K57*$AZ$3)/Z57, 0)</f>
        <v>-2279.3844781077514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1000000</v>
      </c>
      <c r="S58">
        <f t="shared" si="32"/>
        <v>-6644.446981940976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-49.970043423193687</v>
      </c>
      <c r="AC58">
        <f t="shared" si="33"/>
        <v>-89.873009329657748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-8177.3449954954776</v>
      </c>
      <c r="AI58">
        <f t="shared" si="38"/>
        <v>-8177.6831463211747</v>
      </c>
      <c r="AJ58">
        <f t="shared" si="39"/>
        <v>39.902965906464061</v>
      </c>
      <c r="AK58">
        <f t="shared" si="61"/>
        <v>-3.4979030396235582</v>
      </c>
      <c r="AL58">
        <f t="shared" si="40"/>
        <v>-8141.2780834543337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-41.069121742935614</v>
      </c>
      <c r="AR58">
        <f t="shared" si="45"/>
        <v>-41.070820039563152</v>
      </c>
      <c r="AS58">
        <f t="shared" si="46"/>
        <v>0.2004048704829636</v>
      </c>
      <c r="AT58">
        <f t="shared" si="47"/>
        <v>-1.7567536389673889E-2</v>
      </c>
      <c r="AU58">
        <f t="shared" si="48"/>
        <v>-40.887982705469859</v>
      </c>
      <c r="AW58">
        <v>55</v>
      </c>
      <c r="AX58">
        <f>IF(Z58&gt;0, (R58*SUMPRODUCT(K58:$K$98, X58:$X$98)-K58*$AZ$3)/Z58, 0)</f>
        <v>-6644.446981940976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1000000</v>
      </c>
      <c r="S59">
        <f t="shared" si="32"/>
        <v>-14402.607328469692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-89.873009329657748</v>
      </c>
      <c r="AC59">
        <f t="shared" si="33"/>
        <v>-111.23138345789093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-5667.7694301180209</v>
      </c>
      <c r="AI59">
        <f t="shared" si="38"/>
        <v>-5667.9625051997073</v>
      </c>
      <c r="AJ59">
        <f t="shared" si="39"/>
        <v>21.35837412823318</v>
      </c>
      <c r="AK59">
        <f t="shared" si="61"/>
        <v>-6.2911106530760428</v>
      </c>
      <c r="AL59">
        <f t="shared" si="40"/>
        <v>-5652.8952417245509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-25.415417410696897</v>
      </c>
      <c r="AR59">
        <f t="shared" si="45"/>
        <v>-25.416283198173463</v>
      </c>
      <c r="AS59">
        <f t="shared" si="46"/>
        <v>9.5775242866852503E-2</v>
      </c>
      <c r="AT59">
        <f t="shared" si="47"/>
        <v>-2.8210604753108336E-2</v>
      </c>
      <c r="AU59">
        <f t="shared" si="48"/>
        <v>-25.348718560059723</v>
      </c>
      <c r="AW59">
        <v>56</v>
      </c>
      <c r="AX59">
        <f>IF(Z59&gt;0, (R59*SUMPRODUCT(K59:$K$98, X59:$X$98)-K59*$AZ$3)/Z59, 0)</f>
        <v>-14402.607328469692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1000000</v>
      </c>
      <c r="S60">
        <f t="shared" si="32"/>
        <v>-29688.959324507832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-111.23138345789093</v>
      </c>
      <c r="AC60">
        <f t="shared" si="33"/>
        <v>-119.04791906974643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-3635.935174509757</v>
      </c>
      <c r="AI60">
        <f t="shared" si="38"/>
        <v>-3636.035420461264</v>
      </c>
      <c r="AJ60">
        <f t="shared" si="39"/>
        <v>7.8165356118554996</v>
      </c>
      <c r="AK60">
        <f t="shared" si="61"/>
        <v>-7.786196842052366</v>
      </c>
      <c r="AL60">
        <f t="shared" si="40"/>
        <v>-3636.0050816914609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-14.557378738196553</v>
      </c>
      <c r="AR60">
        <f t="shared" si="45"/>
        <v>-14.557780098015423</v>
      </c>
      <c r="AS60">
        <f t="shared" si="46"/>
        <v>3.1295461514305963E-2</v>
      </c>
      <c r="AT60">
        <f t="shared" si="47"/>
        <v>-3.1173992637310726E-2</v>
      </c>
      <c r="AU60">
        <f t="shared" si="48"/>
        <v>-14.557658629138427</v>
      </c>
      <c r="AW60">
        <v>57</v>
      </c>
      <c r="AX60">
        <f>IF(Z60&gt;0, (R60*SUMPRODUCT(K60:$K$98, X60:$X$98)-K60*$AZ$3)/Z60, 0)</f>
        <v>-29688.959324507832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1000000</v>
      </c>
      <c r="S61">
        <f t="shared" si="32"/>
        <v>-63771.591205754572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-119.04791906974643</v>
      </c>
      <c r="AC61">
        <f t="shared" si="33"/>
        <v>-117.89201048754889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-2121.0793552595574</v>
      </c>
      <c r="AI61">
        <f t="shared" si="38"/>
        <v>-2121.1255717676681</v>
      </c>
      <c r="AJ61">
        <f t="shared" si="39"/>
        <v>-1.1559085821975401</v>
      </c>
      <c r="AK61">
        <f t="shared" si="61"/>
        <v>-8.3333543348822499</v>
      </c>
      <c r="AL61">
        <f t="shared" si="40"/>
        <v>-2130.6148346847481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-7.5823869499618217</v>
      </c>
      <c r="AR61">
        <f t="shared" si="45"/>
        <v>-7.5825521636993951</v>
      </c>
      <c r="AS61">
        <f t="shared" si="46"/>
        <v>-4.1321160980000099E-3</v>
      </c>
      <c r="AT61">
        <f t="shared" si="47"/>
        <v>-2.9789888342242981E-2</v>
      </c>
      <c r="AU61">
        <f t="shared" si="48"/>
        <v>-7.6164741681396384</v>
      </c>
      <c r="AW61">
        <v>58</v>
      </c>
      <c r="AX61">
        <f>IF(Z61&gt;0, (R61*SUMPRODUCT(K61:$K$98, X61:$X$98)-K61*$AZ$3)/Z61, 0)</f>
        <v>-63771.591205754572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1000000</v>
      </c>
      <c r="S62">
        <f t="shared" si="32"/>
        <v>-152455.17707990055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-117.89201048754889</v>
      </c>
      <c r="AC62">
        <f t="shared" si="33"/>
        <v>-111.44467661573023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-1099.174100503551</v>
      </c>
      <c r="AI62">
        <f t="shared" si="38"/>
        <v>-1099.1923754940678</v>
      </c>
      <c r="AJ62">
        <f t="shared" si="39"/>
        <v>-6.4473338718186568</v>
      </c>
      <c r="AK62">
        <f t="shared" si="61"/>
        <v>-8.2524407341284221</v>
      </c>
      <c r="AL62">
        <f t="shared" si="40"/>
        <v>-1113.892150100015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-3.5083062001326595</v>
      </c>
      <c r="AR62">
        <f t="shared" si="45"/>
        <v>-3.5083645296206889</v>
      </c>
      <c r="AS62">
        <f t="shared" si="46"/>
        <v>-2.0578379154370937E-2</v>
      </c>
      <c r="AT62">
        <f t="shared" si="47"/>
        <v>-2.6339857335163371E-2</v>
      </c>
      <c r="AU62">
        <f t="shared" si="48"/>
        <v>-3.5552827661102233</v>
      </c>
      <c r="AW62">
        <v>59</v>
      </c>
      <c r="AX62">
        <f>IF(Z62&gt;0, (R62*SUMPRODUCT(K62:$K$98, X62:$X$98)-K62*$AZ$3)/Z62, 0)</f>
        <v>-152455.17707990055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1000000</v>
      </c>
      <c r="S63">
        <f t="shared" si="32"/>
        <v>-431735.39191263949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-111.44467661573023</v>
      </c>
      <c r="AC63">
        <f t="shared" si="33"/>
        <v>-102.42644636784463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-486.44605286062824</v>
      </c>
      <c r="AI63">
        <f t="shared" si="38"/>
        <v>-486.45198394991849</v>
      </c>
      <c r="AJ63">
        <f t="shared" si="39"/>
        <v>-9.0182302478855974</v>
      </c>
      <c r="AK63">
        <f t="shared" si="61"/>
        <v>-7.8011273631011173</v>
      </c>
      <c r="AL63">
        <f t="shared" si="40"/>
        <v>-503.27134156090517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-1.3862694909646716</v>
      </c>
      <c r="AR63">
        <f t="shared" si="45"/>
        <v>-1.3862863933284237</v>
      </c>
      <c r="AS63">
        <f t="shared" si="46"/>
        <v>-2.5700069682177966E-2</v>
      </c>
      <c r="AT63">
        <f t="shared" si="47"/>
        <v>-2.2231581066390546E-2</v>
      </c>
      <c r="AU63">
        <f t="shared" si="48"/>
        <v>-1.4342180440769923</v>
      </c>
      <c r="AW63">
        <v>60</v>
      </c>
      <c r="AX63">
        <f>IF(Z63&gt;0, (R63*SUMPRODUCT(K63:$K$98, X63:$X$98)-K63*$AZ$3)/Z63, 0)</f>
        <v>-431735.39191263949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1000000</v>
      </c>
      <c r="S64">
        <f t="shared" si="32"/>
        <v>-1558684.2958237254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-102.42644636784463</v>
      </c>
      <c r="AC64">
        <f t="shared" si="33"/>
        <v>-92.628308315935854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-175.44389423633498</v>
      </c>
      <c r="AI64">
        <f t="shared" si="38"/>
        <v>-175.44537991737641</v>
      </c>
      <c r="AJ64">
        <f t="shared" si="39"/>
        <v>-9.7981380519087793</v>
      </c>
      <c r="AK64">
        <f t="shared" si="61"/>
        <v>-7.1698512457491246</v>
      </c>
      <c r="AL64">
        <f t="shared" si="40"/>
        <v>-192.41336921503432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-0.44640928343883785</v>
      </c>
      <c r="AR64">
        <f t="shared" si="45"/>
        <v>-0.44641306368899708</v>
      </c>
      <c r="AS64">
        <f t="shared" si="46"/>
        <v>-2.4930931941668812E-2</v>
      </c>
      <c r="AT64">
        <f t="shared" si="47"/>
        <v>-1.8243371596998289E-2</v>
      </c>
      <c r="AU64">
        <f t="shared" si="48"/>
        <v>-0.48958736722766422</v>
      </c>
      <c r="AW64">
        <v>61</v>
      </c>
      <c r="AX64">
        <f>IF(Z64&gt;0, (R64*SUMPRODUCT(K64:$K$98, X64:$X$98)-K64*$AZ$3)/Z64, 0)</f>
        <v>-1558684.2958237254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1000000</v>
      </c>
      <c r="S65">
        <f t="shared" si="32"/>
        <v>-5631820.0668920726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-92.628308315935854</v>
      </c>
      <c r="AC65">
        <f t="shared" si="33"/>
        <v>-83.088639436094837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-44.07954344815375</v>
      </c>
      <c r="AI65">
        <f t="shared" si="38"/>
        <v>-44.079912283798571</v>
      </c>
      <c r="AJ65">
        <f t="shared" si="39"/>
        <v>-9.5396688798410167</v>
      </c>
      <c r="AK65">
        <f t="shared" si="61"/>
        <v>-6.4839815821155105</v>
      </c>
      <c r="AL65">
        <f t="shared" si="40"/>
        <v>-60.103562745755099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-0.10014148423475111</v>
      </c>
      <c r="AR65">
        <f t="shared" si="45"/>
        <v>-0.10014232216876816</v>
      </c>
      <c r="AS65">
        <f t="shared" si="46"/>
        <v>-2.1672561147530623E-2</v>
      </c>
      <c r="AT65">
        <f t="shared" si="47"/>
        <v>-1.4730541393822745E-2</v>
      </c>
      <c r="AU65">
        <f t="shared" si="48"/>
        <v>-0.13654542471012152</v>
      </c>
      <c r="AW65">
        <v>62</v>
      </c>
      <c r="AX65">
        <f>IF(Z65&gt;0, (R65*SUMPRODUCT(K65:$K$98, X65:$X$98)-K65*$AZ$3)/Z65, 0)</f>
        <v>-5631820.0668920726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1000000</v>
      </c>
      <c r="S66">
        <f t="shared" si="32"/>
        <v>-20476857.480902817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-83.088639436094837</v>
      </c>
      <c r="AC66">
        <f t="shared" si="33"/>
        <v>-74.272639703115416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-10.978741237542364</v>
      </c>
      <c r="AI66">
        <f t="shared" si="38"/>
        <v>-10.9788319162998</v>
      </c>
      <c r="AJ66">
        <f t="shared" si="39"/>
        <v>-8.8159997329794209</v>
      </c>
      <c r="AK66">
        <f t="shared" si="61"/>
        <v>-5.8162047605266389</v>
      </c>
      <c r="AL66">
        <f t="shared" si="40"/>
        <v>-25.611036409805859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-2.2269551096747574E-2</v>
      </c>
      <c r="AR66">
        <f t="shared" si="45"/>
        <v>-2.2269735031788796E-2</v>
      </c>
      <c r="AS66">
        <f t="shared" si="46"/>
        <v>-1.7882592573649825E-2</v>
      </c>
      <c r="AT66">
        <f t="shared" si="47"/>
        <v>-1.1797734029906784E-2</v>
      </c>
      <c r="AU66">
        <f t="shared" si="48"/>
        <v>-5.1950061635345407E-2</v>
      </c>
      <c r="AW66">
        <v>63</v>
      </c>
      <c r="AX66">
        <f>IF(Z66&gt;0, (R66*SUMPRODUCT(K66:$K$98, X66:$X$98)-K66*$AZ$3)/Z66, 0)</f>
        <v>-20476857.480902817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-75199137.571225494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-74.272639703115416</v>
      </c>
      <c r="AC67">
        <f t="shared" ref="AC67:AC98" si="64">S67*Z67</f>
        <v>-66.334068881699508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-2.7087666982117269</v>
      </c>
      <c r="AI67">
        <f t="shared" ref="AI67:AI98" si="69">SUM(AE67:AH67)</f>
        <v>-2.7087887510141342</v>
      </c>
      <c r="AJ67">
        <f t="shared" ref="AJ67:AJ98" si="70">AB67-AC67</f>
        <v>-7.9385708214159081</v>
      </c>
      <c r="AK67">
        <f t="shared" si="61"/>
        <v>-5.1990847792180794</v>
      </c>
      <c r="AL67">
        <f t="shared" ref="AL67:AL98" si="71">SUM(AI67:AK67)</f>
        <v>-15.846444351648122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-4.9058299751611771E-3</v>
      </c>
      <c r="AR67">
        <f t="shared" ref="AR67:AR98" si="76">AI67*$K67</f>
        <v>-4.9058699148500241E-3</v>
      </c>
      <c r="AS67">
        <f t="shared" ref="AS67:AS98" si="77">AJ67*$K67</f>
        <v>-1.4377494644095018E-2</v>
      </c>
      <c r="AT67">
        <f t="shared" ref="AT67:AT98" si="78">AK67*$K67</f>
        <v>-9.4160290622779426E-3</v>
      </c>
      <c r="AU67">
        <f t="shared" ref="AU67:AU98" si="79">AL67*$K67</f>
        <v>-2.8699393621222983E-2</v>
      </c>
      <c r="AW67">
        <v>64</v>
      </c>
      <c r="AX67">
        <f>IF(Z67&gt;0, (R67*SUMPRODUCT(K67:$K$98, X67:$X$98)-K67*$AZ$3)/Z67, 0)</f>
        <v>-75199137.571225494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1000000</v>
      </c>
      <c r="S68">
        <f t="shared" si="63"/>
        <v>-279474140.17113328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-66.334068881699508</v>
      </c>
      <c r="AC68">
        <f t="shared" si="64"/>
        <v>-59.231081521931237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-0.6613533646153068</v>
      </c>
      <c r="AI68">
        <f t="shared" si="69"/>
        <v>-0.66135866305557445</v>
      </c>
      <c r="AJ68">
        <f t="shared" si="70"/>
        <v>-7.1029873597682709</v>
      </c>
      <c r="AK68">
        <f t="shared" si="61"/>
        <v>-4.6433848217189659</v>
      </c>
      <c r="AL68">
        <f t="shared" si="71"/>
        <v>-12.407730844542812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-1.0694400288875719E-3</v>
      </c>
      <c r="AR68">
        <f t="shared" si="76"/>
        <v>-1.0694485967189555E-3</v>
      </c>
      <c r="AS68">
        <f t="shared" si="77"/>
        <v>-1.1485870358635242E-2</v>
      </c>
      <c r="AT68">
        <f t="shared" si="78"/>
        <v>-7.5085753903493665E-3</v>
      </c>
      <c r="AU68">
        <f t="shared" si="79"/>
        <v>-2.0063894345703565E-2</v>
      </c>
      <c r="AW68">
        <v>65</v>
      </c>
      <c r="AX68">
        <f>IF(Z68&gt;0, (R68*SUMPRODUCT(K68:$K$98, X68:$X$98)-K68*$AZ$3)/Z68, 0)</f>
        <v>-279474140.17113328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1000000</v>
      </c>
      <c r="S69">
        <f t="shared" si="63"/>
        <v>-1051354354.1393709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-59.231081521931237</v>
      </c>
      <c r="AC69">
        <f t="shared" si="64"/>
        <v>-52.885817756832054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-0.15951567243347547</v>
      </c>
      <c r="AI69">
        <f t="shared" si="69"/>
        <v>-0.15951692999752962</v>
      </c>
      <c r="AJ69">
        <f t="shared" si="70"/>
        <v>-6.3452637650991832</v>
      </c>
      <c r="AK69">
        <f t="shared" si="61"/>
        <v>-4.1461757065351872</v>
      </c>
      <c r="AL69">
        <f t="shared" si="71"/>
        <v>-10.6509564016319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-2.3030756549286785E-4</v>
      </c>
      <c r="AR69">
        <f t="shared" si="76"/>
        <v>-2.3030938115468553E-4</v>
      </c>
      <c r="AS69">
        <f t="shared" si="77"/>
        <v>-9.1612455870726354E-3</v>
      </c>
      <c r="AT69">
        <f t="shared" si="78"/>
        <v>-5.9862182725400892E-3</v>
      </c>
      <c r="AU69">
        <f t="shared" si="79"/>
        <v>-1.537777324076741E-2</v>
      </c>
      <c r="AW69">
        <v>66</v>
      </c>
      <c r="AX69">
        <f>IF(Z69&gt;0, (R69*SUMPRODUCT(K69:$K$98, X69:$X$98)-K69*$AZ$3)/Z69, 0)</f>
        <v>-1051354354.1393709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1000000</v>
      </c>
      <c r="S70">
        <f t="shared" si="63"/>
        <v>-4008212440.0331025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-52.885817756832054</v>
      </c>
      <c r="AC70">
        <f t="shared" si="64"/>
        <v>-47.219679131247496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-3.801880390090754E-2</v>
      </c>
      <c r="AI70">
        <f t="shared" si="69"/>
        <v>-3.8019098419223608E-2</v>
      </c>
      <c r="AJ70">
        <f t="shared" si="70"/>
        <v>-5.6661386255845585</v>
      </c>
      <c r="AK70">
        <f t="shared" si="61"/>
        <v>-3.7020072429782442</v>
      </c>
      <c r="AL70">
        <f t="shared" si="71"/>
        <v>-9.4061649669820255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-4.9010064316835041E-5</v>
      </c>
      <c r="AR70">
        <f t="shared" si="76"/>
        <v>-4.9010443980583817E-5</v>
      </c>
      <c r="AS70">
        <f t="shared" si="77"/>
        <v>-7.3042229101103742E-3</v>
      </c>
      <c r="AT70">
        <f t="shared" si="78"/>
        <v>-4.7722598941473248E-3</v>
      </c>
      <c r="AU70">
        <f t="shared" si="79"/>
        <v>-1.2125493248238282E-2</v>
      </c>
      <c r="AW70">
        <v>67</v>
      </c>
      <c r="AX70">
        <f>IF(Z70&gt;0, (R70*SUMPRODUCT(K70:$K$98, X70:$X$98)-K70*$AZ$3)/Z70, 0)</f>
        <v>-4008212440.0331025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1000000</v>
      </c>
      <c r="S71">
        <f t="shared" si="63"/>
        <v>-15499311483.385801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-47.219679131247496</v>
      </c>
      <c r="AC71">
        <f t="shared" si="64"/>
        <v>-42.160470165284977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-8.9427741527714818E-3</v>
      </c>
      <c r="AI71">
        <f t="shared" si="69"/>
        <v>-8.9428421565505706E-3</v>
      </c>
      <c r="AJ71">
        <f t="shared" si="70"/>
        <v>-5.0592089659625188</v>
      </c>
      <c r="AK71">
        <f t="shared" si="61"/>
        <v>-3.305377539187325</v>
      </c>
      <c r="AL71">
        <f t="shared" si="71"/>
        <v>-8.3735293473063948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-1.0292978441588397E-5</v>
      </c>
      <c r="AR71">
        <f t="shared" si="76"/>
        <v>-1.0293056712762436E-5</v>
      </c>
      <c r="AS71">
        <f t="shared" si="77"/>
        <v>-5.8230620530659851E-3</v>
      </c>
      <c r="AT71">
        <f t="shared" si="78"/>
        <v>-3.804432402178213E-3</v>
      </c>
      <c r="AU71">
        <f t="shared" si="79"/>
        <v>-9.6377875119569613E-3</v>
      </c>
      <c r="AW71">
        <v>68</v>
      </c>
      <c r="AX71">
        <f>IF(Z71&gt;0, (R71*SUMPRODUCT(K71:$K$98, X71:$X$98)-K71*$AZ$3)/Z71, 0)</f>
        <v>-15499311483.385801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1000000</v>
      </c>
      <c r="S72">
        <f t="shared" si="63"/>
        <v>-60832136133.841621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-42.160470165284977</v>
      </c>
      <c r="AC72">
        <f t="shared" si="64"/>
        <v>-37.643285836810875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-2.0741437340059429E-3</v>
      </c>
      <c r="AI72">
        <f t="shared" si="69"/>
        <v>-2.0741592041538899E-3</v>
      </c>
      <c r="AJ72">
        <f t="shared" si="70"/>
        <v>-4.5171843284741016</v>
      </c>
      <c r="AK72">
        <f t="shared" si="61"/>
        <v>-2.9512329115699485</v>
      </c>
      <c r="AL72">
        <f t="shared" si="71"/>
        <v>-7.4704913992482043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-2.1315210524568019E-6</v>
      </c>
      <c r="AR72">
        <f t="shared" si="76"/>
        <v>-2.1315369505575423E-6</v>
      </c>
      <c r="AS72">
        <f t="shared" si="77"/>
        <v>-4.6421438090861354E-3</v>
      </c>
      <c r="AT72">
        <f t="shared" si="78"/>
        <v>-3.0328732664853513E-3</v>
      </c>
      <c r="AU72">
        <f t="shared" si="79"/>
        <v>-7.6771486125220443E-3</v>
      </c>
      <c r="AW72">
        <v>69</v>
      </c>
      <c r="AX72">
        <f>IF(Z72&gt;0, (R72*SUMPRODUCT(K72:$K$98, X72:$X$98)-K72*$AZ$3)/Z72, 0)</f>
        <v>-60832136133.841621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1000000</v>
      </c>
      <c r="S73">
        <f t="shared" si="63"/>
        <v>-242657043930.28085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-37.643285836810875</v>
      </c>
      <c r="AC73">
        <f t="shared" si="64"/>
        <v>-33.610078484892178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-4.7410929558315345E-4</v>
      </c>
      <c r="AI73">
        <f t="shared" si="69"/>
        <v>-4.7411275829723138E-4</v>
      </c>
      <c r="AJ73">
        <f t="shared" si="70"/>
        <v>-4.0332073519186977</v>
      </c>
      <c r="AK73">
        <f t="shared" ref="AK73:AK98" si="92">G73*SUM(AB73:AB73, AE73:AF73)</f>
        <v>-2.6350300085767615</v>
      </c>
      <c r="AL73">
        <f t="shared" si="71"/>
        <v>-6.6687114732537562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-4.3502200455939216E-7</v>
      </c>
      <c r="AR73">
        <f t="shared" si="76"/>
        <v>-4.3502518179475417E-7</v>
      </c>
      <c r="AS73">
        <f t="shared" si="77"/>
        <v>-3.7006951000133348E-3</v>
      </c>
      <c r="AT73">
        <f t="shared" si="78"/>
        <v>-2.4177885712940374E-3</v>
      </c>
      <c r="AU73">
        <f t="shared" si="79"/>
        <v>-6.1189186964891668E-3</v>
      </c>
      <c r="AW73">
        <v>70</v>
      </c>
      <c r="AX73">
        <f>IF(Z73&gt;0, (R73*SUMPRODUCT(K73:$K$98, X73:$X$98)-K73*$AZ$3)/Z73, 0)</f>
        <v>-242657043930.28085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1000000</v>
      </c>
      <c r="S74">
        <f t="shared" si="63"/>
        <v>-984493765973.37817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-33.610078484892178</v>
      </c>
      <c r="AC74">
        <f t="shared" si="64"/>
        <v>-30.008999023985819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-1.0664182279017375E-4</v>
      </c>
      <c r="AI74">
        <f t="shared" si="69"/>
        <v>-1.0664258483154113E-4</v>
      </c>
      <c r="AJ74">
        <f t="shared" si="70"/>
        <v>-3.6010794609063588</v>
      </c>
      <c r="AK74">
        <f t="shared" si="92"/>
        <v>-2.3527054939424525</v>
      </c>
      <c r="AL74">
        <f t="shared" si="71"/>
        <v>-5.9538915974336426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-8.7365967751522957E-8</v>
      </c>
      <c r="AR74">
        <f t="shared" si="76"/>
        <v>-8.7366592051443811E-8</v>
      </c>
      <c r="AS74">
        <f t="shared" si="77"/>
        <v>-2.9501726791677247E-3</v>
      </c>
      <c r="AT74">
        <f t="shared" si="78"/>
        <v>-1.9274463520474142E-3</v>
      </c>
      <c r="AU74">
        <f t="shared" si="79"/>
        <v>-4.8777063978071898E-3</v>
      </c>
      <c r="AW74">
        <v>71</v>
      </c>
      <c r="AX74">
        <f>IF(Z74&gt;0, (R74*SUMPRODUCT(K74:$K$98, X74:$X$98)-K74*$AZ$3)/Z74, 0)</f>
        <v>-984493765973.37817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1000000</v>
      </c>
      <c r="S75">
        <f t="shared" si="63"/>
        <v>-4067870877197.4458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-30.008999023985819</v>
      </c>
      <c r="AC75">
        <f t="shared" si="64"/>
        <v>-26.793749204272896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-2.3590161723872751E-5</v>
      </c>
      <c r="AI75">
        <f t="shared" si="69"/>
        <v>-2.3590326390783361E-5</v>
      </c>
      <c r="AJ75">
        <f t="shared" si="70"/>
        <v>-3.2152498197129233</v>
      </c>
      <c r="AK75">
        <f t="shared" si="92"/>
        <v>-2.1006299316790074</v>
      </c>
      <c r="AL75">
        <f t="shared" si="71"/>
        <v>-5.3159033417183217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-1.725550316887311E-8</v>
      </c>
      <c r="AR75">
        <f t="shared" si="76"/>
        <v>-1.7255623617831074E-8</v>
      </c>
      <c r="AS75">
        <f t="shared" si="77"/>
        <v>-2.3518598177574039E-3</v>
      </c>
      <c r="AT75">
        <f t="shared" si="78"/>
        <v>-1.536548450451494E-3</v>
      </c>
      <c r="AU75">
        <f t="shared" si="79"/>
        <v>-3.8884255238325156E-3</v>
      </c>
      <c r="AW75">
        <v>72</v>
      </c>
      <c r="AX75">
        <f>IF(Z75&gt;0, (R75*SUMPRODUCT(K75:$K$98, X75:$X$98)-K75*$AZ$3)/Z75, 0)</f>
        <v>-4067870877197.4458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1000000</v>
      </c>
      <c r="S76">
        <f t="shared" si="63"/>
        <v>-17142791926294.313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-26.793749204272896</v>
      </c>
      <c r="AC76">
        <f t="shared" si="64"/>
        <v>-23.922990375922243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-5.1252965792612151E-6</v>
      </c>
      <c r="AI76">
        <f t="shared" si="69"/>
        <v>-5.1253314670882369E-6</v>
      </c>
      <c r="AJ76">
        <f t="shared" si="70"/>
        <v>-2.8707588283506524</v>
      </c>
      <c r="AK76">
        <f t="shared" si="92"/>
        <v>-1.8755624442991028</v>
      </c>
      <c r="AL76">
        <f t="shared" si="71"/>
        <v>-4.7463263979812229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-3.3473235125991637E-9</v>
      </c>
      <c r="AR76">
        <f t="shared" si="76"/>
        <v>-3.3473462977866914E-9</v>
      </c>
      <c r="AS76">
        <f t="shared" si="77"/>
        <v>-1.8748882872500823E-3</v>
      </c>
      <c r="AT76">
        <f t="shared" si="78"/>
        <v>-1.2249270207218533E-3</v>
      </c>
      <c r="AU76">
        <f t="shared" si="79"/>
        <v>-3.099818655318234E-3</v>
      </c>
      <c r="AW76">
        <v>73</v>
      </c>
      <c r="AX76">
        <f>IF(Z76&gt;0, (R76*SUMPRODUCT(K76:$K$98, X76:$X$98)-K76*$AZ$3)/Z76, 0)</f>
        <v>-17142791926294.313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1000000</v>
      </c>
      <c r="S77">
        <f t="shared" si="63"/>
        <v>-73737960053373.297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-23.922990375922243</v>
      </c>
      <c r="AC77">
        <f t="shared" si="64"/>
        <v>-21.359812838549789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-1.091886079257338E-6</v>
      </c>
      <c r="AI77">
        <f t="shared" si="69"/>
        <v>-1.0918933210541084E-6</v>
      </c>
      <c r="AJ77">
        <f t="shared" si="70"/>
        <v>-2.5631775373724537</v>
      </c>
      <c r="AK77">
        <f t="shared" si="92"/>
        <v>-1.6746093263145572</v>
      </c>
      <c r="AL77">
        <f t="shared" si="71"/>
        <v>-4.2377879555803322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-6.3670460849991504E-10</v>
      </c>
      <c r="AR77">
        <f t="shared" si="76"/>
        <v>-6.3670883136296372E-10</v>
      </c>
      <c r="AS77">
        <f t="shared" si="77"/>
        <v>-1.4946494707199891E-3</v>
      </c>
      <c r="AT77">
        <f t="shared" si="78"/>
        <v>-9.7650432197709592E-4</v>
      </c>
      <c r="AU77">
        <f t="shared" si="79"/>
        <v>-2.4711544294059168E-3</v>
      </c>
      <c r="AW77">
        <v>74</v>
      </c>
      <c r="AX77">
        <f>IF(Z77&gt;0, (R77*SUMPRODUCT(K77:$K$98, X77:$X$98)-K77*$AZ$3)/Z77, 0)</f>
        <v>-73737960053373.297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1000000</v>
      </c>
      <c r="S78">
        <f t="shared" si="63"/>
        <v>-324186908806181.06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-21.359812838549789</v>
      </c>
      <c r="AC78">
        <f t="shared" si="64"/>
        <v>-19.071261463543831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-2.2794717063587688E-7</v>
      </c>
      <c r="AI78">
        <f t="shared" si="69"/>
        <v>-2.2794864133541358E-7</v>
      </c>
      <c r="AJ78">
        <f t="shared" si="70"/>
        <v>-2.2885513750059587</v>
      </c>
      <c r="AK78">
        <f t="shared" si="92"/>
        <v>-1.4951868986984853</v>
      </c>
      <c r="AL78">
        <f t="shared" si="71"/>
        <v>-3.7837385016530853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-1.1867981140576282E-10</v>
      </c>
      <c r="AR78">
        <f t="shared" si="76"/>
        <v>-1.1868057711977964E-10</v>
      </c>
      <c r="AS78">
        <f t="shared" si="77"/>
        <v>-1.1915254083673988E-3</v>
      </c>
      <c r="AT78">
        <f t="shared" si="78"/>
        <v>-7.78463266988122E-4</v>
      </c>
      <c r="AU78">
        <f t="shared" si="79"/>
        <v>-1.9699887940360979E-3</v>
      </c>
      <c r="AW78">
        <v>75</v>
      </c>
      <c r="AX78">
        <f>IF(Z78&gt;0, (R78*SUMPRODUCT(K78:$K$98, X78:$X$98)-K78*$AZ$3)/Z78, 0)</f>
        <v>-324186908806181.06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1000000</v>
      </c>
      <c r="S79">
        <f t="shared" si="63"/>
        <v>-1457716592130464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-19.071261463543831</v>
      </c>
      <c r="AC79">
        <f t="shared" si="64"/>
        <v>-17.027912021124425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-4.6558479039479223E-8</v>
      </c>
      <c r="AI79">
        <f t="shared" si="69"/>
        <v>-4.6558771070044579E-8</v>
      </c>
      <c r="AJ79">
        <f t="shared" si="70"/>
        <v>-2.0433494424194052</v>
      </c>
      <c r="AK79">
        <f t="shared" si="92"/>
        <v>-1.3349883024480682</v>
      </c>
      <c r="AL79">
        <f t="shared" si="71"/>
        <v>-3.3783377914262447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-2.1643296215187662E-11</v>
      </c>
      <c r="AR79">
        <f t="shared" si="76"/>
        <v>-2.1643431969279294E-11</v>
      </c>
      <c r="AS79">
        <f t="shared" si="77"/>
        <v>-9.4987676070606454E-4</v>
      </c>
      <c r="AT79">
        <f t="shared" si="78"/>
        <v>-6.2058615035928937E-4</v>
      </c>
      <c r="AU79">
        <f t="shared" si="79"/>
        <v>-1.570462932708786E-3</v>
      </c>
      <c r="AW79">
        <v>76</v>
      </c>
      <c r="AX79">
        <f>IF(Z79&gt;0, (R79*SUMPRODUCT(K79:$K$98, X79:$X$98)-K79*$AZ$3)/Z79, 0)</f>
        <v>-1457716592130464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1000000</v>
      </c>
      <c r="S80">
        <f t="shared" si="63"/>
        <v>-6704763145836230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-17.027912021124425</v>
      </c>
      <c r="AC80">
        <f t="shared" si="64"/>
        <v>-15.203492876022773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-9.2968443987504151E-9</v>
      </c>
      <c r="AI80">
        <f t="shared" si="69"/>
        <v>-9.296901087900148E-9</v>
      </c>
      <c r="AJ80">
        <f t="shared" si="70"/>
        <v>-1.8244191451016523</v>
      </c>
      <c r="AK80">
        <f t="shared" si="92"/>
        <v>-1.1919538414787099</v>
      </c>
      <c r="AL80">
        <f t="shared" si="71"/>
        <v>-3.0163729958772629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-3.858710159087623E-12</v>
      </c>
      <c r="AR80">
        <f t="shared" si="76"/>
        <v>-3.8587336882539297E-12</v>
      </c>
      <c r="AS80">
        <f t="shared" si="77"/>
        <v>-7.5723593809787042E-4</v>
      </c>
      <c r="AT80">
        <f t="shared" si="78"/>
        <v>-4.9472747956237932E-4</v>
      </c>
      <c r="AU80">
        <f t="shared" si="79"/>
        <v>-1.2519634215189832E-3</v>
      </c>
      <c r="AW80">
        <v>77</v>
      </c>
      <c r="AX80">
        <f>IF(Z80&gt;0, (R80*SUMPRODUCT(K80:$K$98, X80:$X$98)-K80*$AZ$3)/Z80, 0)</f>
        <v>-6704763145836230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1000000</v>
      </c>
      <c r="S81">
        <f t="shared" si="63"/>
        <v>-3.1578954712666984E+16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-15.203492876022773</v>
      </c>
      <c r="AC81">
        <f t="shared" si="64"/>
        <v>-13.574547210737977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-1.8150297677367221E-9</v>
      </c>
      <c r="AI81">
        <f t="shared" si="69"/>
        <v>-1.8150405142507647E-9</v>
      </c>
      <c r="AJ81">
        <f t="shared" si="70"/>
        <v>-1.628945665284796</v>
      </c>
      <c r="AK81">
        <f t="shared" si="92"/>
        <v>-1.0642445013215942</v>
      </c>
      <c r="AL81">
        <f t="shared" si="71"/>
        <v>-2.693190168421431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-6.7262394784359565E-13</v>
      </c>
      <c r="AR81">
        <f t="shared" si="76"/>
        <v>-6.7262793034725994E-13</v>
      </c>
      <c r="AS81">
        <f t="shared" si="77"/>
        <v>-6.0366385371895626E-4</v>
      </c>
      <c r="AT81">
        <f t="shared" si="78"/>
        <v>-3.9439371776386456E-4</v>
      </c>
      <c r="AU81">
        <f t="shared" si="79"/>
        <v>-9.98057572155449E-4</v>
      </c>
      <c r="AW81">
        <v>78</v>
      </c>
      <c r="AX81">
        <f>IF(Z81&gt;0, (R81*SUMPRODUCT(K81:$K$98, X81:$X$98)-K81*$AZ$3)/Z81, 0)</f>
        <v>-3.1578954712666984E+16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1000000</v>
      </c>
      <c r="S82">
        <f t="shared" si="63"/>
        <v>-1.5245915970501434E+17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-13.574547210737977</v>
      </c>
      <c r="AC82">
        <f t="shared" si="64"/>
        <v>-12.120131438159492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-3.4606439449758143E-10</v>
      </c>
      <c r="AI82">
        <f t="shared" si="69"/>
        <v>-3.4606638193662113E-10</v>
      </c>
      <c r="AJ82">
        <f t="shared" si="70"/>
        <v>-1.4544157725784856</v>
      </c>
      <c r="AK82">
        <f t="shared" si="92"/>
        <v>-0.95021830475165847</v>
      </c>
      <c r="AL82">
        <f t="shared" si="71"/>
        <v>-2.4046340776762105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-1.1450579576312452E-13</v>
      </c>
      <c r="AR82">
        <f t="shared" si="76"/>
        <v>-1.1450645336700514E-13</v>
      </c>
      <c r="AS82">
        <f t="shared" si="77"/>
        <v>-4.8123712828452485E-4</v>
      </c>
      <c r="AT82">
        <f t="shared" si="78"/>
        <v>-3.1440825714601571E-4</v>
      </c>
      <c r="AU82">
        <f t="shared" si="79"/>
        <v>-7.9564538554504705E-4</v>
      </c>
      <c r="AW82">
        <v>79</v>
      </c>
      <c r="AX82">
        <f>IF(Z82&gt;0, (R82*SUMPRODUCT(K82:$K$98, X82:$X$98)-K82*$AZ$3)/Z82, 0)</f>
        <v>-1.5245915970501434E+17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1000000</v>
      </c>
      <c r="S83">
        <f t="shared" si="63"/>
        <v>-7.551670463767607E+17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-12.120131438159492</v>
      </c>
      <c r="AC83">
        <f t="shared" si="64"/>
        <v>-10.821545926928216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-6.4372583121017872E-11</v>
      </c>
      <c r="AI83">
        <f t="shared" si="69"/>
        <v>-6.4372941371089125E-11</v>
      </c>
      <c r="AJ83">
        <f t="shared" si="70"/>
        <v>-1.2985855112312752</v>
      </c>
      <c r="AK83">
        <f t="shared" si="92"/>
        <v>-0.84840920067116454</v>
      </c>
      <c r="AL83">
        <f t="shared" si="71"/>
        <v>-2.1469947119668129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-1.9017501750704681E-14</v>
      </c>
      <c r="AR83">
        <f t="shared" si="76"/>
        <v>-1.9017607588019682E-14</v>
      </c>
      <c r="AS83">
        <f t="shared" si="77"/>
        <v>-3.8363929231880129E-4</v>
      </c>
      <c r="AT83">
        <f t="shared" si="78"/>
        <v>-2.5064433764830261E-4</v>
      </c>
      <c r="AU83">
        <f t="shared" si="79"/>
        <v>-6.3428362998612156E-4</v>
      </c>
      <c r="AW83">
        <v>80</v>
      </c>
      <c r="AX83">
        <f>IF(Z83&gt;0, (R83*SUMPRODUCT(K83:$K$98, X83:$X$98)-K83*$AZ$3)/Z83, 0)</f>
        <v>-7.551670463767607E+17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1000000</v>
      </c>
      <c r="S84">
        <f t="shared" si="63"/>
        <v>-3.8406894238221757E+18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-10.821545926928216</v>
      </c>
      <c r="AC84">
        <f t="shared" si="64"/>
        <v>-9.6620945776144964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-1.1670984024488058E-11</v>
      </c>
      <c r="AI84">
        <f t="shared" si="69"/>
        <v>-1.1671046917457988E-11</v>
      </c>
      <c r="AJ84">
        <f t="shared" si="70"/>
        <v>-1.15945134931372</v>
      </c>
      <c r="AK84">
        <f t="shared" si="92"/>
        <v>-0.75750821488497522</v>
      </c>
      <c r="AL84">
        <f t="shared" si="71"/>
        <v>-1.9169595642103663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-3.0785200052382847E-15</v>
      </c>
      <c r="AR84">
        <f t="shared" si="76"/>
        <v>-3.0785365948648073E-15</v>
      </c>
      <c r="AS84">
        <f t="shared" si="77"/>
        <v>-3.0583489502457605E-4</v>
      </c>
      <c r="AT84">
        <f t="shared" si="78"/>
        <v>-1.9981213141605941E-4</v>
      </c>
      <c r="AU84">
        <f t="shared" si="79"/>
        <v>-5.0564702644371399E-4</v>
      </c>
      <c r="AW84">
        <v>81</v>
      </c>
      <c r="AX84">
        <f>IF(Z84&gt;0, (R84*SUMPRODUCT(K84:$K$98, X84:$X$98)-K84*$AZ$3)/Z84, 0)</f>
        <v>-3.8406894238221757E+18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1000000</v>
      </c>
      <c r="S85">
        <f t="shared" si="63"/>
        <v>-2.0073680413077737E+19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-9.6620945776144964</v>
      </c>
      <c r="AC85">
        <f t="shared" si="64"/>
        <v>-8.6268701585843743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-2.0608013469547776E-12</v>
      </c>
      <c r="AI85">
        <f t="shared" si="69"/>
        <v>-2.0608120909613336E-12</v>
      </c>
      <c r="AJ85">
        <f t="shared" si="70"/>
        <v>-1.0352244190301221</v>
      </c>
      <c r="AK85">
        <f t="shared" si="92"/>
        <v>-0.67634662043301486</v>
      </c>
      <c r="AL85">
        <f t="shared" si="71"/>
        <v>-1.7115710394651977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-4.8534729377565512E-16</v>
      </c>
      <c r="AR85">
        <f t="shared" si="76"/>
        <v>-4.8534982413818329E-16</v>
      </c>
      <c r="AS85">
        <f t="shared" si="77"/>
        <v>-2.4380970585505458E-4</v>
      </c>
      <c r="AT85">
        <f t="shared" si="78"/>
        <v>-1.5928900782530273E-4</v>
      </c>
      <c r="AU85">
        <f t="shared" si="79"/>
        <v>-4.0309871368084268E-4</v>
      </c>
      <c r="AW85">
        <v>82</v>
      </c>
      <c r="AX85">
        <f>IF(Z85&gt;0, (R85*SUMPRODUCT(K85:$K$98, X85:$X$98)-K85*$AZ$3)/Z85, 0)</f>
        <v>-2.0073680413077737E+19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1000000</v>
      </c>
      <c r="S86">
        <f t="shared" si="63"/>
        <v>-1.0792370609903274E+20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-8.6268701585843743</v>
      </c>
      <c r="AC86">
        <f t="shared" si="64"/>
        <v>-7.7025626415931905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-3.54092217299858E-13</v>
      </c>
      <c r="AI86">
        <f t="shared" si="69"/>
        <v>-3.5409400156091612E-13</v>
      </c>
      <c r="AJ86">
        <f t="shared" si="70"/>
        <v>-0.92430751699118385</v>
      </c>
      <c r="AK86">
        <f t="shared" si="92"/>
        <v>-0.60388091110090625</v>
      </c>
      <c r="AL86">
        <f t="shared" si="71"/>
        <v>-1.5281884280924443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-7.4458595780271973E-17</v>
      </c>
      <c r="AR86">
        <f t="shared" si="76"/>
        <v>-7.4458970975112192E-17</v>
      </c>
      <c r="AS86">
        <f t="shared" si="77"/>
        <v>-1.9436360479516539E-4</v>
      </c>
      <c r="AT86">
        <f t="shared" si="78"/>
        <v>-1.2698422179950795E-4</v>
      </c>
      <c r="AU86">
        <f t="shared" si="79"/>
        <v>-3.2134782659474782E-4</v>
      </c>
      <c r="AW86">
        <v>83</v>
      </c>
      <c r="AX86">
        <f>IF(Z86&gt;0, (R86*SUMPRODUCT(K86:$K$98, X86:$X$98)-K86*$AZ$3)/Z86, 0)</f>
        <v>-1.0792370609903274E+20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1000000</v>
      </c>
      <c r="S87">
        <f t="shared" si="63"/>
        <v>-5.9738374717350727E+20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-7.7025626415931905</v>
      </c>
      <c r="AC87">
        <f t="shared" si="64"/>
        <v>-6.877288072851063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-5.9144392435951716E-14</v>
      </c>
      <c r="AI87">
        <f t="shared" si="69"/>
        <v>-5.9144680244588347E-14</v>
      </c>
      <c r="AJ87">
        <f t="shared" si="70"/>
        <v>-0.82527456874212746</v>
      </c>
      <c r="AK87">
        <f t="shared" si="92"/>
        <v>-0.5391793849115234</v>
      </c>
      <c r="AL87">
        <f t="shared" si="71"/>
        <v>-1.3644539536537099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-1.1104372255864416E-17</v>
      </c>
      <c r="AR87">
        <f t="shared" si="76"/>
        <v>-1.110442629199714E-17</v>
      </c>
      <c r="AS87">
        <f t="shared" si="77"/>
        <v>-1.549454757614518E-4</v>
      </c>
      <c r="AT87">
        <f t="shared" si="78"/>
        <v>-1.0123104416414854E-4</v>
      </c>
      <c r="AU87">
        <f t="shared" si="79"/>
        <v>-2.5617651992561146E-4</v>
      </c>
      <c r="AW87">
        <v>84</v>
      </c>
      <c r="AX87">
        <f>IF(Z87&gt;0, (R87*SUMPRODUCT(K87:$K$98, X87:$X$98)-K87*$AZ$3)/Z87, 0)</f>
        <v>-5.9738374717350727E+20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1000000</v>
      </c>
      <c r="S88">
        <f t="shared" si="63"/>
        <v>-3.4068847421003069E+21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-6.877288072851063</v>
      </c>
      <c r="AC88">
        <f t="shared" si="64"/>
        <v>-6.1404357793313054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-9.5948611314372687E-15</v>
      </c>
      <c r="AI88">
        <f t="shared" si="69"/>
        <v>-9.5949061904592498E-15</v>
      </c>
      <c r="AJ88">
        <f t="shared" si="70"/>
        <v>-0.73685229351975767</v>
      </c>
      <c r="AK88">
        <f t="shared" si="92"/>
        <v>-0.48141016509957446</v>
      </c>
      <c r="AL88">
        <f t="shared" si="71"/>
        <v>-1.2182624586193418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-1.6084260871479976E-18</v>
      </c>
      <c r="AR88">
        <f t="shared" si="76"/>
        <v>-1.6084336405774244E-18</v>
      </c>
      <c r="AS88">
        <f t="shared" si="77"/>
        <v>-1.2352158463125958E-4</v>
      </c>
      <c r="AT88">
        <f t="shared" si="78"/>
        <v>-8.0700768625756165E-5</v>
      </c>
      <c r="AU88">
        <f t="shared" si="79"/>
        <v>-2.0422235325701739E-4</v>
      </c>
      <c r="AW88">
        <v>85</v>
      </c>
      <c r="AX88">
        <f>IF(Z88&gt;0, (R88*SUMPRODUCT(K88:$K$98, X88:$X$98)-K88*$AZ$3)/Z88, 0)</f>
        <v>-3.4068847421003069E+21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1000000</v>
      </c>
      <c r="S89">
        <f t="shared" si="63"/>
        <v>-2.0138123480917642E+22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-6.1404357793313054</v>
      </c>
      <c r="AC89">
        <f t="shared" si="64"/>
        <v>-5.4825319458315223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-1.5120908543155493E-15</v>
      </c>
      <c r="AI89">
        <f t="shared" si="69"/>
        <v>-1.5120976604759532E-15</v>
      </c>
      <c r="AJ89">
        <f t="shared" si="70"/>
        <v>-0.6579038334997831</v>
      </c>
      <c r="AK89">
        <f t="shared" si="92"/>
        <v>-0.42983050455319144</v>
      </c>
      <c r="AL89">
        <f t="shared" si="71"/>
        <v>-1.087734338052976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-2.2631965833646462E-19</v>
      </c>
      <c r="AR89">
        <f t="shared" si="76"/>
        <v>-2.2632067703708885E-19</v>
      </c>
      <c r="AS89">
        <f t="shared" si="77"/>
        <v>-9.847065101344027E-5</v>
      </c>
      <c r="AT89">
        <f t="shared" si="78"/>
        <v>-6.4334158662114274E-5</v>
      </c>
      <c r="AU89">
        <f t="shared" si="79"/>
        <v>-1.6280480967555477E-4</v>
      </c>
      <c r="AW89">
        <v>86</v>
      </c>
      <c r="AX89">
        <f>IF(Z89&gt;0, (R89*SUMPRODUCT(K89:$K$98, X89:$X$98)-K89*$AZ$3)/Z89, 0)</f>
        <v>-2.0138123480917642E+22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1000000</v>
      </c>
      <c r="S90">
        <f t="shared" si="63"/>
        <v>-1.2351703904295095E+23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-5.4825319458315223</v>
      </c>
      <c r="AC90">
        <f t="shared" si="64"/>
        <v>-4.8951178087781448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-2.2989283837290546E-16</v>
      </c>
      <c r="AI90">
        <f t="shared" si="69"/>
        <v>-2.2989382915074605E-16</v>
      </c>
      <c r="AJ90">
        <f t="shared" si="70"/>
        <v>-0.58741413705337742</v>
      </c>
      <c r="AK90">
        <f t="shared" si="92"/>
        <v>-0.38377723620820658</v>
      </c>
      <c r="AL90">
        <f t="shared" si="71"/>
        <v>-0.97119137326158422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-3.0722164614258096E-20</v>
      </c>
      <c r="AR90">
        <f t="shared" si="76"/>
        <v>-3.0722297018730242E-20</v>
      </c>
      <c r="AS90">
        <f t="shared" si="77"/>
        <v>-7.8500200106377714E-5</v>
      </c>
      <c r="AT90">
        <f t="shared" si="78"/>
        <v>-5.1286797402833444E-5</v>
      </c>
      <c r="AU90">
        <f t="shared" si="79"/>
        <v>-1.297869975092112E-4</v>
      </c>
      <c r="AW90">
        <v>87</v>
      </c>
      <c r="AX90">
        <f>IF(Z90&gt;0, (R90*SUMPRODUCT(K90:$K$98, X90:$X$98)-K90*$AZ$3)/Z90, 0)</f>
        <v>-1.2351703904295095E+23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1000000</v>
      </c>
      <c r="S91">
        <f t="shared" si="63"/>
        <v>-7.8701487989799641E+23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-4.8951178087781448</v>
      </c>
      <c r="AC91">
        <f t="shared" si="64"/>
        <v>-4.370640900694772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-3.3681361234565438E-17</v>
      </c>
      <c r="AI91">
        <f t="shared" si="69"/>
        <v>-3.3681500070596759E-17</v>
      </c>
      <c r="AJ91">
        <f t="shared" si="70"/>
        <v>-0.52447690808337288</v>
      </c>
      <c r="AK91">
        <f t="shared" si="92"/>
        <v>-0.3426582466144702</v>
      </c>
      <c r="AL91">
        <f t="shared" si="71"/>
        <v>-0.86713515469784308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-4.018814699260227E-21</v>
      </c>
      <c r="AR91">
        <f t="shared" si="76"/>
        <v>-4.0188312649886602E-21</v>
      </c>
      <c r="AS91">
        <f t="shared" si="77"/>
        <v>-6.2579878911334295E-5</v>
      </c>
      <c r="AT91">
        <f t="shared" si="78"/>
        <v>-4.0885520888738398E-5</v>
      </c>
      <c r="AU91">
        <f t="shared" si="79"/>
        <v>-1.0346539980007269E-4</v>
      </c>
      <c r="AW91">
        <v>88</v>
      </c>
      <c r="AX91">
        <f>IF(Z91&gt;0, (R91*SUMPRODUCT(K91:$K$98, X91:$X$98)-K91*$AZ$3)/Z91, 0)</f>
        <v>-7.8701487989799641E+23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1000000</v>
      </c>
      <c r="S92">
        <f t="shared" si="63"/>
        <v>-5.2155791671023772E+24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-4.370640900694772</v>
      </c>
      <c r="AC92">
        <f t="shared" si="64"/>
        <v>-3.9023579470489032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-4.7496950269041963E-18</v>
      </c>
      <c r="AI92">
        <f t="shared" si="69"/>
        <v>-4.749713732199534E-18</v>
      </c>
      <c r="AJ92">
        <f t="shared" si="70"/>
        <v>-0.4682829536458688</v>
      </c>
      <c r="AK92">
        <f t="shared" si="92"/>
        <v>-0.30594486304863405</v>
      </c>
      <c r="AL92">
        <f t="shared" si="71"/>
        <v>-0.77422781669450291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-5.0600644570871447E-22</v>
      </c>
      <c r="AR92">
        <f t="shared" si="76"/>
        <v>-5.0600843846824031E-22</v>
      </c>
      <c r="AS92">
        <f t="shared" si="77"/>
        <v>-4.9888296325999932E-5</v>
      </c>
      <c r="AT92">
        <f t="shared" si="78"/>
        <v>-3.2593686932986599E-5</v>
      </c>
      <c r="AU92">
        <f t="shared" si="79"/>
        <v>-8.2481983258986532E-5</v>
      </c>
      <c r="AW92">
        <v>89</v>
      </c>
      <c r="AX92">
        <f>IF(Z92&gt;0, (R92*SUMPRODUCT(K92:$K$98, X92:$X$98)-K92*$AZ$3)/Z92, 0)</f>
        <v>-5.2155791671023772E+24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1000000</v>
      </c>
      <c r="S93">
        <f t="shared" si="63"/>
        <v>-3.5992775837493285E+25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-3.9023579470489032</v>
      </c>
      <c r="AC93">
        <f t="shared" si="64"/>
        <v>-3.4842481670079493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-6.4392559826266087E-19</v>
      </c>
      <c r="AI93">
        <f t="shared" si="69"/>
        <v>-6.4392801836508834E-19</v>
      </c>
      <c r="AJ93">
        <f t="shared" si="70"/>
        <v>-0.41810978004095389</v>
      </c>
      <c r="AK93">
        <f t="shared" si="92"/>
        <v>-0.27316505629342325</v>
      </c>
      <c r="AL93">
        <f t="shared" si="71"/>
        <v>-0.69127483633437714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-6.1250267767590227E-23</v>
      </c>
      <c r="AR93">
        <f t="shared" si="76"/>
        <v>-6.1250497967976902E-23</v>
      </c>
      <c r="AS93">
        <f t="shared" si="77"/>
        <v>-3.977064439253817E-5</v>
      </c>
      <c r="AT93">
        <f t="shared" si="78"/>
        <v>-2.5983487669791609E-5</v>
      </c>
      <c r="AU93">
        <f t="shared" si="79"/>
        <v>-6.5754132062329775E-5</v>
      </c>
      <c r="AW93">
        <v>90</v>
      </c>
      <c r="AX93">
        <f>IF(Z93&gt;0, (R93*SUMPRODUCT(K93:$K$98, X93:$X$98)-K93*$AZ$3)/Z93, 0)</f>
        <v>-3.5992775837493285E+25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1000000</v>
      </c>
      <c r="S94">
        <f t="shared" si="63"/>
        <v>-2.5904135870471044E+26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-3.4842481670079493</v>
      </c>
      <c r="AC94">
        <f t="shared" si="64"/>
        <v>-3.1109358633999546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-8.3826638484626395E-20</v>
      </c>
      <c r="AI94">
        <f t="shared" si="69"/>
        <v>-8.3826938720067455E-20</v>
      </c>
      <c r="AJ94">
        <f t="shared" si="70"/>
        <v>-0.37331230360799461</v>
      </c>
      <c r="AK94">
        <f t="shared" si="92"/>
        <v>-0.24389737169055647</v>
      </c>
      <c r="AL94">
        <f t="shared" si="71"/>
        <v>-0.61720967529855109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-7.1192841931100798E-24</v>
      </c>
      <c r="AR94">
        <f t="shared" si="76"/>
        <v>-7.1193096917041827E-24</v>
      </c>
      <c r="AS94">
        <f t="shared" si="77"/>
        <v>-3.1704914215990251E-5</v>
      </c>
      <c r="AT94">
        <f t="shared" si="78"/>
        <v>-2.07138772877803E-5</v>
      </c>
      <c r="AU94">
        <f t="shared" si="79"/>
        <v>-5.2418791503770551E-5</v>
      </c>
      <c r="AW94">
        <v>91</v>
      </c>
      <c r="AX94">
        <f>IF(Z94&gt;0, (R94*SUMPRODUCT(K94:$K$98, X94:$X$98)-K94*$AZ$3)/Z94, 0)</f>
        <v>-2.5904135870471044E+26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1000000</v>
      </c>
      <c r="S95">
        <f t="shared" si="63"/>
        <v>-1.9478837730251096E+27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-3.1109358633999546</v>
      </c>
      <c r="AC95">
        <f t="shared" si="64"/>
        <v>-2.7776213066071018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-1.0463354758487766E-20</v>
      </c>
      <c r="AI95">
        <f t="shared" si="69"/>
        <v>-1.046339040770546E-20</v>
      </c>
      <c r="AJ95">
        <f t="shared" si="70"/>
        <v>-0.33331455679285282</v>
      </c>
      <c r="AK95">
        <f t="shared" si="92"/>
        <v>-0.21776551043799686</v>
      </c>
      <c r="AL95">
        <f t="shared" si="71"/>
        <v>-0.55108006723084968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-7.9342742233112555E-25</v>
      </c>
      <c r="AR95">
        <f t="shared" si="76"/>
        <v>-7.9343012558142676E-25</v>
      </c>
      <c r="AS95">
        <f t="shared" si="77"/>
        <v>-2.5274963501267772E-5</v>
      </c>
      <c r="AT95">
        <f t="shared" si="78"/>
        <v>-1.6512976154161589E-5</v>
      </c>
      <c r="AU95">
        <f t="shared" si="79"/>
        <v>-4.1787939655429358E-5</v>
      </c>
      <c r="AW95">
        <v>92</v>
      </c>
      <c r="AX95">
        <f>IF(Z95&gt;0, (R95*SUMPRODUCT(K95:$K$98, X95:$X$98)-K95*$AZ$3)/Z95, 0)</f>
        <v>-1.9478837730251096E+27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1000000</v>
      </c>
      <c r="S96">
        <f t="shared" si="63"/>
        <v>-1.5334549166811741E+28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-2.7776213066071018</v>
      </c>
      <c r="AC96">
        <f t="shared" si="64"/>
        <v>-2.4800190237563404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-1.2499814734683777E-21</v>
      </c>
      <c r="AI96">
        <f t="shared" si="69"/>
        <v>-1.249985516657057E-21</v>
      </c>
      <c r="AJ96">
        <f t="shared" si="70"/>
        <v>-0.2976022828507614</v>
      </c>
      <c r="AK96">
        <f t="shared" si="92"/>
        <v>-0.19443349146249714</v>
      </c>
      <c r="AL96">
        <f t="shared" si="71"/>
        <v>-0.49203577431325851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-8.4629506753008958E-26</v>
      </c>
      <c r="AR96">
        <f t="shared" si="76"/>
        <v>-8.4629780495517066E-26</v>
      </c>
      <c r="AS96">
        <f t="shared" si="77"/>
        <v>-2.0149046158536167E-5</v>
      </c>
      <c r="AT96">
        <f t="shared" si="78"/>
        <v>-1.3164043490243607E-5</v>
      </c>
      <c r="AU96">
        <f t="shared" si="79"/>
        <v>-3.3313089648779771E-5</v>
      </c>
      <c r="AW96">
        <v>93</v>
      </c>
      <c r="AX96">
        <f>IF(Z96&gt;0, (R96*SUMPRODUCT(K96:$K$98, X96:$X$98)-K96*$AZ$3)/Z96, 0)</f>
        <v>-1.5334549166811741E+28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1000000</v>
      </c>
      <c r="S97">
        <f t="shared" si="63"/>
        <v>-1.2666313249379331E+29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-2.4800190237563404</v>
      </c>
      <c r="AC97">
        <f t="shared" si="64"/>
        <v>-2.2143026997824466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-1.4262844683121662E-22</v>
      </c>
      <c r="AI97">
        <f t="shared" si="69"/>
        <v>-1.4262888387683837E-22</v>
      </c>
      <c r="AJ97">
        <f t="shared" si="70"/>
        <v>-0.26571632397389378</v>
      </c>
      <c r="AK97">
        <f t="shared" si="92"/>
        <v>-0.17360133166294384</v>
      </c>
      <c r="AL97">
        <f t="shared" si="71"/>
        <v>-0.43931765563683761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-8.621967148313061E-27</v>
      </c>
      <c r="AR97">
        <f t="shared" si="76"/>
        <v>-8.6219935679584891E-27</v>
      </c>
      <c r="AS97">
        <f t="shared" si="77"/>
        <v>-1.6062696236077918E-5</v>
      </c>
      <c r="AT97">
        <f t="shared" si="78"/>
        <v>-1.0494294874237566E-5</v>
      </c>
      <c r="AU97">
        <f t="shared" si="79"/>
        <v>-2.6556991110315483E-5</v>
      </c>
      <c r="AW97">
        <v>94</v>
      </c>
      <c r="AX97">
        <f>IF(Z97&gt;0, (R97*SUMPRODUCT(K97:$K$98, X97:$X$98)-K97*$AZ$3)/Z97, 0)</f>
        <v>-1.2666313249379331E+29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-2.2143026997824466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-1.7481824870318526E-23</v>
      </c>
      <c r="AI98">
        <f t="shared" si="69"/>
        <v>-1.7481824870318526E-23</v>
      </c>
      <c r="AJ98">
        <f t="shared" si="70"/>
        <v>-2.2143026997824466</v>
      </c>
      <c r="AK98">
        <f t="shared" si="92"/>
        <v>-0.15500118898477128</v>
      </c>
      <c r="AL98">
        <f t="shared" si="71"/>
        <v>-2.369303888767218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-9.4355876525669803E-28</v>
      </c>
      <c r="AR98">
        <f t="shared" si="76"/>
        <v>-9.4355876525669803E-28</v>
      </c>
      <c r="AS98">
        <f t="shared" si="77"/>
        <v>-1.1951410889938918E-4</v>
      </c>
      <c r="AT98">
        <f t="shared" si="78"/>
        <v>-8.3659876229572423E-6</v>
      </c>
      <c r="AU98">
        <f t="shared" si="79"/>
        <v>-1.2788009652234643E-4</v>
      </c>
      <c r="AW98">
        <v>95</v>
      </c>
    </row>
    <row r="100" spans="5:50" x14ac:dyDescent="0.25">
      <c r="AN100" s="6">
        <f t="shared" ref="AN100:AU100" si="93">SUM(AN3:AN98)</f>
        <v>66738.24790084573</v>
      </c>
      <c r="AO100" s="6">
        <f t="shared" si="93"/>
        <v>-6673.8247900845736</v>
      </c>
      <c r="AP100" s="6">
        <f t="shared" si="93"/>
        <v>-1771.8266992552494</v>
      </c>
      <c r="AQ100" s="6">
        <f t="shared" si="93"/>
        <v>-36629.988197755149</v>
      </c>
      <c r="AR100" s="6">
        <f t="shared" si="93"/>
        <v>21662.608213750758</v>
      </c>
      <c r="AS100" s="6">
        <f t="shared" si="93"/>
        <v>-9161.8594661746174</v>
      </c>
      <c r="AT100" s="6">
        <f t="shared" si="93"/>
        <v>3329.3119424383635</v>
      </c>
      <c r="AU100" s="6">
        <f t="shared" si="93"/>
        <v>15830.060690014519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146812.63160069074</v>
      </c>
      <c r="K3">
        <v>1</v>
      </c>
      <c r="L3" s="2">
        <v>0</v>
      </c>
      <c r="O3">
        <f>$C$3</f>
        <v>146812.63160069074</v>
      </c>
      <c r="P3">
        <f>O3*C5</f>
        <v>14681.263160069075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146812.63160069074</v>
      </c>
      <c r="AF3">
        <f t="shared" ref="AF3:AF34" si="4">-$Z3*P3</f>
        <v>-14681.263160069075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130608.93585362168</v>
      </c>
      <c r="AJ3">
        <f t="shared" ref="AJ3:AJ34" si="8">AB3-AC3</f>
        <v>0</v>
      </c>
      <c r="AL3">
        <f t="shared" ref="AL3:AL34" si="9">SUM(AI3:AK3)</f>
        <v>130608.93585362168</v>
      </c>
      <c r="AN3">
        <f t="shared" ref="AN3:AN34" si="10">AE3*$K3</f>
        <v>146812.63160069074</v>
      </c>
      <c r="AO3">
        <f t="shared" ref="AO3:AO34" si="11">AF3*$K3</f>
        <v>-14681.263160069075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130608.93585362168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130608.93585362168</v>
      </c>
      <c r="AW3">
        <v>0</v>
      </c>
      <c r="AX3">
        <f>IF(Z3&gt;0, (R3*SUMPRODUCT(K3:$K$98, X3:$X$98)-K3*$AZ$3)/Z3, 0)</f>
        <v>0</v>
      </c>
      <c r="AZ3">
        <f>C6*SUMPRODUCT(X4:X89, K4:K89)/1</f>
        <v>80997.903786777009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1000000</v>
      </c>
      <c r="S4">
        <f t="shared" si="1"/>
        <v>5495.4162144490647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5433.1087622625928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-1338.077</v>
      </c>
      <c r="AI4">
        <f t="shared" si="7"/>
        <v>-1338.077</v>
      </c>
      <c r="AJ4">
        <f t="shared" si="8"/>
        <v>-5433.1087622625928</v>
      </c>
      <c r="AK4">
        <f>G4*SUM(AB4, AE4:AF4)</f>
        <v>0</v>
      </c>
      <c r="AL4">
        <f t="shared" si="9"/>
        <v>-6771.185762262593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-1248.3226047205897</v>
      </c>
      <c r="AR4">
        <f t="shared" si="14"/>
        <v>-1248.3226047205897</v>
      </c>
      <c r="AS4">
        <f t="shared" si="15"/>
        <v>-5068.6712960748137</v>
      </c>
      <c r="AT4">
        <f t="shared" si="16"/>
        <v>0</v>
      </c>
      <c r="AU4">
        <f t="shared" si="17"/>
        <v>-6316.9939007954035</v>
      </c>
      <c r="AW4">
        <v>1</v>
      </c>
      <c r="AX4">
        <f>IF(Z4&gt;0, (R4*SUMPRODUCT(K4:$K$98, X4:$X$98)-K4*$AZ$3)/Z4, 0)</f>
        <v>5495.4162144490647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1000000</v>
      </c>
      <c r="S5">
        <f t="shared" si="1"/>
        <v>10730.097943470128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5433.1087622625928</v>
      </c>
      <c r="AC5">
        <f t="shared" si="2"/>
        <v>10487.624239330093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-1372.8332070535712</v>
      </c>
      <c r="AI5">
        <f t="shared" si="7"/>
        <v>-1397.2682688176449</v>
      </c>
      <c r="AJ5">
        <f t="shared" si="8"/>
        <v>-5054.5154770674999</v>
      </c>
      <c r="AK5">
        <f>G5*SUM(AB5, AE5:AF5)</f>
        <v>222.75745925276632</v>
      </c>
      <c r="AL5">
        <f t="shared" si="9"/>
        <v>-6229.0262866323783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-1173.9206822783492</v>
      </c>
      <c r="AR5">
        <f t="shared" si="14"/>
        <v>-1194.8152995051275</v>
      </c>
      <c r="AS5">
        <f t="shared" si="15"/>
        <v>-4322.1567098893847</v>
      </c>
      <c r="AT5">
        <f t="shared" si="16"/>
        <v>190.48168940336151</v>
      </c>
      <c r="AU5">
        <f t="shared" si="17"/>
        <v>-5326.4903199911505</v>
      </c>
      <c r="AW5">
        <v>2</v>
      </c>
      <c r="AX5">
        <f>IF(Z5&gt;0, (R5*SUMPRODUCT(K5:$K$98, X5:$X$98)-K5*$AZ$3)/Z5, 0)</f>
        <v>10730.097943470128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1000000</v>
      </c>
      <c r="S6">
        <f t="shared" si="1"/>
        <v>16655.981057821893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10487.624239330093</v>
      </c>
      <c r="AC6">
        <f t="shared" si="2"/>
        <v>16093.065152257703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-1425.0684405203046</v>
      </c>
      <c r="AI6">
        <f t="shared" si="7"/>
        <v>-1449.2235249557245</v>
      </c>
      <c r="AJ6">
        <f t="shared" si="8"/>
        <v>-5605.44091292761</v>
      </c>
      <c r="AK6">
        <f>G6*SUM(AB6, AE6:AF6)</f>
        <v>613.5260180008105</v>
      </c>
      <c r="AL6">
        <f t="shared" si="9"/>
        <v>-6441.1384198825235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-1099.312087704772</v>
      </c>
      <c r="AR6">
        <f t="shared" si="14"/>
        <v>-1117.9455621010554</v>
      </c>
      <c r="AS6">
        <f t="shared" si="15"/>
        <v>-4324.0933398583638</v>
      </c>
      <c r="AT6">
        <f t="shared" si="16"/>
        <v>473.28012362930207</v>
      </c>
      <c r="AU6">
        <f t="shared" si="17"/>
        <v>-4968.7587783301169</v>
      </c>
      <c r="AW6">
        <v>3</v>
      </c>
      <c r="AX6">
        <f>IF(Z6&gt;0, (R6*SUMPRODUCT(K6:$K$98, X6:$X$98)-K6*$AZ$3)/Z6, 0)</f>
        <v>16655.981057821893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1000000</v>
      </c>
      <c r="S7">
        <f t="shared" si="1"/>
        <v>21598.206468090379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16093.065152257703</v>
      </c>
      <c r="AC7">
        <f t="shared" si="2"/>
        <v>20627.476291683539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-1486.2874665992003</v>
      </c>
      <c r="AI7">
        <f t="shared" si="7"/>
        <v>-1510.1638430036012</v>
      </c>
      <c r="AJ7">
        <f t="shared" si="8"/>
        <v>-4534.4111394258362</v>
      </c>
      <c r="AK7">
        <f>G7*SUM(AB7, AE7:AF7)</f>
        <v>790.16949897585312</v>
      </c>
      <c r="AL7">
        <f t="shared" si="9"/>
        <v>-5254.4054834535837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-1043.1599112152539</v>
      </c>
      <c r="AR7">
        <f t="shared" si="14"/>
        <v>-1059.9176914225693</v>
      </c>
      <c r="AS7">
        <f t="shared" si="15"/>
        <v>-3182.5040767113328</v>
      </c>
      <c r="AT7">
        <f t="shared" si="16"/>
        <v>554.58527567529461</v>
      </c>
      <c r="AU7">
        <f t="shared" si="17"/>
        <v>-3687.8364924586072</v>
      </c>
      <c r="AW7">
        <v>4</v>
      </c>
      <c r="AX7">
        <f>IF(Z7&gt;0, (R7*SUMPRODUCT(K7:$K$98, X7:$X$98)-K7*$AZ$3)/Z7, 0)</f>
        <v>21598.206468090379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1000000</v>
      </c>
      <c r="S8">
        <f t="shared" si="1"/>
        <v>24755.23096500387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20627.476291683539</v>
      </c>
      <c r="AC8">
        <f t="shared" si="2"/>
        <v>23367.873350676251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-1547.5139097242677</v>
      </c>
      <c r="AI8">
        <f t="shared" si="7"/>
        <v>-1571.1128345168813</v>
      </c>
      <c r="AJ8">
        <f t="shared" si="8"/>
        <v>-2740.3970589927121</v>
      </c>
      <c r="AK8">
        <f t="shared" ref="AK8:AK39" si="30">G8*SUM(AB8:AB8, AE8:AF8)</f>
        <v>439.36524501285936</v>
      </c>
      <c r="AL8">
        <f t="shared" si="9"/>
        <v>-3872.1446484967346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-1013.844920418969</v>
      </c>
      <c r="AR8">
        <f t="shared" si="14"/>
        <v>-1029.3056215331862</v>
      </c>
      <c r="AS8">
        <f t="shared" si="15"/>
        <v>-1795.3555187661482</v>
      </c>
      <c r="AT8">
        <f t="shared" si="16"/>
        <v>287.84763682304612</v>
      </c>
      <c r="AU8">
        <f t="shared" si="17"/>
        <v>-2536.8135034762886</v>
      </c>
      <c r="AW8">
        <v>5</v>
      </c>
      <c r="AX8">
        <f>IF(Z8&gt;0, (R8*SUMPRODUCT(K8:$K$98, X8:$X$98)-K8*$AZ$3)/Z8, 0)</f>
        <v>24755.23096500387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1000000</v>
      </c>
      <c r="S9">
        <f t="shared" si="1"/>
        <v>26973.065334564697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23367.873350676251</v>
      </c>
      <c r="AC9">
        <f t="shared" si="2"/>
        <v>25163.339081734855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-1611.2515166243884</v>
      </c>
      <c r="AI9">
        <f t="shared" si="7"/>
        <v>-1634.5741708811602</v>
      </c>
      <c r="AJ9">
        <f t="shared" si="8"/>
        <v>-1795.4657310586044</v>
      </c>
      <c r="AK9">
        <f t="shared" si="30"/>
        <v>137.87045276898988</v>
      </c>
      <c r="AL9">
        <f t="shared" si="9"/>
        <v>-3292.1694491707749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-999.71801345849792</v>
      </c>
      <c r="AR9">
        <f t="shared" si="14"/>
        <v>-1014.1888005091796</v>
      </c>
      <c r="AS9">
        <f t="shared" si="15"/>
        <v>-1114.0156675521412</v>
      </c>
      <c r="AT9">
        <f t="shared" si="16"/>
        <v>85.543177917746064</v>
      </c>
      <c r="AU9">
        <f t="shared" si="17"/>
        <v>-2042.6612901435747</v>
      </c>
      <c r="AW9">
        <v>6</v>
      </c>
      <c r="AX9">
        <f>IF(Z9&gt;0, (R9*SUMPRODUCT(K9:$K$98, X9:$X$98)-K9*$AZ$3)/Z9, 0)</f>
        <v>26973.065334564697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1000000</v>
      </c>
      <c r="S10">
        <f t="shared" si="1"/>
        <v>29008.766262392161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25163.339081734855</v>
      </c>
      <c r="AC10">
        <f t="shared" si="2"/>
        <v>26742.93028313254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-1685.7726445535145</v>
      </c>
      <c r="AI10">
        <f t="shared" si="7"/>
        <v>-1708.8199279516048</v>
      </c>
      <c r="AJ10">
        <f t="shared" si="8"/>
        <v>-1579.5912013976849</v>
      </c>
      <c r="AK10">
        <f t="shared" si="30"/>
        <v>103.16969023511291</v>
      </c>
      <c r="AL10">
        <f t="shared" si="9"/>
        <v>-3185.241439114177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-992.27344085101379</v>
      </c>
      <c r="AR10">
        <f t="shared" si="14"/>
        <v>-1005.8394500477929</v>
      </c>
      <c r="AS10">
        <f t="shared" si="15"/>
        <v>-929.77330105151748</v>
      </c>
      <c r="AT10">
        <f t="shared" si="16"/>
        <v>60.727372609752258</v>
      </c>
      <c r="AU10">
        <f t="shared" si="17"/>
        <v>-1874.8853784895582</v>
      </c>
      <c r="AW10">
        <v>7</v>
      </c>
      <c r="AX10">
        <f>IF(Z10&gt;0, (R10*SUMPRODUCT(K10:$K$98, X10:$X$98)-K10*$AZ$3)/Z10, 0)</f>
        <v>29008.766262392161</v>
      </c>
    </row>
    <row r="11" spans="1:52" x14ac:dyDescent="0.25">
      <c r="A11" t="s">
        <v>33</v>
      </c>
      <c r="C11" s="25">
        <f>AU91</f>
        <v>35649.804891619453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1000000</v>
      </c>
      <c r="S11">
        <f t="shared" si="1"/>
        <v>30875.023214023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26742.93028313254</v>
      </c>
      <c r="AC11">
        <f t="shared" si="2"/>
        <v>28124.524984502765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-1757.3184834509502</v>
      </c>
      <c r="AI11">
        <f t="shared" si="7"/>
        <v>-1780.0913610529733</v>
      </c>
      <c r="AJ11">
        <f t="shared" si="8"/>
        <v>-1381.5947013702244</v>
      </c>
      <c r="AK11">
        <f t="shared" si="30"/>
        <v>64.183032679518092</v>
      </c>
      <c r="AL11">
        <f t="shared" si="9"/>
        <v>-3097.5030297436797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-982.88340520684949</v>
      </c>
      <c r="AR11">
        <f t="shared" si="14"/>
        <v>-995.62047233191618</v>
      </c>
      <c r="AS11">
        <f t="shared" si="15"/>
        <v>-772.73784887974693</v>
      </c>
      <c r="AT11">
        <f t="shared" si="16"/>
        <v>35.898124506529179</v>
      </c>
      <c r="AU11">
        <f t="shared" si="17"/>
        <v>-1732.460196705134</v>
      </c>
      <c r="AW11">
        <v>8</v>
      </c>
      <c r="AX11">
        <f>IF(Z11&gt;0, (R11*SUMPRODUCT(K11:$K$98, X11:$X$98)-K11*$AZ$3)/Z11, 0)</f>
        <v>30875.023214023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1000000</v>
      </c>
      <c r="S12">
        <f t="shared" si="1"/>
        <v>32660.367205594179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28124.524984502765</v>
      </c>
      <c r="AC12">
        <f t="shared" si="2"/>
        <v>29393.221793595148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-1839.8991201664012</v>
      </c>
      <c r="AI12">
        <f t="shared" si="7"/>
        <v>-1862.3982715144</v>
      </c>
      <c r="AJ12">
        <f t="shared" si="8"/>
        <v>-1268.6968090923838</v>
      </c>
      <c r="AK12">
        <f t="shared" si="30"/>
        <v>64.686407464356364</v>
      </c>
      <c r="AL12">
        <f t="shared" si="9"/>
        <v>-3066.4086731424277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-977.92594178946615</v>
      </c>
      <c r="AR12">
        <f t="shared" si="14"/>
        <v>-989.88447991272233</v>
      </c>
      <c r="AS12">
        <f t="shared" si="15"/>
        <v>-674.32584117152646</v>
      </c>
      <c r="AT12">
        <f t="shared" si="16"/>
        <v>34.38151322928875</v>
      </c>
      <c r="AU12">
        <f t="shared" si="17"/>
        <v>-1629.8288078549601</v>
      </c>
      <c r="AW12">
        <v>9</v>
      </c>
      <c r="AX12">
        <f>IF(Z12&gt;0, (R12*SUMPRODUCT(K12:$K$98, X12:$X$98)-K12*$AZ$3)/Z12, 0)</f>
        <v>32660.367205594179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1000000</v>
      </c>
      <c r="S13">
        <f t="shared" si="1"/>
        <v>34355.445147494924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29393.221793595148</v>
      </c>
      <c r="AC13">
        <f t="shared" si="2"/>
        <v>30543.304255057606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-1928.1601711684691</v>
      </c>
      <c r="AI13">
        <f t="shared" si="7"/>
        <v>-1950.3861269987087</v>
      </c>
      <c r="AJ13">
        <f t="shared" si="8"/>
        <v>-1150.082461462458</v>
      </c>
      <c r="AK13">
        <f t="shared" si="30"/>
        <v>58.786443587190298</v>
      </c>
      <c r="AL13">
        <f t="shared" si="9"/>
        <v>-3041.6821448739765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-974.18025539361338</v>
      </c>
      <c r="AR13">
        <f t="shared" si="14"/>
        <v>-985.40965824656666</v>
      </c>
      <c r="AS13">
        <f t="shared" si="15"/>
        <v>-581.06564111437672</v>
      </c>
      <c r="AT13">
        <f t="shared" si="16"/>
        <v>29.701159418071789</v>
      </c>
      <c r="AU13">
        <f t="shared" si="17"/>
        <v>-1536.7741399428717</v>
      </c>
      <c r="AW13">
        <v>10</v>
      </c>
      <c r="AX13">
        <f>IF(Z13&gt;0, (R13*SUMPRODUCT(K13:$K$98, X13:$X$98)-K13*$AZ$3)/Z13, 0)</f>
        <v>34355.445147494924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1000000</v>
      </c>
      <c r="S14">
        <f t="shared" si="1"/>
        <v>35968.192050334714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30543.304255057606</v>
      </c>
      <c r="AC14">
        <f t="shared" si="2"/>
        <v>31584.548752988878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-2023.403899758649</v>
      </c>
      <c r="AI14">
        <f t="shared" si="7"/>
        <v>-2045.3570109330922</v>
      </c>
      <c r="AJ14">
        <f t="shared" si="8"/>
        <v>-1041.2444979312713</v>
      </c>
      <c r="AK14">
        <f t="shared" si="30"/>
        <v>54.977947659103691</v>
      </c>
      <c r="AL14">
        <f t="shared" si="9"/>
        <v>-3031.6235612052596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-971.95382144781445</v>
      </c>
      <c r="AR14">
        <f t="shared" si="14"/>
        <v>-982.49912597214291</v>
      </c>
      <c r="AS14">
        <f t="shared" si="15"/>
        <v>-500.16784535530746</v>
      </c>
      <c r="AT14">
        <f t="shared" si="16"/>
        <v>26.408976640302804</v>
      </c>
      <c r="AU14">
        <f t="shared" si="17"/>
        <v>-1456.2579946871474</v>
      </c>
      <c r="AW14">
        <v>11</v>
      </c>
      <c r="AX14">
        <f>IF(Z14&gt;0, (R14*SUMPRODUCT(K14:$K$98, X14:$X$98)-K14*$AZ$3)/Z14, 0)</f>
        <v>35968.192050334714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1000000</v>
      </c>
      <c r="S15">
        <f t="shared" si="1"/>
        <v>37602.297804680456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31584.548752988878</v>
      </c>
      <c r="AC15">
        <f t="shared" si="2"/>
        <v>32609.476370681212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-2122.8921943020664</v>
      </c>
      <c r="AI15">
        <f t="shared" si="7"/>
        <v>-2144.5727020599074</v>
      </c>
      <c r="AJ15">
        <f t="shared" si="8"/>
        <v>-1024.927617692334</v>
      </c>
      <c r="AK15">
        <f t="shared" si="30"/>
        <v>129.49664988725442</v>
      </c>
      <c r="AL15">
        <f t="shared" si="9"/>
        <v>-3040.0036698649869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-967.40688916420993</v>
      </c>
      <c r="AR15">
        <f t="shared" si="14"/>
        <v>-977.28674675745378</v>
      </c>
      <c r="AS15">
        <f t="shared" si="15"/>
        <v>-467.06188892281631</v>
      </c>
      <c r="AT15">
        <f t="shared" si="16"/>
        <v>59.011923243611548</v>
      </c>
      <c r="AU15">
        <f t="shared" si="17"/>
        <v>-1385.3367124366584</v>
      </c>
      <c r="AW15">
        <v>12</v>
      </c>
      <c r="AX15">
        <f>IF(Z15&gt;0, (R15*SUMPRODUCT(K15:$K$98, X15:$X$98)-K15*$AZ$3)/Z15, 0)</f>
        <v>37602.297804680456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1000000</v>
      </c>
      <c r="S16">
        <f t="shared" si="1"/>
        <v>39322.532123763864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32609.476370681212</v>
      </c>
      <c r="AC16">
        <f t="shared" si="2"/>
        <v>33635.839452319175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-3164.7522817494596</v>
      </c>
      <c r="AI16">
        <f t="shared" si="7"/>
        <v>-3186.1368656226787</v>
      </c>
      <c r="AJ16">
        <f t="shared" si="8"/>
        <v>-1026.3630816379628</v>
      </c>
      <c r="AK16">
        <f t="shared" si="30"/>
        <v>231.52728223183661</v>
      </c>
      <c r="AL16">
        <f t="shared" si="9"/>
        <v>-3980.9726650288048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-1364.2843096838858</v>
      </c>
      <c r="AR16">
        <f t="shared" si="14"/>
        <v>-1373.5029308112316</v>
      </c>
      <c r="AS16">
        <f t="shared" si="15"/>
        <v>-442.45202267250494</v>
      </c>
      <c r="AT16">
        <f t="shared" si="16"/>
        <v>99.808455857415964</v>
      </c>
      <c r="AU16">
        <f t="shared" si="17"/>
        <v>-1716.1464976263208</v>
      </c>
      <c r="AW16">
        <v>13</v>
      </c>
      <c r="AX16">
        <f>IF(Z16&gt;0, (R16*SUMPRODUCT(K16:$K$98, X16:$X$98)-K16*$AZ$3)/Z16, 0)</f>
        <v>39322.532123763864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1000000</v>
      </c>
      <c r="S17">
        <f t="shared" si="1"/>
        <v>40790.035707586525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33635.839452319175</v>
      </c>
      <c r="AC17">
        <f t="shared" si="2"/>
        <v>34365.665838837194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-4328.0319177842912</v>
      </c>
      <c r="AI17">
        <f t="shared" si="7"/>
        <v>-4349.0944550208333</v>
      </c>
      <c r="AJ17">
        <f t="shared" si="8"/>
        <v>-729.82638651801972</v>
      </c>
      <c r="AK17">
        <f t="shared" si="30"/>
        <v>464.17458444200463</v>
      </c>
      <c r="AL17">
        <f t="shared" si="9"/>
        <v>-4614.7462570968482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-1753.8628606669108</v>
      </c>
      <c r="AR17">
        <f t="shared" si="14"/>
        <v>-1762.3981031309952</v>
      </c>
      <c r="AS17">
        <f t="shared" si="15"/>
        <v>-295.7499894557119</v>
      </c>
      <c r="AT17">
        <f t="shared" si="16"/>
        <v>188.09902052087949</v>
      </c>
      <c r="AU17">
        <f t="shared" si="17"/>
        <v>-1870.0490720658274</v>
      </c>
      <c r="AW17">
        <v>14</v>
      </c>
      <c r="AX17">
        <f>IF(Z17&gt;0, (R17*SUMPRODUCT(K17:$K$98, X17:$X$98)-K17*$AZ$3)/Z17, 0)</f>
        <v>40790.035707586525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1000000</v>
      </c>
      <c r="S18">
        <f t="shared" si="1"/>
        <v>42006.621039588819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34365.665838837194</v>
      </c>
      <c r="AC18">
        <f t="shared" si="2"/>
        <v>34804.90721406597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-5518.8245417515727</v>
      </c>
      <c r="AI18">
        <f t="shared" si="7"/>
        <v>-5539.5384830022058</v>
      </c>
      <c r="AJ18">
        <f t="shared" si="8"/>
        <v>-439.24137522877572</v>
      </c>
      <c r="AK18">
        <f t="shared" si="30"/>
        <v>742.29838211888341</v>
      </c>
      <c r="AL18">
        <f t="shared" si="9"/>
        <v>-5236.4814761120979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-2086.9837079626504</v>
      </c>
      <c r="AR18">
        <f t="shared" si="14"/>
        <v>-2094.8168357583831</v>
      </c>
      <c r="AS18">
        <f t="shared" si="15"/>
        <v>-166.10232614400601</v>
      </c>
      <c r="AT18">
        <f t="shared" si="16"/>
        <v>280.70554122698519</v>
      </c>
      <c r="AU18">
        <f t="shared" si="17"/>
        <v>-1980.2136206754042</v>
      </c>
      <c r="AW18">
        <v>15</v>
      </c>
      <c r="AX18">
        <f>IF(Z18&gt;0, (R18*SUMPRODUCT(K18:$K$98, X18:$X$98)-K18*$AZ$3)/Z18, 0)</f>
        <v>42006.621039588819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1000000</v>
      </c>
      <c r="S19">
        <f t="shared" si="1"/>
        <v>42758.064928688284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34804.90721406597</v>
      </c>
      <c r="AC19">
        <f t="shared" si="2"/>
        <v>34783.152638898056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-6784.5432331990478</v>
      </c>
      <c r="AI19">
        <f t="shared" si="7"/>
        <v>-6804.8804214563443</v>
      </c>
      <c r="AJ19">
        <f t="shared" si="8"/>
        <v>21.754575167913572</v>
      </c>
      <c r="AK19">
        <f t="shared" si="30"/>
        <v>776.14943087367112</v>
      </c>
      <c r="AL19">
        <f t="shared" si="9"/>
        <v>-6006.9764154147597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-2392.6368111076044</v>
      </c>
      <c r="AR19">
        <f t="shared" si="14"/>
        <v>-2399.8089233023834</v>
      </c>
      <c r="AS19">
        <f t="shared" si="15"/>
        <v>7.6719678197428793</v>
      </c>
      <c r="AT19">
        <f t="shared" si="16"/>
        <v>273.71683478136362</v>
      </c>
      <c r="AU19">
        <f t="shared" si="17"/>
        <v>-2118.420120701277</v>
      </c>
      <c r="AW19">
        <v>16</v>
      </c>
      <c r="AX19">
        <f>IF(Z19&gt;0, (R19*SUMPRODUCT(K19:$K$98, X19:$X$98)-K19*$AZ$3)/Z19, 0)</f>
        <v>42758.064928688284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1000000</v>
      </c>
      <c r="S20">
        <f t="shared" si="1"/>
        <v>42472.468204281104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34783.152638898056</v>
      </c>
      <c r="AC20">
        <f t="shared" si="2"/>
        <v>33861.695002094028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-8090.41820938825</v>
      </c>
      <c r="AI20">
        <f t="shared" si="7"/>
        <v>-8110.3497653077393</v>
      </c>
      <c r="AJ20">
        <f t="shared" si="8"/>
        <v>921.45763680402888</v>
      </c>
      <c r="AK20">
        <f t="shared" si="30"/>
        <v>149.56755634726164</v>
      </c>
      <c r="AL20">
        <f t="shared" si="9"/>
        <v>-7039.324572156449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-2706.218951582935</v>
      </c>
      <c r="AR20">
        <f t="shared" si="14"/>
        <v>-2712.8859931335514</v>
      </c>
      <c r="AS20">
        <f t="shared" si="15"/>
        <v>308.22462513819102</v>
      </c>
      <c r="AT20">
        <f t="shared" si="16"/>
        <v>50.029868055425744</v>
      </c>
      <c r="AU20">
        <f t="shared" si="17"/>
        <v>-2354.6314999399347</v>
      </c>
      <c r="AW20">
        <v>17</v>
      </c>
      <c r="AX20">
        <f>IF(Z20&gt;0, (R20*SUMPRODUCT(K20:$K$98, X20:$X$98)-K20*$AZ$3)/Z20, 0)</f>
        <v>42472.468204281104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1000000</v>
      </c>
      <c r="S21">
        <f t="shared" si="1"/>
        <v>41660.796372108147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33861.695002094028</v>
      </c>
      <c r="AC21">
        <f t="shared" si="2"/>
        <v>32484.904177817294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-9542.0577960255396</v>
      </c>
      <c r="AI21">
        <f t="shared" si="7"/>
        <v>-9561.5514849409337</v>
      </c>
      <c r="AJ21">
        <f t="shared" si="8"/>
        <v>1376.7908242767335</v>
      </c>
      <c r="AK21">
        <f t="shared" si="30"/>
        <v>54.178712003350448</v>
      </c>
      <c r="AL21">
        <f t="shared" si="9"/>
        <v>-8130.5819486608498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-3035.1728214850696</v>
      </c>
      <c r="AR21">
        <f t="shared" si="14"/>
        <v>-3041.3734457163682</v>
      </c>
      <c r="AS21">
        <f t="shared" si="15"/>
        <v>437.93468663073094</v>
      </c>
      <c r="AT21">
        <f t="shared" si="16"/>
        <v>17.233363881334853</v>
      </c>
      <c r="AU21">
        <f t="shared" si="17"/>
        <v>-2586.2053952043025</v>
      </c>
      <c r="AW21">
        <v>18</v>
      </c>
      <c r="AX21">
        <f>IF(Z21&gt;0, (R21*SUMPRODUCT(K21:$K$98, X21:$X$98)-K21*$AZ$3)/Z21, 0)</f>
        <v>41660.796372108147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1000000</v>
      </c>
      <c r="S22">
        <f t="shared" si="1"/>
        <v>40952.704352406356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32484.904177817294</v>
      </c>
      <c r="AC22">
        <f t="shared" si="2"/>
        <v>31157.716305534603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-11128.132945349069</v>
      </c>
      <c r="AI22">
        <f t="shared" si="7"/>
        <v>-11147.153494051674</v>
      </c>
      <c r="AJ22">
        <f t="shared" si="8"/>
        <v>1327.1878722826914</v>
      </c>
      <c r="AK22">
        <f t="shared" si="30"/>
        <v>682.18298773416325</v>
      </c>
      <c r="AL22">
        <f t="shared" si="9"/>
        <v>-9137.7826340348201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-3305.0209482543851</v>
      </c>
      <c r="AR22">
        <f t="shared" si="14"/>
        <v>-3310.6699921881814</v>
      </c>
      <c r="AS22">
        <f t="shared" si="15"/>
        <v>394.17067909821486</v>
      </c>
      <c r="AT22">
        <f t="shared" si="16"/>
        <v>202.60623018046181</v>
      </c>
      <c r="AU22">
        <f t="shared" si="17"/>
        <v>-2713.8930829095048</v>
      </c>
      <c r="AW22">
        <v>19</v>
      </c>
      <c r="AX22">
        <f>IF(Z22&gt;0, (R22*SUMPRODUCT(K22:$K$98, X22:$X$98)-K22*$AZ$3)/Z22, 0)</f>
        <v>40952.704352406356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1000000</v>
      </c>
      <c r="S23">
        <f t="shared" si="1"/>
        <v>41098.695241922513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31157.716305534603</v>
      </c>
      <c r="AC23">
        <f t="shared" si="2"/>
        <v>30430.137433541353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-12797.585132067043</v>
      </c>
      <c r="AI23">
        <f t="shared" si="7"/>
        <v>-12816.09553565432</v>
      </c>
      <c r="AJ23">
        <f t="shared" si="8"/>
        <v>727.57887199324978</v>
      </c>
      <c r="AK23">
        <f t="shared" si="30"/>
        <v>2181.0401413874224</v>
      </c>
      <c r="AL23">
        <f t="shared" si="9"/>
        <v>-9907.4765222736478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-3393.6098808140182</v>
      </c>
      <c r="AR23">
        <f t="shared" si="14"/>
        <v>-3398.5183919013357</v>
      </c>
      <c r="AS23">
        <f t="shared" si="15"/>
        <v>192.9363097480722</v>
      </c>
      <c r="AT23">
        <f t="shared" si="16"/>
        <v>578.3590652363074</v>
      </c>
      <c r="AU23">
        <f t="shared" si="17"/>
        <v>-2627.2230169169561</v>
      </c>
      <c r="AW23">
        <v>20</v>
      </c>
      <c r="AX23">
        <f>IF(Z23&gt;0, (R23*SUMPRODUCT(K23:$K$98, X23:$X$98)-K23*$AZ$3)/Z23, 0)</f>
        <v>41098.695241922513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1000000</v>
      </c>
      <c r="S24">
        <f t="shared" si="1"/>
        <v>40836.908303756289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30430.137433541353</v>
      </c>
      <c r="AC24">
        <f t="shared" si="2"/>
        <v>29337.815120817653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-14597.774433178663</v>
      </c>
      <c r="AI24">
        <f t="shared" si="7"/>
        <v>-14615.73478836924</v>
      </c>
      <c r="AJ24">
        <f t="shared" si="8"/>
        <v>1092.3223127236997</v>
      </c>
      <c r="AK24">
        <f t="shared" si="30"/>
        <v>2130.1096203478951</v>
      </c>
      <c r="AL24">
        <f t="shared" si="9"/>
        <v>-11393.302855297645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-3456.2290353931276</v>
      </c>
      <c r="AR24">
        <f t="shared" si="14"/>
        <v>-3460.4814028604969</v>
      </c>
      <c r="AS24">
        <f t="shared" si="15"/>
        <v>258.62271749196691</v>
      </c>
      <c r="AT24">
        <f t="shared" si="16"/>
        <v>504.3335031731628</v>
      </c>
      <c r="AU24">
        <f t="shared" si="17"/>
        <v>-2697.5251821953671</v>
      </c>
      <c r="AW24">
        <v>21</v>
      </c>
      <c r="AX24">
        <f>IF(Z24&gt;0, (R24*SUMPRODUCT(K24:$K$98, X24:$X$98)-K24*$AZ$3)/Z24, 0)</f>
        <v>40836.908303756289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1000000</v>
      </c>
      <c r="S25">
        <f t="shared" si="1"/>
        <v>40212.970549174992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29337.815120817653</v>
      </c>
      <c r="AC25">
        <f t="shared" si="2"/>
        <v>27936.307128362285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-16521.200550125544</v>
      </c>
      <c r="AI25">
        <f t="shared" si="7"/>
        <v>-16538.568271750461</v>
      </c>
      <c r="AJ25">
        <f t="shared" si="8"/>
        <v>1401.5079924553684</v>
      </c>
      <c r="AK25">
        <f t="shared" si="30"/>
        <v>2053.6470584572357</v>
      </c>
      <c r="AL25">
        <f t="shared" si="9"/>
        <v>-13083.413220837856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-3492.5243779868256</v>
      </c>
      <c r="AR25">
        <f t="shared" si="14"/>
        <v>-3496.1958539779966</v>
      </c>
      <c r="AS25">
        <f t="shared" si="15"/>
        <v>296.27391875928498</v>
      </c>
      <c r="AT25">
        <f t="shared" si="16"/>
        <v>434.13385084707591</v>
      </c>
      <c r="AU25">
        <f t="shared" si="17"/>
        <v>-2765.7880843716357</v>
      </c>
      <c r="AW25">
        <v>22</v>
      </c>
      <c r="AX25">
        <f>IF(Z25&gt;0, (R25*SUMPRODUCT(K25:$K$98, X25:$X$98)-K25*$AZ$3)/Z25, 0)</f>
        <v>40212.970549174992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1000000</v>
      </c>
      <c r="S26">
        <f t="shared" si="1"/>
        <v>39256.04560343027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27936.307128362285</v>
      </c>
      <c r="AC26">
        <f t="shared" si="2"/>
        <v>26278.355110141332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-18352.652065354698</v>
      </c>
      <c r="AI26">
        <f t="shared" si="7"/>
        <v>-18369.387293461732</v>
      </c>
      <c r="AJ26">
        <f t="shared" si="8"/>
        <v>1657.9520182209526</v>
      </c>
      <c r="AK26">
        <f t="shared" si="30"/>
        <v>1955.54149898536</v>
      </c>
      <c r="AL26">
        <f t="shared" si="9"/>
        <v>-14755.89377625542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-3464.0061278758881</v>
      </c>
      <c r="AR26">
        <f t="shared" si="14"/>
        <v>-3467.1648502506018</v>
      </c>
      <c r="AS26">
        <f t="shared" si="15"/>
        <v>312.93329870745191</v>
      </c>
      <c r="AT26">
        <f t="shared" si="16"/>
        <v>369.10238976243392</v>
      </c>
      <c r="AU26">
        <f t="shared" si="17"/>
        <v>-2785.129161780716</v>
      </c>
      <c r="AW26">
        <v>23</v>
      </c>
      <c r="AX26">
        <f>IF(Z26&gt;0, (R26*SUMPRODUCT(K26:$K$98, X26:$X$98)-K26*$AZ$3)/Z26, 0)</f>
        <v>39256.04560343027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1000000</v>
      </c>
      <c r="S27">
        <f t="shared" si="1"/>
        <v>38053.373219450106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26278.355110141332</v>
      </c>
      <c r="AC27">
        <f t="shared" si="2"/>
        <v>24452.360017770683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-20134.416682767529</v>
      </c>
      <c r="AI27">
        <f t="shared" si="7"/>
        <v>-20150.481198176425</v>
      </c>
      <c r="AJ27">
        <f t="shared" si="8"/>
        <v>1825.9950923706492</v>
      </c>
      <c r="AK27">
        <f t="shared" si="30"/>
        <v>1839.4848577098935</v>
      </c>
      <c r="AL27">
        <f t="shared" si="9"/>
        <v>-16485.001248095883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-3393.1327415020965</v>
      </c>
      <c r="AR27">
        <f t="shared" si="14"/>
        <v>-3395.8399981397788</v>
      </c>
      <c r="AS27">
        <f t="shared" si="15"/>
        <v>307.72402455780303</v>
      </c>
      <c r="AT27">
        <f t="shared" si="16"/>
        <v>309.99737397581453</v>
      </c>
      <c r="AU27">
        <f t="shared" si="17"/>
        <v>-2778.1185996061613</v>
      </c>
      <c r="AW27">
        <v>24</v>
      </c>
      <c r="AX27">
        <f>IF(Z27&gt;0, (R27*SUMPRODUCT(K27:$K$98, X27:$X$98)-K27*$AZ$3)/Z27, 0)</f>
        <v>38053.373219450106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1000000</v>
      </c>
      <c r="S28">
        <f t="shared" si="1"/>
        <v>36666.299623266066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24452.360017770683</v>
      </c>
      <c r="AC28">
        <f t="shared" si="2"/>
        <v>22521.737129398258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-21919.4670896553</v>
      </c>
      <c r="AI28">
        <f t="shared" si="7"/>
        <v>-21934.822973232865</v>
      </c>
      <c r="AJ28">
        <f t="shared" si="8"/>
        <v>1930.6228883724252</v>
      </c>
      <c r="AK28">
        <f t="shared" si="30"/>
        <v>1711.6652012439479</v>
      </c>
      <c r="AL28">
        <f t="shared" si="9"/>
        <v>-18292.534883616492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-3298.1755386289756</v>
      </c>
      <c r="AR28">
        <f t="shared" si="14"/>
        <v>-3300.4861057327471</v>
      </c>
      <c r="AS28">
        <f t="shared" si="15"/>
        <v>290.49671502973052</v>
      </c>
      <c r="AT28">
        <f t="shared" si="16"/>
        <v>257.55061808640028</v>
      </c>
      <c r="AU28">
        <f t="shared" si="17"/>
        <v>-2752.438772616616</v>
      </c>
      <c r="AW28">
        <v>25</v>
      </c>
      <c r="AX28">
        <f>IF(Z28&gt;0, (R28*SUMPRODUCT(K28:$K$98, X28:$X$98)-K28*$AZ$3)/Z28, 0)</f>
        <v>36666.299623266066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1000000</v>
      </c>
      <c r="S29">
        <f t="shared" si="1"/>
        <v>35142.407107920546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22521.737129398258</v>
      </c>
      <c r="AC29">
        <f t="shared" si="2"/>
        <v>20529.373959635061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-23916.331066725488</v>
      </c>
      <c r="AI29">
        <f t="shared" si="7"/>
        <v>-23930.935483190609</v>
      </c>
      <c r="AJ29">
        <f t="shared" si="8"/>
        <v>1992.3631697631972</v>
      </c>
      <c r="AK29">
        <f t="shared" si="30"/>
        <v>1576.5215990578781</v>
      </c>
      <c r="AL29">
        <f t="shared" si="9"/>
        <v>-20362.050714369536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-3213.0709010930273</v>
      </c>
      <c r="AR29">
        <f t="shared" si="14"/>
        <v>-3215.0329505997265</v>
      </c>
      <c r="AS29">
        <f t="shared" si="15"/>
        <v>267.66664616388726</v>
      </c>
      <c r="AT29">
        <f t="shared" si="16"/>
        <v>211.79986431635635</v>
      </c>
      <c r="AU29">
        <f t="shared" si="17"/>
        <v>-2735.5664401194831</v>
      </c>
      <c r="AW29">
        <v>26</v>
      </c>
      <c r="AX29">
        <f>IF(Z29&gt;0, (R29*SUMPRODUCT(K29:$K$98, X29:$X$98)-K29*$AZ$3)/Z29, 0)</f>
        <v>35142.407107920546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1000000</v>
      </c>
      <c r="S30">
        <f t="shared" si="1"/>
        <v>33446.897174725185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20529.373959635061</v>
      </c>
      <c r="AC30">
        <f t="shared" si="2"/>
        <v>18482.206959315045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-25751.288739669377</v>
      </c>
      <c r="AI30">
        <f t="shared" si="7"/>
        <v>-25765.103329751353</v>
      </c>
      <c r="AJ30">
        <f t="shared" si="8"/>
        <v>2047.1670003200161</v>
      </c>
      <c r="AK30">
        <f t="shared" si="30"/>
        <v>1437.0561771744544</v>
      </c>
      <c r="AL30">
        <f t="shared" si="9"/>
        <v>-22280.880152256883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-3088.9202670549275</v>
      </c>
      <c r="AR30">
        <f t="shared" si="14"/>
        <v>-3090.5773556657796</v>
      </c>
      <c r="AS30">
        <f t="shared" si="15"/>
        <v>245.56190959069366</v>
      </c>
      <c r="AT30">
        <f t="shared" si="16"/>
        <v>172.37785632578951</v>
      </c>
      <c r="AU30">
        <f t="shared" si="17"/>
        <v>-2672.6375897492967</v>
      </c>
      <c r="AW30">
        <v>27</v>
      </c>
      <c r="AX30">
        <f>IF(Z30&gt;0, (R30*SUMPRODUCT(K30:$K$98, X30:$X$98)-K30*$AZ$3)/Z30, 0)</f>
        <v>33446.897174725185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1000000</v>
      </c>
      <c r="S31">
        <f t="shared" si="1"/>
        <v>31612.437005405875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18482.206959315045</v>
      </c>
      <c r="AC31">
        <f t="shared" si="2"/>
        <v>16434.272317950315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-27190.465806052598</v>
      </c>
      <c r="AI31">
        <f t="shared" si="7"/>
        <v>-27203.462488588604</v>
      </c>
      <c r="AJ31">
        <f t="shared" si="8"/>
        <v>2047.934641364729</v>
      </c>
      <c r="AK31">
        <f t="shared" si="30"/>
        <v>1293.7544871520533</v>
      </c>
      <c r="AL31">
        <f t="shared" si="9"/>
        <v>-23861.77336007182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-2912.1004718048794</v>
      </c>
      <c r="AR31">
        <f t="shared" si="14"/>
        <v>-2913.4924172616056</v>
      </c>
      <c r="AS31">
        <f t="shared" si="15"/>
        <v>219.3339193922983</v>
      </c>
      <c r="AT31">
        <f t="shared" si="16"/>
        <v>138.56118094146512</v>
      </c>
      <c r="AU31">
        <f t="shared" si="17"/>
        <v>-2555.5973169278418</v>
      </c>
      <c r="AW31">
        <v>28</v>
      </c>
      <c r="AX31">
        <f>IF(Z31&gt;0, (R31*SUMPRODUCT(K31:$K$98, X31:$X$98)-K31*$AZ$3)/Z31, 0)</f>
        <v>31612.437005405875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1000000</v>
      </c>
      <c r="S32">
        <f t="shared" si="1"/>
        <v>29726.225540472413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16434.272317950315</v>
      </c>
      <c r="AC32">
        <f t="shared" si="2"/>
        <v>14451.623297654543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-28511.269565116261</v>
      </c>
      <c r="AI32">
        <f t="shared" si="7"/>
        <v>-28523.423499087781</v>
      </c>
      <c r="AJ32">
        <f t="shared" si="8"/>
        <v>1982.6490202957721</v>
      </c>
      <c r="AK32">
        <f t="shared" si="30"/>
        <v>1150.3990622565223</v>
      </c>
      <c r="AL32">
        <f t="shared" si="9"/>
        <v>-25390.375416535488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-2726.3916351284188</v>
      </c>
      <c r="AR32">
        <f t="shared" si="14"/>
        <v>-2727.5538556966112</v>
      </c>
      <c r="AS32">
        <f t="shared" si="15"/>
        <v>189.5909156898291</v>
      </c>
      <c r="AT32">
        <f t="shared" si="16"/>
        <v>110.00697016428948</v>
      </c>
      <c r="AU32">
        <f t="shared" si="17"/>
        <v>-2427.9559698424928</v>
      </c>
      <c r="AW32">
        <v>29</v>
      </c>
      <c r="AX32">
        <f>IF(Z32&gt;0, (R32*SUMPRODUCT(K32:$K$98, X32:$X$98)-K32*$AZ$3)/Z32, 0)</f>
        <v>29726.225540472413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1000000</v>
      </c>
      <c r="S33">
        <f t="shared" si="1"/>
        <v>27794.104344021722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14451.623297654543</v>
      </c>
      <c r="AC33">
        <f t="shared" si="2"/>
        <v>12555.09902994497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-29577.720370874114</v>
      </c>
      <c r="AI33">
        <f t="shared" si="7"/>
        <v>-29589.013322496645</v>
      </c>
      <c r="AJ33">
        <f t="shared" si="8"/>
        <v>1896.5242677095739</v>
      </c>
      <c r="AK33">
        <f t="shared" si="30"/>
        <v>1011.6136308358182</v>
      </c>
      <c r="AL33">
        <f t="shared" si="9"/>
        <v>-26680.875423951253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-2525.3312936594643</v>
      </c>
      <c r="AR33">
        <f t="shared" si="14"/>
        <v>-2526.2954803436496</v>
      </c>
      <c r="AS33">
        <f t="shared" si="15"/>
        <v>161.92431405727183</v>
      </c>
      <c r="AT33">
        <f t="shared" si="16"/>
        <v>86.371076844644136</v>
      </c>
      <c r="AU33">
        <f t="shared" si="17"/>
        <v>-2278.000089441734</v>
      </c>
      <c r="AW33">
        <v>30</v>
      </c>
      <c r="AX33">
        <f>IF(Z33&gt;0, (R33*SUMPRODUCT(K33:$K$98, X33:$X$98)-K33*$AZ$3)/Z33, 0)</f>
        <v>27794.104344021722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1000000</v>
      </c>
      <c r="S34">
        <f t="shared" si="1"/>
        <v>25847.488633705361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12555.09902994497</v>
      </c>
      <c r="AC34">
        <f t="shared" si="2"/>
        <v>10770.720742909472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-30498.089812691538</v>
      </c>
      <c r="AI34">
        <f t="shared" si="7"/>
        <v>-30508.507382552525</v>
      </c>
      <c r="AJ34">
        <f t="shared" si="8"/>
        <v>1784.3782870354971</v>
      </c>
      <c r="AK34">
        <f t="shared" si="30"/>
        <v>878.85693209614794</v>
      </c>
      <c r="AL34">
        <f t="shared" si="9"/>
        <v>-27845.272163420879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-2324.9214163295674</v>
      </c>
      <c r="AR34">
        <f t="shared" si="14"/>
        <v>-2325.7155654525018</v>
      </c>
      <c r="AS34">
        <f t="shared" si="15"/>
        <v>136.02620097983689</v>
      </c>
      <c r="AT34">
        <f t="shared" si="16"/>
        <v>66.996763268424203</v>
      </c>
      <c r="AU34">
        <f t="shared" si="17"/>
        <v>-2122.6926012042404</v>
      </c>
      <c r="AW34">
        <v>31</v>
      </c>
      <c r="AX34">
        <f>IF(Z34&gt;0, (R34*SUMPRODUCT(K34:$K$98, X34:$X$98)-K34*$AZ$3)/Z34, 0)</f>
        <v>25847.488633705361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23891.736627751441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10770.720742909472</v>
      </c>
      <c r="AC35">
        <f t="shared" ref="AC35:AC66" si="33">S35*Z35</f>
        <v>9107.3645110655852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-31342.693217802946</v>
      </c>
      <c r="AI35">
        <f t="shared" ref="AI35:AI66" si="38">SUM(AE35:AH35)</f>
        <v>-31352.22304463488</v>
      </c>
      <c r="AJ35">
        <f t="shared" ref="AJ35:AJ66" si="39">AB35-AC35</f>
        <v>1663.3562318438871</v>
      </c>
      <c r="AK35">
        <f t="shared" si="30"/>
        <v>753.95045200366314</v>
      </c>
      <c r="AL35">
        <f t="shared" ref="AL35:AL66" si="40">SUM(AI35:AK35)</f>
        <v>-28934.916360787327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-2133.3097989278931</v>
      </c>
      <c r="AR35">
        <f t="shared" ref="AR35:AR66" si="45">AI35*$K35</f>
        <v>-2133.9584372826566</v>
      </c>
      <c r="AS35">
        <f t="shared" ref="AS35:AS66" si="46">AJ35*$K35</f>
        <v>113.21471718597512</v>
      </c>
      <c r="AT35">
        <f t="shared" ref="AT35:AT66" si="47">AK35*$K35</f>
        <v>51.316901071281798</v>
      </c>
      <c r="AU35">
        <f t="shared" ref="AU35:AU66" si="48">AL35*$K35</f>
        <v>-1969.4268190253995</v>
      </c>
      <c r="AW35">
        <v>32</v>
      </c>
      <c r="AX35">
        <f>IF(Z35&gt;0, (R35*SUMPRODUCT(K35:$K$98, X35:$X$98)-K35*$AZ$3)/Z35, 0)</f>
        <v>23891.736627751441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1000000</v>
      </c>
      <c r="S36">
        <f t="shared" si="32"/>
        <v>21890.537383691553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9107.3645110655852</v>
      </c>
      <c r="AC36">
        <f t="shared" si="33"/>
        <v>7564.7379125713387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-31810.004660721668</v>
      </c>
      <c r="AI36">
        <f t="shared" si="38"/>
        <v>-31818.643939168764</v>
      </c>
      <c r="AJ36">
        <f t="shared" si="39"/>
        <v>1542.6265984942465</v>
      </c>
      <c r="AK36">
        <f t="shared" si="30"/>
        <v>637.51551577459099</v>
      </c>
      <c r="AL36">
        <f t="shared" si="40"/>
        <v>-29638.501824899926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-1933.1400855618724</v>
      </c>
      <c r="AR36">
        <f t="shared" si="45"/>
        <v>-1933.6651070340331</v>
      </c>
      <c r="AS36">
        <f t="shared" si="46"/>
        <v>93.747654123592113</v>
      </c>
      <c r="AT36">
        <f t="shared" si="47"/>
        <v>38.742741846663868</v>
      </c>
      <c r="AU36">
        <f t="shared" si="48"/>
        <v>-1801.1747110637771</v>
      </c>
      <c r="AW36">
        <v>33</v>
      </c>
      <c r="AX36">
        <f>IF(Z36&gt;0, (R36*SUMPRODUCT(K36:$K$98, X36:$X$98)-K36*$AZ$3)/Z36, 0)</f>
        <v>21890.537383691553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1000000</v>
      </c>
      <c r="S37">
        <f t="shared" si="32"/>
        <v>19851.331198150849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7564.7379125713387</v>
      </c>
      <c r="AC37">
        <f t="shared" si="33"/>
        <v>6158.9935416823655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-31859.480432438137</v>
      </c>
      <c r="AI37">
        <f t="shared" si="38"/>
        <v>-31867.236831089951</v>
      </c>
      <c r="AJ37">
        <f t="shared" si="39"/>
        <v>1405.7443708889732</v>
      </c>
      <c r="AK37">
        <f t="shared" si="30"/>
        <v>529.53165387999377</v>
      </c>
      <c r="AL37">
        <f t="shared" si="40"/>
        <v>-29931.960806320985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-1728.7024999236235</v>
      </c>
      <c r="AR37">
        <f t="shared" si="45"/>
        <v>-1729.1233638409817</v>
      </c>
      <c r="AS37">
        <f t="shared" si="46"/>
        <v>76.276002471624679</v>
      </c>
      <c r="AT37">
        <f t="shared" si="47"/>
        <v>28.732505408939662</v>
      </c>
      <c r="AU37">
        <f t="shared" si="48"/>
        <v>-1624.1148559604173</v>
      </c>
      <c r="AW37">
        <v>34</v>
      </c>
      <c r="AX37">
        <f>IF(Z37&gt;0, (R37*SUMPRODUCT(K37:$K$98, X37:$X$98)-K37*$AZ$3)/Z37, 0)</f>
        <v>19851.331198150849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1000000</v>
      </c>
      <c r="S38">
        <f t="shared" si="32"/>
        <v>17790.544615968578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6158.9935416823655</v>
      </c>
      <c r="AC38">
        <f t="shared" si="33"/>
        <v>4901.1800727166892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-31659.848976278245</v>
      </c>
      <c r="AI38">
        <f t="shared" si="38"/>
        <v>-31666.736314719135</v>
      </c>
      <c r="AJ38">
        <f t="shared" si="39"/>
        <v>1257.8134689656763</v>
      </c>
      <c r="AK38">
        <f t="shared" si="30"/>
        <v>431.12954791776565</v>
      </c>
      <c r="AL38">
        <f t="shared" si="40"/>
        <v>-29977.793297835695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-1533.8129041750533</v>
      </c>
      <c r="AR38">
        <f t="shared" si="45"/>
        <v>-1534.1465724936854</v>
      </c>
      <c r="AS38">
        <f t="shared" si="46"/>
        <v>60.93682036165967</v>
      </c>
      <c r="AT38">
        <f t="shared" si="47"/>
        <v>20.886772532076726</v>
      </c>
      <c r="AU38">
        <f t="shared" si="48"/>
        <v>-1452.3229795999491</v>
      </c>
      <c r="AW38">
        <v>35</v>
      </c>
      <c r="AX38">
        <f>IF(Z38&gt;0, (R38*SUMPRODUCT(K38:$K$98, X38:$X$98)-K38*$AZ$3)/Z38, 0)</f>
        <v>17790.544615968578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1000000</v>
      </c>
      <c r="S39">
        <f t="shared" si="32"/>
        <v>15680.204140669068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4901.1800727166892</v>
      </c>
      <c r="AC39">
        <f t="shared" si="33"/>
        <v>3787.8038033255207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-31172.627138954002</v>
      </c>
      <c r="AI39">
        <f t="shared" si="38"/>
        <v>-31178.66628833201</v>
      </c>
      <c r="AJ39">
        <f t="shared" si="39"/>
        <v>1113.3762693911685</v>
      </c>
      <c r="AK39">
        <f t="shared" si="30"/>
        <v>343.08260509016827</v>
      </c>
      <c r="AL39">
        <f t="shared" si="40"/>
        <v>-29722.207413850672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-1348.4005798240225</v>
      </c>
      <c r="AR39">
        <f t="shared" si="45"/>
        <v>-1348.6618087697461</v>
      </c>
      <c r="AS39">
        <f t="shared" si="46"/>
        <v>48.160111771052158</v>
      </c>
      <c r="AT39">
        <f t="shared" si="47"/>
        <v>14.840352773893345</v>
      </c>
      <c r="AU39">
        <f t="shared" si="48"/>
        <v>-1285.6613442248008</v>
      </c>
      <c r="AW39">
        <v>36</v>
      </c>
      <c r="AX39">
        <f>IF(Z39&gt;0, (R39*SUMPRODUCT(K39:$K$98, X39:$X$98)-K39*$AZ$3)/Z39, 0)</f>
        <v>15680.204140669068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1000000</v>
      </c>
      <c r="S40">
        <f t="shared" si="32"/>
        <v>13484.3071070429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3787.8038033255207</v>
      </c>
      <c r="AC40">
        <f t="shared" si="33"/>
        <v>2814.7930759871051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-30404.47076300576</v>
      </c>
      <c r="AI40">
        <f t="shared" si="38"/>
        <v>-30409.689409120911</v>
      </c>
      <c r="AJ40">
        <f t="shared" si="39"/>
        <v>973.01072733841556</v>
      </c>
      <c r="AK40">
        <f t="shared" ref="AK40:AK71" si="61">G40*SUM(AB40:AB40, AE40:AF40)</f>
        <v>265.14626623278645</v>
      </c>
      <c r="AL40">
        <f t="shared" si="40"/>
        <v>-29171.532415549707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-1174.261849281231</v>
      </c>
      <c r="AR40">
        <f t="shared" si="45"/>
        <v>-1174.4634004638083</v>
      </c>
      <c r="AS40">
        <f t="shared" si="46"/>
        <v>37.57899241071776</v>
      </c>
      <c r="AT40">
        <f t="shared" si="47"/>
        <v>10.240307990999725</v>
      </c>
      <c r="AU40">
        <f t="shared" si="48"/>
        <v>-1126.6441000620907</v>
      </c>
      <c r="AW40">
        <v>37</v>
      </c>
      <c r="AX40">
        <f>IF(Z40&gt;0, (R40*SUMPRODUCT(K40:$K$98, X40:$X$98)-K40*$AZ$3)/Z40, 0)</f>
        <v>13484.3071070429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1000000</v>
      </c>
      <c r="S41">
        <f t="shared" si="32"/>
        <v>11141.843285250452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2814.7930759871051</v>
      </c>
      <c r="AC41">
        <f t="shared" si="33"/>
        <v>1975.700737853738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-29335.775594365452</v>
      </c>
      <c r="AI41">
        <f t="shared" si="38"/>
        <v>-29340.208659629592</v>
      </c>
      <c r="AJ41">
        <f t="shared" si="39"/>
        <v>839.09233813336709</v>
      </c>
      <c r="AK41">
        <f t="shared" si="61"/>
        <v>197.03551531909739</v>
      </c>
      <c r="AL41">
        <f t="shared" si="40"/>
        <v>-28304.080806177128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-1011.5958876119338</v>
      </c>
      <c r="AR41">
        <f t="shared" si="45"/>
        <v>-1011.7487545636288</v>
      </c>
      <c r="AS41">
        <f t="shared" si="46"/>
        <v>28.934716788106002</v>
      </c>
      <c r="AT41">
        <f t="shared" si="47"/>
        <v>6.7944451091513232</v>
      </c>
      <c r="AU41">
        <f t="shared" si="48"/>
        <v>-976.01959266637152</v>
      </c>
      <c r="AW41">
        <v>38</v>
      </c>
      <c r="AX41">
        <f>IF(Z41&gt;0, (R41*SUMPRODUCT(K41:$K$98, X41:$X$98)-K41*$AZ$3)/Z41, 0)</f>
        <v>11141.843285250452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1000000</v>
      </c>
      <c r="S42">
        <f t="shared" si="32"/>
        <v>8557.5791917592051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1975.700737853738</v>
      </c>
      <c r="AC42">
        <f t="shared" si="33"/>
        <v>1263.3633423381098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-27918.45823323054</v>
      </c>
      <c r="AI42">
        <f t="shared" si="38"/>
        <v>-27922.149006386207</v>
      </c>
      <c r="AJ42">
        <f t="shared" si="39"/>
        <v>712.33739551562826</v>
      </c>
      <c r="AK42">
        <f t="shared" si="61"/>
        <v>138.29905164976168</v>
      </c>
      <c r="AL42">
        <f t="shared" si="40"/>
        <v>-27071.512559220817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-859.57324427843378</v>
      </c>
      <c r="AR42">
        <f t="shared" si="45"/>
        <v>-859.68687841355722</v>
      </c>
      <c r="AS42">
        <f t="shared" si="46"/>
        <v>21.931947708896331</v>
      </c>
      <c r="AT42">
        <f t="shared" si="47"/>
        <v>4.2580490481999131</v>
      </c>
      <c r="AU42">
        <f t="shared" si="48"/>
        <v>-833.49688165646091</v>
      </c>
      <c r="AW42">
        <v>39</v>
      </c>
      <c r="AX42">
        <f>IF(Z42&gt;0, (R42*SUMPRODUCT(K42:$K$98, X42:$X$98)-K42*$AZ$3)/Z42, 0)</f>
        <v>8557.5791917592051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1000000</v>
      </c>
      <c r="S43">
        <f t="shared" si="32"/>
        <v>5594.4912446975959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1263.3633423381098</v>
      </c>
      <c r="AC43">
        <f t="shared" si="33"/>
        <v>670.98518028852141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-26217.852218534204</v>
      </c>
      <c r="AI43">
        <f t="shared" si="38"/>
        <v>-26220.850637652853</v>
      </c>
      <c r="AJ43">
        <f t="shared" si="39"/>
        <v>592.37816204958835</v>
      </c>
      <c r="AK43">
        <f t="shared" si="61"/>
        <v>88.435433963667691</v>
      </c>
      <c r="AL43">
        <f t="shared" si="40"/>
        <v>-25540.0370416396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-720.72659207700099</v>
      </c>
      <c r="AR43">
        <f t="shared" si="45"/>
        <v>-720.80901837092426</v>
      </c>
      <c r="AS43">
        <f t="shared" si="46"/>
        <v>16.284426748466391</v>
      </c>
      <c r="AT43">
        <f t="shared" si="47"/>
        <v>2.4310827755153301</v>
      </c>
      <c r="AU43">
        <f t="shared" si="48"/>
        <v>-702.09350884694265</v>
      </c>
      <c r="AW43">
        <v>40</v>
      </c>
      <c r="AX43">
        <f>IF(Z43&gt;0, (R43*SUMPRODUCT(K43:$K$98, X43:$X$98)-K43*$AZ$3)/Z43, 0)</f>
        <v>5594.4912446975959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1000000</v>
      </c>
      <c r="S44">
        <f t="shared" si="32"/>
        <v>1994.9663056019238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670.98518028852141</v>
      </c>
      <c r="AC44">
        <f t="shared" si="33"/>
        <v>188.82562591584588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-24086.361947853595</v>
      </c>
      <c r="AI44">
        <f t="shared" si="38"/>
        <v>-24088.72822373236</v>
      </c>
      <c r="AJ44">
        <f t="shared" si="39"/>
        <v>482.15955437267553</v>
      </c>
      <c r="AK44">
        <f t="shared" si="61"/>
        <v>46.9689626201965</v>
      </c>
      <c r="AL44">
        <f t="shared" si="40"/>
        <v>-23559.599706739486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-591.18937551975091</v>
      </c>
      <c r="AR44">
        <f t="shared" si="45"/>
        <v>-591.24745474159874</v>
      </c>
      <c r="AS44">
        <f t="shared" si="46"/>
        <v>11.834398505992096</v>
      </c>
      <c r="AT44">
        <f t="shared" si="47"/>
        <v>1.1528329492166807</v>
      </c>
      <c r="AU44">
        <f t="shared" si="48"/>
        <v>-578.26022328638987</v>
      </c>
      <c r="AW44">
        <v>41</v>
      </c>
      <c r="AX44">
        <f>IF(Z44&gt;0, (R44*SUMPRODUCT(K44:$K$98, X44:$X$98)-K44*$AZ$3)/Z44, 0)</f>
        <v>1994.9663056019238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1000000</v>
      </c>
      <c r="S45">
        <f t="shared" si="32"/>
        <v>-2623.7447822265754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188.82562591584588</v>
      </c>
      <c r="AC45">
        <f t="shared" si="33"/>
        <v>-189.35746593932822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-21533.836848811581</v>
      </c>
      <c r="AI45">
        <f t="shared" si="38"/>
        <v>-21535.641116010338</v>
      </c>
      <c r="AJ45">
        <f t="shared" si="39"/>
        <v>378.1830918551741</v>
      </c>
      <c r="AK45">
        <f t="shared" si="61"/>
        <v>13.217793814109212</v>
      </c>
      <c r="AL45">
        <f t="shared" si="40"/>
        <v>-21144.240230341053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-471.90959536838858</v>
      </c>
      <c r="AR45">
        <f t="shared" si="45"/>
        <v>-471.94913551210198</v>
      </c>
      <c r="AS45">
        <f t="shared" si="46"/>
        <v>8.2878044960385555</v>
      </c>
      <c r="AT45">
        <f t="shared" si="47"/>
        <v>0.2896652266046732</v>
      </c>
      <c r="AU45">
        <f t="shared" si="48"/>
        <v>-463.37166578945869</v>
      </c>
      <c r="AW45">
        <v>42</v>
      </c>
      <c r="AX45">
        <f>IF(Z45&gt;0, (R45*SUMPRODUCT(K45:$K$98, X45:$X$98)-K45*$AZ$3)/Z45, 0)</f>
        <v>-2623.7447822265754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1000000</v>
      </c>
      <c r="S46">
        <f t="shared" si="32"/>
        <v>-8921.1475121895164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-189.35746593932822</v>
      </c>
      <c r="AC46">
        <f t="shared" si="33"/>
        <v>-471.08287946434461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-18643.792184436072</v>
      </c>
      <c r="AI46">
        <f t="shared" si="38"/>
        <v>-18645.112314158232</v>
      </c>
      <c r="AJ46">
        <f t="shared" si="39"/>
        <v>281.72541352501639</v>
      </c>
      <c r="AK46">
        <f t="shared" si="61"/>
        <v>-13.255022615752976</v>
      </c>
      <c r="AL46">
        <f t="shared" si="40"/>
        <v>-18376.641923248972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-364.7989842211278</v>
      </c>
      <c r="AR46">
        <f t="shared" si="45"/>
        <v>-364.82481490926892</v>
      </c>
      <c r="AS46">
        <f t="shared" si="46"/>
        <v>5.5124592500552909</v>
      </c>
      <c r="AT46">
        <f t="shared" si="47"/>
        <v>-0.25935811439109441</v>
      </c>
      <c r="AU46">
        <f t="shared" si="48"/>
        <v>-359.57171377360481</v>
      </c>
      <c r="AW46">
        <v>43</v>
      </c>
      <c r="AX46">
        <f>IF(Z46&gt;0, (R46*SUMPRODUCT(K46:$K$98, X46:$X$98)-K46*$AZ$3)/Z46, 0)</f>
        <v>-8921.1475121895164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1000000</v>
      </c>
      <c r="S47">
        <f t="shared" si="32"/>
        <v>-18091.859133385969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-471.08287946434461</v>
      </c>
      <c r="AC47">
        <f t="shared" si="33"/>
        <v>-666.07455846817584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-15460.878725905322</v>
      </c>
      <c r="AI47">
        <f t="shared" si="38"/>
        <v>-15461.799132362112</v>
      </c>
      <c r="AJ47">
        <f t="shared" si="39"/>
        <v>194.99167900383122</v>
      </c>
      <c r="AK47">
        <f t="shared" si="61"/>
        <v>-32.975801562504124</v>
      </c>
      <c r="AL47">
        <f t="shared" si="40"/>
        <v>-15299.783254920785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-270.10680009371674</v>
      </c>
      <c r="AR47">
        <f t="shared" si="45"/>
        <v>-270.12287990698201</v>
      </c>
      <c r="AS47">
        <f t="shared" si="46"/>
        <v>3.4065708291455459</v>
      </c>
      <c r="AT47">
        <f t="shared" si="47"/>
        <v>-0.57609844812050415</v>
      </c>
      <c r="AU47">
        <f t="shared" si="48"/>
        <v>-267.29240752595695</v>
      </c>
      <c r="AW47">
        <v>44</v>
      </c>
      <c r="AX47">
        <f>IF(Z47&gt;0, (R47*SUMPRODUCT(K47:$K$98, X47:$X$98)-K47*$AZ$3)/Z47, 0)</f>
        <v>-18091.859133385969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1000000</v>
      </c>
      <c r="S48">
        <f t="shared" si="32"/>
        <v>-32344.61018647554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-666.07455846817584</v>
      </c>
      <c r="AC48">
        <f t="shared" si="33"/>
        <v>-784.56769318930651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-12191.57540108331</v>
      </c>
      <c r="AI48">
        <f t="shared" si="38"/>
        <v>-12192.181814090505</v>
      </c>
      <c r="AJ48">
        <f t="shared" si="39"/>
        <v>118.49313472113067</v>
      </c>
      <c r="AK48">
        <f t="shared" si="61"/>
        <v>-46.625219092772312</v>
      </c>
      <c r="AL48">
        <f t="shared" si="40"/>
        <v>-12120.313898462146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-190.17050100563338</v>
      </c>
      <c r="AR48">
        <f t="shared" si="45"/>
        <v>-190.17996014947661</v>
      </c>
      <c r="AS48">
        <f t="shared" si="46"/>
        <v>1.8483172235183922</v>
      </c>
      <c r="AT48">
        <f t="shared" si="47"/>
        <v>-0.72728429121490401</v>
      </c>
      <c r="AU48">
        <f t="shared" si="48"/>
        <v>-189.05892721717311</v>
      </c>
      <c r="AW48">
        <v>45</v>
      </c>
      <c r="AX48">
        <f>IF(Z48&gt;0, (R48*SUMPRODUCT(K48:$K$98, X48:$X$98)-K48*$AZ$3)/Z48, 0)</f>
        <v>-32344.61018647554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1000000</v>
      </c>
      <c r="S49">
        <f t="shared" si="32"/>
        <v>-56084.912335041023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-784.56769318930651</v>
      </c>
      <c r="AC49">
        <f t="shared" si="33"/>
        <v>-839.36885011227366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-9047.9184956535664</v>
      </c>
      <c r="AI49">
        <f t="shared" si="38"/>
        <v>-9048.2926465682976</v>
      </c>
      <c r="AJ49">
        <f t="shared" si="39"/>
        <v>54.801156922967152</v>
      </c>
      <c r="AK49">
        <f t="shared" si="61"/>
        <v>-54.919738523251461</v>
      </c>
      <c r="AL49">
        <f t="shared" si="40"/>
        <v>-9048.4112281685811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-126.01260185019731</v>
      </c>
      <c r="AR49">
        <f t="shared" si="45"/>
        <v>-126.01781274265535</v>
      </c>
      <c r="AS49">
        <f t="shared" si="46"/>
        <v>0.76322928545182733</v>
      </c>
      <c r="AT49">
        <f t="shared" si="47"/>
        <v>-0.76488080076892084</v>
      </c>
      <c r="AU49">
        <f t="shared" si="48"/>
        <v>-126.01946425797243</v>
      </c>
      <c r="AW49">
        <v>46</v>
      </c>
      <c r="AX49">
        <f>IF(Z49&gt;0, (R49*SUMPRODUCT(K49:$K$98, X49:$X$98)-K49*$AZ$3)/Z49, 0)</f>
        <v>-56084.912335041023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1000000</v>
      </c>
      <c r="S50">
        <f t="shared" si="32"/>
        <v>-98829.201610306933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-839.36885011227366</v>
      </c>
      <c r="AC50">
        <f t="shared" si="33"/>
        <v>-844.51596617437599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-6271.1694179606402</v>
      </c>
      <c r="AI50">
        <f t="shared" si="38"/>
        <v>-6271.3830481307759</v>
      </c>
      <c r="AJ50">
        <f t="shared" si="39"/>
        <v>5.1471160621023273</v>
      </c>
      <c r="AK50">
        <f t="shared" si="61"/>
        <v>-58.755819507859165</v>
      </c>
      <c r="AL50">
        <f t="shared" si="40"/>
        <v>-6324.9917515765328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-77.982258668134733</v>
      </c>
      <c r="AR50">
        <f t="shared" si="45"/>
        <v>-77.984915168394338</v>
      </c>
      <c r="AS50">
        <f t="shared" si="46"/>
        <v>6.4004607338499095E-2</v>
      </c>
      <c r="AT50">
        <f t="shared" si="47"/>
        <v>-0.73063111674156134</v>
      </c>
      <c r="AU50">
        <f t="shared" si="48"/>
        <v>-78.651541677797397</v>
      </c>
      <c r="AW50">
        <v>47</v>
      </c>
      <c r="AX50">
        <f>IF(Z50&gt;0, (R50*SUMPRODUCT(K50:$K$98, X50:$X$98)-K50*$AZ$3)/Z50, 0)</f>
        <v>-98829.201610306933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1000000</v>
      </c>
      <c r="S51">
        <f t="shared" si="32"/>
        <v>-183599.68970647207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-844.51596617437599</v>
      </c>
      <c r="AC51">
        <f t="shared" si="33"/>
        <v>-814.58261253171179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-4023.0227699291163</v>
      </c>
      <c r="AI51">
        <f t="shared" si="38"/>
        <v>-4023.1336882283022</v>
      </c>
      <c r="AJ51">
        <f t="shared" si="39"/>
        <v>-29.933353642664201</v>
      </c>
      <c r="AK51">
        <f t="shared" si="61"/>
        <v>-59.116117632206326</v>
      </c>
      <c r="AL51">
        <f t="shared" si="40"/>
        <v>-4112.1831595031726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-44.666481606328269</v>
      </c>
      <c r="AR51">
        <f t="shared" si="45"/>
        <v>-44.667713100767585</v>
      </c>
      <c r="AS51">
        <f t="shared" si="46"/>
        <v>-0.33234154176048514</v>
      </c>
      <c r="AT51">
        <f t="shared" si="47"/>
        <v>-0.65634949933505016</v>
      </c>
      <c r="AU51">
        <f t="shared" si="48"/>
        <v>-45.656404141863121</v>
      </c>
      <c r="AW51">
        <v>48</v>
      </c>
      <c r="AX51">
        <f>IF(Z51&gt;0, (R51*SUMPRODUCT(K51:$K$98, X51:$X$98)-K51*$AZ$3)/Z51, 0)</f>
        <v>-183599.68970647207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1000000</v>
      </c>
      <c r="S52">
        <f t="shared" si="32"/>
        <v>-372968.18186723359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-814.58261253171179</v>
      </c>
      <c r="AC52">
        <f t="shared" si="33"/>
        <v>-762.89586886054099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-2346.8929267107519</v>
      </c>
      <c r="AI52">
        <f t="shared" si="38"/>
        <v>-2346.9440635037781</v>
      </c>
      <c r="AJ52">
        <f t="shared" si="39"/>
        <v>-51.686743671170802</v>
      </c>
      <c r="AK52">
        <f t="shared" si="61"/>
        <v>-57.02078287721983</v>
      </c>
      <c r="AL52">
        <f t="shared" si="40"/>
        <v>-2455.651590052169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-23.26507768489169</v>
      </c>
      <c r="AR52">
        <f t="shared" si="45"/>
        <v>-23.265584611070029</v>
      </c>
      <c r="AS52">
        <f t="shared" si="46"/>
        <v>-0.51237791596833127</v>
      </c>
      <c r="AT52">
        <f t="shared" si="47"/>
        <v>-0.56525499233197873</v>
      </c>
      <c r="AU52">
        <f t="shared" si="48"/>
        <v>-24.343217519370342</v>
      </c>
      <c r="AW52">
        <v>49</v>
      </c>
      <c r="AX52">
        <f>IF(Z52&gt;0, (R52*SUMPRODUCT(K52:$K$98, X52:$X$98)-K52*$AZ$3)/Z52, 0)</f>
        <v>-372968.18186723359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1000000</v>
      </c>
      <c r="S53">
        <f t="shared" si="32"/>
        <v>-865617.38699588063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-762.89586886054099</v>
      </c>
      <c r="AC53">
        <f t="shared" si="33"/>
        <v>-700.1312811190943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-1216.1939699704283</v>
      </c>
      <c r="AI53">
        <f t="shared" si="38"/>
        <v>-1216.2141905462749</v>
      </c>
      <c r="AJ53">
        <f t="shared" si="39"/>
        <v>-62.76458774144669</v>
      </c>
      <c r="AK53">
        <f t="shared" si="61"/>
        <v>-53.402710820237871</v>
      </c>
      <c r="AL53">
        <f t="shared" si="40"/>
        <v>-1332.3814891079594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-10.76455433191582</v>
      </c>
      <c r="AR53">
        <f t="shared" si="45"/>
        <v>-10.764733304590161</v>
      </c>
      <c r="AS53">
        <f t="shared" si="46"/>
        <v>-0.55553047584961179</v>
      </c>
      <c r="AT53">
        <f t="shared" si="47"/>
        <v>-0.47266833769124589</v>
      </c>
      <c r="AU53">
        <f t="shared" si="48"/>
        <v>-11.792932118131018</v>
      </c>
      <c r="AW53">
        <v>50</v>
      </c>
      <c r="AX53">
        <f>IF(Z53&gt;0, (R53*SUMPRODUCT(K53:$K$98, X53:$X$98)-K53*$AZ$3)/Z53, 0)</f>
        <v>-865617.38699588063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1000000</v>
      </c>
      <c r="S54">
        <f t="shared" si="32"/>
        <v>-2415548.3312785905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-700.1312811190943</v>
      </c>
      <c r="AC54">
        <f t="shared" si="33"/>
        <v>-634.08363417749365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-538.23389391542605</v>
      </c>
      <c r="AI54">
        <f t="shared" si="38"/>
        <v>-538.24045643816635</v>
      </c>
      <c r="AJ54">
        <f t="shared" si="39"/>
        <v>-66.047646941600647</v>
      </c>
      <c r="AK54">
        <f t="shared" si="61"/>
        <v>-49.009189678336604</v>
      </c>
      <c r="AL54">
        <f t="shared" si="40"/>
        <v>-653.29729305810361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-4.2534979568209366</v>
      </c>
      <c r="AR54">
        <f t="shared" si="45"/>
        <v>-4.2535498184323712</v>
      </c>
      <c r="AS54">
        <f t="shared" si="46"/>
        <v>-0.52195436685574592</v>
      </c>
      <c r="AT54">
        <f t="shared" si="47"/>
        <v>-0.38730464676944026</v>
      </c>
      <c r="AU54">
        <f t="shared" si="48"/>
        <v>-5.162808832057558</v>
      </c>
      <c r="AW54">
        <v>51</v>
      </c>
      <c r="AX54">
        <f>IF(Z54&gt;0, (R54*SUMPRODUCT(K54:$K$98, X54:$X$98)-K54*$AZ$3)/Z54, 0)</f>
        <v>-2415548.3312785905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1000000</v>
      </c>
      <c r="S55">
        <f t="shared" si="32"/>
        <v>-8664950.1411802284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-634.08363417749365</v>
      </c>
      <c r="AC55">
        <f t="shared" si="33"/>
        <v>-569.75480956867489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-194.1219376808549</v>
      </c>
      <c r="AI55">
        <f t="shared" si="38"/>
        <v>-194.12358152992581</v>
      </c>
      <c r="AJ55">
        <f t="shared" si="39"/>
        <v>-64.328824608818763</v>
      </c>
      <c r="AK55">
        <f t="shared" si="61"/>
        <v>-44.385854392424562</v>
      </c>
      <c r="AL55">
        <f t="shared" si="40"/>
        <v>-302.83826053116911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-1.3697199479530235</v>
      </c>
      <c r="AR55">
        <f t="shared" si="45"/>
        <v>-1.3697315469144327</v>
      </c>
      <c r="AS55">
        <f t="shared" si="46"/>
        <v>-0.45390271366408486</v>
      </c>
      <c r="AT55">
        <f t="shared" si="47"/>
        <v>-0.31318557240137324</v>
      </c>
      <c r="AU55">
        <f t="shared" si="48"/>
        <v>-2.1368198329798909</v>
      </c>
      <c r="AW55">
        <v>52</v>
      </c>
      <c r="AX55">
        <f>IF(Z55&gt;0, (R55*SUMPRODUCT(K55:$K$98, X55:$X$98)-K55*$AZ$3)/Z55, 0)</f>
        <v>-8664950.1411802284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1000000</v>
      </c>
      <c r="S56">
        <f t="shared" si="32"/>
        <v>-31235432.622815195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-569.75480956867489</v>
      </c>
      <c r="AC56">
        <f t="shared" si="33"/>
        <v>-509.89031294016388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-48.772323616554203</v>
      </c>
      <c r="AI56">
        <f t="shared" si="38"/>
        <v>-48.77273171904401</v>
      </c>
      <c r="AJ56">
        <f t="shared" si="39"/>
        <v>-59.864496628511006</v>
      </c>
      <c r="AK56">
        <f t="shared" si="61"/>
        <v>-39.882836669807247</v>
      </c>
      <c r="AL56">
        <f t="shared" si="40"/>
        <v>-148.52006501736224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-0.30726464180432927</v>
      </c>
      <c r="AR56">
        <f t="shared" si="45"/>
        <v>-0.3072672128416728</v>
      </c>
      <c r="AS56">
        <f t="shared" si="46"/>
        <v>-0.37714510503888671</v>
      </c>
      <c r="AT56">
        <f t="shared" si="47"/>
        <v>-0.25126105575436364</v>
      </c>
      <c r="AU56">
        <f t="shared" si="48"/>
        <v>-0.93567337363492309</v>
      </c>
      <c r="AW56">
        <v>53</v>
      </c>
      <c r="AX56">
        <f>IF(Z56&gt;0, (R56*SUMPRODUCT(K56:$K$98, X56:$X$98)-K56*$AZ$3)/Z56, 0)</f>
        <v>-31235432.622815195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1000000</v>
      </c>
      <c r="S57">
        <f t="shared" si="32"/>
        <v>-113503568.1893025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-509.89031294016388</v>
      </c>
      <c r="AC57">
        <f t="shared" si="33"/>
        <v>-455.52416992441107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-12.14755595573784</v>
      </c>
      <c r="AI57">
        <f t="shared" si="38"/>
        <v>-12.147656288303853</v>
      </c>
      <c r="AJ57">
        <f t="shared" si="39"/>
        <v>-54.366143015752812</v>
      </c>
      <c r="AK57">
        <f t="shared" si="61"/>
        <v>-35.692321905811475</v>
      </c>
      <c r="AL57">
        <f t="shared" si="40"/>
        <v>-102.20612120986814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-6.8329780541746904E-2</v>
      </c>
      <c r="AR57">
        <f t="shared" si="45"/>
        <v>-6.8330344910599528E-2</v>
      </c>
      <c r="AS57">
        <f t="shared" si="46"/>
        <v>-0.30580856220818109</v>
      </c>
      <c r="AT57">
        <f t="shared" si="47"/>
        <v>-0.20076865928717993</v>
      </c>
      <c r="AU57">
        <f t="shared" si="48"/>
        <v>-0.57490756640596063</v>
      </c>
      <c r="AW57">
        <v>54</v>
      </c>
      <c r="AX57">
        <f>IF(Z57&gt;0, (R57*SUMPRODUCT(K57:$K$98, X57:$X$98)-K57*$AZ$3)/Z57, 0)</f>
        <v>-113503568.1893025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1000000</v>
      </c>
      <c r="S58">
        <f t="shared" si="32"/>
        <v>-416769766.50731254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-455.52416992441107</v>
      </c>
      <c r="AC58">
        <f t="shared" si="33"/>
        <v>-406.77695715356259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-2.9971464237672554</v>
      </c>
      <c r="AI58">
        <f t="shared" si="38"/>
        <v>-2.9971708243470143</v>
      </c>
      <c r="AJ58">
        <f t="shared" si="39"/>
        <v>-48.747212770848478</v>
      </c>
      <c r="AK58">
        <f t="shared" si="61"/>
        <v>-31.886691894708779</v>
      </c>
      <c r="AL58">
        <f t="shared" si="40"/>
        <v>-83.631075489904276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-1.5052583867613047E-2</v>
      </c>
      <c r="AR58">
        <f t="shared" si="45"/>
        <v>-1.5052706414770013E-2</v>
      </c>
      <c r="AS58">
        <f t="shared" si="46"/>
        <v>-0.24482337690504366</v>
      </c>
      <c r="AT58">
        <f t="shared" si="47"/>
        <v>-0.16014469636839934</v>
      </c>
      <c r="AU58">
        <f t="shared" si="48"/>
        <v>-0.42002077968821305</v>
      </c>
      <c r="AW58">
        <v>55</v>
      </c>
      <c r="AX58">
        <f>IF(Z58&gt;0, (R58*SUMPRODUCT(K58:$K$98, X58:$X$98)-K58*$AZ$3)/Z58, 0)</f>
        <v>-416769766.50731254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1000000</v>
      </c>
      <c r="S59">
        <f t="shared" si="32"/>
        <v>-1548850366.3938019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-406.77695715356259</v>
      </c>
      <c r="AC59">
        <f t="shared" si="33"/>
        <v>-363.20670388797458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-0.73176212366749727</v>
      </c>
      <c r="AI59">
        <f t="shared" si="38"/>
        <v>-0.73176798618836703</v>
      </c>
      <c r="AJ59">
        <f t="shared" si="39"/>
        <v>-43.570253265588008</v>
      </c>
      <c r="AK59">
        <f t="shared" si="61"/>
        <v>-28.474387000749385</v>
      </c>
      <c r="AL59">
        <f t="shared" si="40"/>
        <v>-72.776408252525755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-3.2813684550255556E-3</v>
      </c>
      <c r="AR59">
        <f t="shared" si="45"/>
        <v>-3.2813947437475692E-3</v>
      </c>
      <c r="AS59">
        <f t="shared" si="46"/>
        <v>-0.1953777737588101</v>
      </c>
      <c r="AT59">
        <f t="shared" si="47"/>
        <v>-0.12768487498664846</v>
      </c>
      <c r="AU59">
        <f t="shared" si="48"/>
        <v>-0.32634404348920609</v>
      </c>
      <c r="AW59">
        <v>56</v>
      </c>
      <c r="AX59">
        <f>IF(Z59&gt;0, (R59*SUMPRODUCT(K59:$K$98, X59:$X$98)-K59*$AZ$3)/Z59, 0)</f>
        <v>-1548850366.3938019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1000000</v>
      </c>
      <c r="S60">
        <f t="shared" si="32"/>
        <v>-5826572605.3121681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-363.20670388797458</v>
      </c>
      <c r="AC60">
        <f t="shared" si="33"/>
        <v>-324.29453360512997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-0.17649797137732318</v>
      </c>
      <c r="AI60">
        <f t="shared" si="38"/>
        <v>-0.17649936282369985</v>
      </c>
      <c r="AJ60">
        <f t="shared" si="39"/>
        <v>-38.912170282844613</v>
      </c>
      <c r="AK60">
        <f t="shared" si="61"/>
        <v>-25.424469272158223</v>
      </c>
      <c r="AL60">
        <f t="shared" si="40"/>
        <v>-64.513138917826538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-7.0665391227980304E-4</v>
      </c>
      <c r="AR60">
        <f t="shared" si="45"/>
        <v>-7.0665948328449012E-4</v>
      </c>
      <c r="AS60">
        <f t="shared" si="46"/>
        <v>-0.15579463690766795</v>
      </c>
      <c r="AT60">
        <f t="shared" si="47"/>
        <v>-0.10179324180672478</v>
      </c>
      <c r="AU60">
        <f t="shared" si="48"/>
        <v>-0.25829453819767723</v>
      </c>
      <c r="AW60">
        <v>57</v>
      </c>
      <c r="AX60">
        <f>IF(Z60&gt;0, (R60*SUMPRODUCT(K60:$K$98, X60:$X$98)-K60*$AZ$3)/Z60, 0)</f>
        <v>-5826572605.3121681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1000000</v>
      </c>
      <c r="S61">
        <f t="shared" si="32"/>
        <v>-22213339903.514484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-324.29453360512997</v>
      </c>
      <c r="AC61">
        <f t="shared" si="33"/>
        <v>-289.54930128466759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-4.2066347841155774E-2</v>
      </c>
      <c r="AI61">
        <f t="shared" si="38"/>
        <v>-4.2066673714372657E-2</v>
      </c>
      <c r="AJ61">
        <f t="shared" si="39"/>
        <v>-34.745232320462378</v>
      </c>
      <c r="AK61">
        <f t="shared" si="61"/>
        <v>-22.700617352359099</v>
      </c>
      <c r="AL61">
        <f t="shared" si="40"/>
        <v>-57.487916346535854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-1.5037783763837656E-4</v>
      </c>
      <c r="AR61">
        <f t="shared" si="45"/>
        <v>-1.5037900256265012E-4</v>
      </c>
      <c r="AS61">
        <f t="shared" si="46"/>
        <v>-0.12420647792681332</v>
      </c>
      <c r="AT61">
        <f t="shared" si="47"/>
        <v>-8.1149658234989291E-2</v>
      </c>
      <c r="AU61">
        <f t="shared" si="48"/>
        <v>-0.20550651516436527</v>
      </c>
      <c r="AW61">
        <v>58</v>
      </c>
      <c r="AX61">
        <f>IF(Z61&gt;0, (R61*SUMPRODUCT(K61:$K$98, X61:$X$98)-K61*$AZ$3)/Z61, 0)</f>
        <v>-22213339903.514484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1000000</v>
      </c>
      <c r="S62">
        <f t="shared" si="32"/>
        <v>-85896470442.529633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-289.54930128466759</v>
      </c>
      <c r="AC62">
        <f t="shared" si="33"/>
        <v>-258.52629186395632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-9.8948364908029648E-3</v>
      </c>
      <c r="AI62">
        <f t="shared" si="38"/>
        <v>-9.8949117343754105E-3</v>
      </c>
      <c r="AJ62">
        <f t="shared" si="39"/>
        <v>-31.023009420711276</v>
      </c>
      <c r="AK62">
        <f t="shared" si="61"/>
        <v>-20.268451089926735</v>
      </c>
      <c r="AL62">
        <f t="shared" si="40"/>
        <v>-51.301355422372382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-3.1581999788823062E-5</v>
      </c>
      <c r="AR62">
        <f t="shared" si="45"/>
        <v>-3.1582239948677278E-5</v>
      </c>
      <c r="AS62">
        <f t="shared" si="46"/>
        <v>-9.9018177600431606E-2</v>
      </c>
      <c r="AT62">
        <f t="shared" si="47"/>
        <v>-6.4692147125100324E-2</v>
      </c>
      <c r="AU62">
        <f t="shared" si="48"/>
        <v>-0.16374190696548058</v>
      </c>
      <c r="AW62">
        <v>59</v>
      </c>
      <c r="AX62">
        <f>IF(Z62&gt;0, (R62*SUMPRODUCT(K62:$K$98, X62:$X$98)-K62*$AZ$3)/Z62, 0)</f>
        <v>-85896470442.529633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1000000</v>
      </c>
      <c r="S63">
        <f t="shared" si="32"/>
        <v>-337128857078.41284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-258.52629186395632</v>
      </c>
      <c r="AC63">
        <f t="shared" si="33"/>
        <v>-230.82707362582329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-2.2949604625821718E-3</v>
      </c>
      <c r="AI63">
        <f t="shared" si="38"/>
        <v>-2.2949775797073287E-3</v>
      </c>
      <c r="AJ63">
        <f t="shared" si="39"/>
        <v>-27.699218238133028</v>
      </c>
      <c r="AK63">
        <f t="shared" si="61"/>
        <v>-18.096840430476945</v>
      </c>
      <c r="AL63">
        <f t="shared" si="40"/>
        <v>-45.798353646189682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-6.5401572353992308E-6</v>
      </c>
      <c r="AR63">
        <f t="shared" si="45"/>
        <v>-6.5402060156251958E-6</v>
      </c>
      <c r="AS63">
        <f t="shared" si="46"/>
        <v>-7.8936977577033829E-2</v>
      </c>
      <c r="AT63">
        <f t="shared" si="47"/>
        <v>-5.1572209547384021E-2</v>
      </c>
      <c r="AU63">
        <f t="shared" si="48"/>
        <v>-0.13051572733043348</v>
      </c>
      <c r="AW63">
        <v>60</v>
      </c>
      <c r="AX63">
        <f>IF(Z63&gt;0, (R63*SUMPRODUCT(K63:$K$98, X63:$X$98)-K63*$AZ$3)/Z63, 0)</f>
        <v>-337128857078.41284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1000000</v>
      </c>
      <c r="S64">
        <f t="shared" si="32"/>
        <v>-1344793966444.6472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-230.82707362582329</v>
      </c>
      <c r="AC64">
        <f t="shared" si="33"/>
        <v>-206.09560711229045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-5.245837453147805E-4</v>
      </c>
      <c r="AI64">
        <f t="shared" si="38"/>
        <v>-5.2458757667505306E-4</v>
      </c>
      <c r="AJ64">
        <f t="shared" si="39"/>
        <v>-24.731466513532837</v>
      </c>
      <c r="AK64">
        <f t="shared" si="61"/>
        <v>-16.157895153807633</v>
      </c>
      <c r="AL64">
        <f t="shared" si="40"/>
        <v>-40.889886254917144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-1.3347803003858184E-6</v>
      </c>
      <c r="AR64">
        <f t="shared" si="45"/>
        <v>-1.3347900491137598E-6</v>
      </c>
      <c r="AS64">
        <f t="shared" si="46"/>
        <v>-6.2928130344768157E-2</v>
      </c>
      <c r="AT64">
        <f t="shared" si="47"/>
        <v>-4.1113054568742549E-2</v>
      </c>
      <c r="AU64">
        <f t="shared" si="48"/>
        <v>-0.10404251970355982</v>
      </c>
      <c r="AW64">
        <v>61</v>
      </c>
      <c r="AX64">
        <f>IF(Z64&gt;0, (R64*SUMPRODUCT(K64:$K$98, X64:$X$98)-K64*$AZ$3)/Z64, 0)</f>
        <v>-1344793966444.6472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1000000</v>
      </c>
      <c r="S65">
        <f t="shared" si="32"/>
        <v>-5456018282984.9004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-206.09560711229045</v>
      </c>
      <c r="AC65">
        <f t="shared" si="33"/>
        <v>-184.01393607770464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-1.1799508536877607E-4</v>
      </c>
      <c r="AI65">
        <f t="shared" si="38"/>
        <v>-1.1799592853831168E-4</v>
      </c>
      <c r="AJ65">
        <f t="shared" si="39"/>
        <v>-22.08167103458581</v>
      </c>
      <c r="AK65">
        <f t="shared" si="61"/>
        <v>-14.426692497860333</v>
      </c>
      <c r="AL65">
        <f t="shared" si="40"/>
        <v>-36.508481528374681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-2.6806545750941337E-7</v>
      </c>
      <c r="AR65">
        <f t="shared" si="45"/>
        <v>-2.6806737305213804E-7</v>
      </c>
      <c r="AS65">
        <f t="shared" si="46"/>
        <v>-5.0165930470397239E-2</v>
      </c>
      <c r="AT65">
        <f t="shared" si="47"/>
        <v>-3.2775076289829265E-2</v>
      </c>
      <c r="AU65">
        <f t="shared" si="48"/>
        <v>-8.2941274827599554E-2</v>
      </c>
      <c r="AW65">
        <v>62</v>
      </c>
      <c r="AX65">
        <f>IF(Z65&gt;0, (R65*SUMPRODUCT(K65:$K$98, X65:$X$98)-K65*$AZ$3)/Z65, 0)</f>
        <v>-5456018282984.9004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1000000</v>
      </c>
      <c r="S66">
        <f t="shared" si="32"/>
        <v>-22543949605950.531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-184.01393607770464</v>
      </c>
      <c r="AC66">
        <f t="shared" si="33"/>
        <v>-164.29815744455033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-2.6101608858922094E-5</v>
      </c>
      <c r="AI66">
        <f t="shared" si="38"/>
        <v>-2.6101791056540876E-5</v>
      </c>
      <c r="AJ66">
        <f t="shared" si="39"/>
        <v>-19.715778633154315</v>
      </c>
      <c r="AK66">
        <f t="shared" si="61"/>
        <v>-12.880975525439327</v>
      </c>
      <c r="AL66">
        <f t="shared" si="40"/>
        <v>-32.596780260384698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-5.2945150961696641E-8</v>
      </c>
      <c r="AR66">
        <f t="shared" si="45"/>
        <v>-5.2945520535866701E-8</v>
      </c>
      <c r="AS66">
        <f t="shared" si="46"/>
        <v>-3.9991974506312325E-2</v>
      </c>
      <c r="AT66">
        <f t="shared" si="47"/>
        <v>-2.612809031866201E-2</v>
      </c>
      <c r="AU66">
        <f t="shared" si="48"/>
        <v>-6.6120117770494868E-2</v>
      </c>
      <c r="AW66">
        <v>63</v>
      </c>
      <c r="AX66">
        <f>IF(Z66&gt;0, (R66*SUMPRODUCT(K66:$K$98, X66:$X$98)-K66*$AZ$3)/Z66, 0)</f>
        <v>-22543949605950.531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-95004548776914.625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-164.29815744455033</v>
      </c>
      <c r="AC67">
        <f t="shared" ref="AC67:AC89" si="64">S67*Z67</f>
        <v>-146.69478347854925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-5.6709440216540192E-6</v>
      </c>
      <c r="AI67">
        <f t="shared" ref="AI67:AI89" si="69">SUM(AE67:AH67)</f>
        <v>-5.6709826236960711E-6</v>
      </c>
      <c r="AJ67">
        <f t="shared" ref="AJ67:AJ89" si="70">AB67-AC67</f>
        <v>-17.603373966001072</v>
      </c>
      <c r="AK67">
        <f t="shared" si="61"/>
        <v>-11.500871021118524</v>
      </c>
      <c r="AL67">
        <f t="shared" ref="AL67:AL89" si="71">SUM(AI67:AK67)</f>
        <v>-29.10425065810222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-1.0270610306623313E-8</v>
      </c>
      <c r="AR67">
        <f t="shared" ref="AR67:AR89" si="76">AI67*$K67</f>
        <v>-1.0270680218533824E-8</v>
      </c>
      <c r="AS67">
        <f t="shared" ref="AS67:AS89" si="77">AJ67*$K67</f>
        <v>-3.1881357565194716E-2</v>
      </c>
      <c r="AT67">
        <f t="shared" ref="AT67:AT89" si="78">AK67*$K67</f>
        <v>-2.0829153663589412E-2</v>
      </c>
      <c r="AU67">
        <f t="shared" ref="AU67:AU89" si="79">AL67*$K67</f>
        <v>-5.2710521499464348E-2</v>
      </c>
      <c r="AW67">
        <v>64</v>
      </c>
      <c r="AX67">
        <f>IF(Z67&gt;0, (R67*SUMPRODUCT(K67:$K$98, X67:$X$98)-K67*$AZ$3)/Z67, 0)</f>
        <v>-95004548776914.625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1000000</v>
      </c>
      <c r="S68">
        <f t="shared" si="63"/>
        <v>-408652315926418.25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-146.69478347854925</v>
      </c>
      <c r="AC68">
        <f t="shared" si="64"/>
        <v>-130.9774852576179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-1.2081300540824886E-6</v>
      </c>
      <c r="AI68">
        <f t="shared" si="69"/>
        <v>-1.2081380668527675E-6</v>
      </c>
      <c r="AJ68">
        <f t="shared" si="70"/>
        <v>-15.717298220931355</v>
      </c>
      <c r="AK68">
        <f t="shared" si="61"/>
        <v>-10.268634843498448</v>
      </c>
      <c r="AL68">
        <f t="shared" si="71"/>
        <v>-25.985934272567867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-1.9536040928580726E-9</v>
      </c>
      <c r="AR68">
        <f t="shared" si="76"/>
        <v>-1.9536170498909342E-9</v>
      </c>
      <c r="AS68">
        <f t="shared" si="77"/>
        <v>-2.5415623118821853E-2</v>
      </c>
      <c r="AT68">
        <f t="shared" si="78"/>
        <v>-1.6604873780380162E-2</v>
      </c>
      <c r="AU68">
        <f t="shared" si="79"/>
        <v>-4.2020498852819062E-2</v>
      </c>
      <c r="AW68">
        <v>65</v>
      </c>
      <c r="AX68">
        <f>IF(Z68&gt;0, (R68*SUMPRODUCT(K68:$K$98, X68:$X$98)-K68*$AZ$3)/Z68, 0)</f>
        <v>-408652315926418.25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1000000</v>
      </c>
      <c r="S69">
        <f t="shared" si="63"/>
        <v>-1796628642545324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-130.9774852576179</v>
      </c>
      <c r="AC69">
        <f t="shared" si="64"/>
        <v>-116.94418326742687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-2.5221479861304088E-7</v>
      </c>
      <c r="AI69">
        <f t="shared" si="69"/>
        <v>-2.5221642588565163E-7</v>
      </c>
      <c r="AJ69">
        <f t="shared" si="70"/>
        <v>-14.033301990191035</v>
      </c>
      <c r="AK69">
        <f t="shared" si="61"/>
        <v>-9.1684239680332542</v>
      </c>
      <c r="AL69">
        <f t="shared" si="71"/>
        <v>-23.201726210440714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-3.6414588838640929E-10</v>
      </c>
      <c r="AR69">
        <f t="shared" si="76"/>
        <v>-3.6414823783074702E-10</v>
      </c>
      <c r="AS69">
        <f t="shared" si="77"/>
        <v>-2.0261179154888242E-2</v>
      </c>
      <c r="AT69">
        <f t="shared" si="78"/>
        <v>-1.3237303716127349E-2</v>
      </c>
      <c r="AU69">
        <f t="shared" si="79"/>
        <v>-3.3498483235163828E-2</v>
      </c>
      <c r="AW69">
        <v>66</v>
      </c>
      <c r="AX69">
        <f>IF(Z69&gt;0, (R69*SUMPRODUCT(K69:$K$98, X69:$X$98)-K69*$AZ$3)/Z69, 0)</f>
        <v>-1796628642545324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1000000</v>
      </c>
      <c r="S70">
        <f t="shared" si="63"/>
        <v>-8078596979043995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-116.94418326742687</v>
      </c>
      <c r="AC70">
        <f t="shared" si="64"/>
        <v>-104.41444934623333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-5.1515170738528711E-8</v>
      </c>
      <c r="AI70">
        <f t="shared" si="69"/>
        <v>-5.151549385914488E-8</v>
      </c>
      <c r="AJ70">
        <f t="shared" si="70"/>
        <v>-12.529733921193539</v>
      </c>
      <c r="AK70">
        <f t="shared" si="61"/>
        <v>-8.1860928287198806</v>
      </c>
      <c r="AL70">
        <f t="shared" si="71"/>
        <v>-20.715826801428914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-6.6408239400918201E-11</v>
      </c>
      <c r="AR70">
        <f t="shared" si="76"/>
        <v>-6.6408655935910246E-11</v>
      </c>
      <c r="AS70">
        <f t="shared" si="77"/>
        <v>-1.6152087976020371E-2</v>
      </c>
      <c r="AT70">
        <f t="shared" si="78"/>
        <v>-1.0552697477933188E-2</v>
      </c>
      <c r="AU70">
        <f t="shared" si="79"/>
        <v>-2.6704785520362217E-2</v>
      </c>
      <c r="AW70">
        <v>67</v>
      </c>
      <c r="AX70">
        <f>IF(Z70&gt;0, (R70*SUMPRODUCT(K70:$K$98, X70:$X$98)-K70*$AZ$3)/Z70, 0)</f>
        <v>-8078596979043995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1000000</v>
      </c>
      <c r="S71">
        <f t="shared" si="63"/>
        <v>-3.715748286569332E+16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-104.41444934623333</v>
      </c>
      <c r="AC71">
        <f t="shared" si="64"/>
        <v>-93.227186916337516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-1.0286601633293363E-8</v>
      </c>
      <c r="AI71">
        <f t="shared" si="69"/>
        <v>-1.0286664357662539E-8</v>
      </c>
      <c r="AJ71">
        <f t="shared" si="70"/>
        <v>-11.18726242989581</v>
      </c>
      <c r="AK71">
        <f t="shared" si="61"/>
        <v>-7.3090114542363338</v>
      </c>
      <c r="AL71">
        <f t="shared" si="71"/>
        <v>-18.496273894418806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-1.1839700638742291E-11</v>
      </c>
      <c r="AR71">
        <f t="shared" si="76"/>
        <v>-1.1839772833406795E-11</v>
      </c>
      <c r="AS71">
        <f t="shared" si="77"/>
        <v>-1.2876345644446677E-2</v>
      </c>
      <c r="AT71">
        <f t="shared" si="78"/>
        <v>-8.4125458210819321E-3</v>
      </c>
      <c r="AU71">
        <f t="shared" si="79"/>
        <v>-2.1288891477368378E-2</v>
      </c>
      <c r="AW71">
        <v>68</v>
      </c>
      <c r="AX71">
        <f>IF(Z71&gt;0, (R71*SUMPRODUCT(K71:$K$98, X71:$X$98)-K71*$AZ$3)/Z71, 0)</f>
        <v>-3.715748286569332E+16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1000000</v>
      </c>
      <c r="S72">
        <f t="shared" si="63"/>
        <v>-1.7500908579909808E+17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-93.227186916337516</v>
      </c>
      <c r="AC72">
        <f t="shared" si="64"/>
        <v>-83.238559746740222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-2.0082608003836365E-9</v>
      </c>
      <c r="AI72">
        <f t="shared" si="69"/>
        <v>-2.0082726909891111E-9</v>
      </c>
      <c r="AJ72">
        <f t="shared" si="70"/>
        <v>-9.9886271695972937</v>
      </c>
      <c r="AK72">
        <f t="shared" ref="AK72:AK89" si="92">G72*SUM(AB72:AB72, AE72:AF72)</f>
        <v>-6.5259030841436267</v>
      </c>
      <c r="AL72">
        <f t="shared" si="71"/>
        <v>-16.514530255749193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-2.0638155903370981E-12</v>
      </c>
      <c r="AR72">
        <f t="shared" si="76"/>
        <v>-2.0638278098739989E-12</v>
      </c>
      <c r="AS72">
        <f t="shared" si="77"/>
        <v>-1.0264943913032416E-2</v>
      </c>
      <c r="AT72">
        <f t="shared" si="78"/>
        <v>-6.7064300231880923E-3</v>
      </c>
      <c r="AU72">
        <f t="shared" si="79"/>
        <v>-1.6971373938284334E-2</v>
      </c>
      <c r="AW72">
        <v>69</v>
      </c>
      <c r="AX72">
        <f>IF(Z72&gt;0, (R72*SUMPRODUCT(K72:$K$98, X72:$X$98)-K72*$AZ$3)/Z72, 0)</f>
        <v>-1.7500908579909808E+17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1000000</v>
      </c>
      <c r="S73">
        <f t="shared" si="63"/>
        <v>-8.4492151195143923E+17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-83.238559746740222</v>
      </c>
      <c r="AC73">
        <f t="shared" si="64"/>
        <v>-74.320142631019849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-3.8290697498841383E-10</v>
      </c>
      <c r="AI73">
        <f t="shared" si="69"/>
        <v>-3.8290917401345877E-10</v>
      </c>
      <c r="AJ73">
        <f t="shared" si="70"/>
        <v>-8.9184171157203735</v>
      </c>
      <c r="AK73">
        <f t="shared" si="92"/>
        <v>-5.8266991822718159</v>
      </c>
      <c r="AL73">
        <f t="shared" si="71"/>
        <v>-14.745116298375098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-3.513387342771848E-13</v>
      </c>
      <c r="AR73">
        <f t="shared" si="76"/>
        <v>-3.5134075200662407E-13</v>
      </c>
      <c r="AS73">
        <f t="shared" si="77"/>
        <v>-8.1831504408818589E-3</v>
      </c>
      <c r="AT73">
        <f t="shared" si="78"/>
        <v>-5.3463249547105558E-3</v>
      </c>
      <c r="AU73">
        <f t="shared" si="79"/>
        <v>-1.3529475395943754E-2</v>
      </c>
      <c r="AW73">
        <v>70</v>
      </c>
      <c r="AX73">
        <f>IF(Z73&gt;0, (R73*SUMPRODUCT(K73:$K$98, X73:$X$98)-K73*$AZ$3)/Z73, 0)</f>
        <v>-8.4492151195143923E+17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1000000</v>
      </c>
      <c r="S74">
        <f t="shared" si="63"/>
        <v>-4.1851003497270825E+18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-74.320142631019849</v>
      </c>
      <c r="AC74">
        <f t="shared" si="64"/>
        <v>-66.357270206268026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-7.1225793427388949E-11</v>
      </c>
      <c r="AI74">
        <f t="shared" si="69"/>
        <v>-7.1226189817347735E-11</v>
      </c>
      <c r="AJ74">
        <f t="shared" si="70"/>
        <v>-7.9628724247518221</v>
      </c>
      <c r="AK74">
        <f t="shared" si="92"/>
        <v>-5.20240998417139</v>
      </c>
      <c r="AL74">
        <f t="shared" si="71"/>
        <v>-13.16528240899444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-5.8351500460542342E-14</v>
      </c>
      <c r="AR74">
        <f t="shared" si="76"/>
        <v>-5.8351825201731592E-14</v>
      </c>
      <c r="AS74">
        <f t="shared" si="77"/>
        <v>-6.5235574305511704E-3</v>
      </c>
      <c r="AT74">
        <f t="shared" si="78"/>
        <v>-4.2620575212935947E-3</v>
      </c>
      <c r="AU74">
        <f t="shared" si="79"/>
        <v>-1.0785614951903118E-2</v>
      </c>
      <c r="AW74">
        <v>71</v>
      </c>
      <c r="AX74">
        <f>IF(Z74&gt;0, (R74*SUMPRODUCT(K74:$K$98, X74:$X$98)-K74*$AZ$3)/Z74, 0)</f>
        <v>-4.1851003497270825E+18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1000000</v>
      </c>
      <c r="S75">
        <f t="shared" si="63"/>
        <v>-2.1284920638356296E+19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-66.357270206268026</v>
      </c>
      <c r="AC75">
        <f t="shared" si="64"/>
        <v>-59.247562684167917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-1.2913496040073129E-11</v>
      </c>
      <c r="AI75">
        <f t="shared" si="69"/>
        <v>-1.2913565628731329E-11</v>
      </c>
      <c r="AJ75">
        <f t="shared" si="70"/>
        <v>-7.1097075221001091</v>
      </c>
      <c r="AK75">
        <f t="shared" si="92"/>
        <v>-4.6450089144387618</v>
      </c>
      <c r="AL75">
        <f t="shared" si="71"/>
        <v>-11.754716436551785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-9.44583909381232E-15</v>
      </c>
      <c r="AR75">
        <f t="shared" si="76"/>
        <v>-9.4458899958504719E-15</v>
      </c>
      <c r="AS75">
        <f t="shared" si="77"/>
        <v>-5.2005400434880543E-3</v>
      </c>
      <c r="AT75">
        <f t="shared" si="78"/>
        <v>-3.3976861617455462E-3</v>
      </c>
      <c r="AU75">
        <f t="shared" si="79"/>
        <v>-8.598226205243047E-3</v>
      </c>
      <c r="AW75">
        <v>72</v>
      </c>
      <c r="AX75">
        <f>IF(Z75&gt;0, (R75*SUMPRODUCT(K75:$K$98, X75:$X$98)-K75*$AZ$3)/Z75, 0)</f>
        <v>-2.1284920638356296E+19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1000000</v>
      </c>
      <c r="S76">
        <f t="shared" si="63"/>
        <v>-1.1124739528844277E+20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-59.247562684167917</v>
      </c>
      <c r="AC76">
        <f t="shared" si="64"/>
        <v>-52.899609539435659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-2.2801976232201401E-12</v>
      </c>
      <c r="AI76">
        <f t="shared" si="69"/>
        <v>-2.2802095110511772E-12</v>
      </c>
      <c r="AJ76">
        <f t="shared" si="70"/>
        <v>-6.3479531447322586</v>
      </c>
      <c r="AK76">
        <f t="shared" si="92"/>
        <v>-4.1473293878917543</v>
      </c>
      <c r="AL76">
        <f t="shared" si="71"/>
        <v>-10.495282532626293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-1.4891936494878307E-15</v>
      </c>
      <c r="AR76">
        <f t="shared" si="76"/>
        <v>-1.48920141341246E-15</v>
      </c>
      <c r="AS76">
        <f t="shared" si="77"/>
        <v>-4.1458386826276061E-3</v>
      </c>
      <c r="AT76">
        <f t="shared" si="78"/>
        <v>-2.708614605983377E-3</v>
      </c>
      <c r="AU76">
        <f t="shared" si="79"/>
        <v>-6.8544532886124724E-3</v>
      </c>
      <c r="AW76">
        <v>73</v>
      </c>
      <c r="AX76">
        <f>IF(Z76&gt;0, (R76*SUMPRODUCT(K76:$K$98, X76:$X$98)-K76*$AZ$3)/Z76, 0)</f>
        <v>-1.1124739528844277E+20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1000000</v>
      </c>
      <c r="S77">
        <f t="shared" si="63"/>
        <v>-5.9810811701330628E+20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-52.899609539435659</v>
      </c>
      <c r="AC77">
        <f t="shared" si="64"/>
        <v>-47.231794231638979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-3.9178945291401864E-13</v>
      </c>
      <c r="AI77">
        <f t="shared" si="69"/>
        <v>-3.9179142713042235E-13</v>
      </c>
      <c r="AJ77">
        <f t="shared" si="70"/>
        <v>-5.6678153077966797</v>
      </c>
      <c r="AK77">
        <f t="shared" si="92"/>
        <v>-3.7029726677604966</v>
      </c>
      <c r="AL77">
        <f t="shared" si="71"/>
        <v>-9.3707879755575689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-2.2846170032837667E-16</v>
      </c>
      <c r="AR77">
        <f t="shared" si="76"/>
        <v>-2.2846285154067463E-16</v>
      </c>
      <c r="AS77">
        <f t="shared" si="77"/>
        <v>-3.3050372151049272E-3</v>
      </c>
      <c r="AT77">
        <f t="shared" si="78"/>
        <v>-2.1592909805352185E-3</v>
      </c>
      <c r="AU77">
        <f t="shared" si="79"/>
        <v>-5.4643281956403746E-3</v>
      </c>
      <c r="AW77">
        <v>74</v>
      </c>
      <c r="AX77">
        <f>IF(Z77&gt;0, (R77*SUMPRODUCT(K77:$K$98, X77:$X$98)-K77*$AZ$3)/Z77, 0)</f>
        <v>-5.9810811701330628E+20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1000000</v>
      </c>
      <c r="S78">
        <f t="shared" si="63"/>
        <v>-3.3106727064064539E+21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-47.231794231638979</v>
      </c>
      <c r="AC78">
        <f t="shared" si="64"/>
        <v>-42.171244849677663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-6.5441001025420847E-14</v>
      </c>
      <c r="AI78">
        <f t="shared" si="69"/>
        <v>-6.5441319474634868E-14</v>
      </c>
      <c r="AJ78">
        <f t="shared" si="70"/>
        <v>-5.0605493819613159</v>
      </c>
      <c r="AK78">
        <f t="shared" si="92"/>
        <v>-3.3062255962147287</v>
      </c>
      <c r="AL78">
        <f t="shared" si="71"/>
        <v>-8.3667749781761103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-3.4071603688854447E-17</v>
      </c>
      <c r="AR78">
        <f t="shared" si="76"/>
        <v>-3.4071769488204172E-17</v>
      </c>
      <c r="AS78">
        <f t="shared" si="77"/>
        <v>-2.63475543295992E-3</v>
      </c>
      <c r="AT78">
        <f t="shared" si="78"/>
        <v>-1.7213735495338156E-3</v>
      </c>
      <c r="AU78">
        <f t="shared" si="79"/>
        <v>-4.3561289824937703E-3</v>
      </c>
      <c r="AW78">
        <v>75</v>
      </c>
      <c r="AX78">
        <f>IF(Z78&gt;0, (R78*SUMPRODUCT(K78:$K$98, X78:$X$98)-K78*$AZ$3)/Z78, 0)</f>
        <v>-3.3106727064064539E+21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1000000</v>
      </c>
      <c r="S79">
        <f t="shared" si="63"/>
        <v>-1.8880795439967209E+22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-42.171244849677663</v>
      </c>
      <c r="AC79">
        <f t="shared" si="64"/>
        <v>-37.65289718721219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-1.0616345713942635E-14</v>
      </c>
      <c r="AI79">
        <f t="shared" si="69"/>
        <v>-1.0616395570021669E-14</v>
      </c>
      <c r="AJ79">
        <f t="shared" si="70"/>
        <v>-4.518347662465473</v>
      </c>
      <c r="AK79">
        <f t="shared" si="92"/>
        <v>-2.9519871394774366</v>
      </c>
      <c r="AL79">
        <f t="shared" si="71"/>
        <v>-7.4703348019429203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-4.9351422071769737E-18</v>
      </c>
      <c r="AR79">
        <f t="shared" si="76"/>
        <v>-4.9351653834041384E-18</v>
      </c>
      <c r="AS79">
        <f t="shared" si="77"/>
        <v>-2.1004108999999418E-3</v>
      </c>
      <c r="AT79">
        <f t="shared" si="78"/>
        <v>-1.372268454666626E-3</v>
      </c>
      <c r="AU79">
        <f t="shared" si="79"/>
        <v>-3.4726793546665728E-3</v>
      </c>
      <c r="AW79">
        <v>76</v>
      </c>
      <c r="AX79">
        <f>IF(Z79&gt;0, (R79*SUMPRODUCT(K79:$K$98, X79:$X$98)-K79*$AZ$3)/Z79, 0)</f>
        <v>-1.8880795439967209E+22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1000000</v>
      </c>
      <c r="S80">
        <f t="shared" si="63"/>
        <v>-1.1160453574769386E+23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-37.65289718721219</v>
      </c>
      <c r="AC80">
        <f t="shared" si="64"/>
        <v>-33.618658202868026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-1.6730705156021449E-15</v>
      </c>
      <c r="AI80">
        <f t="shared" si="69"/>
        <v>-1.6730780463574986E-15</v>
      </c>
      <c r="AJ80">
        <f t="shared" si="70"/>
        <v>-4.0342389843441637</v>
      </c>
      <c r="AK80">
        <f t="shared" si="92"/>
        <v>-2.6357028031048535</v>
      </c>
      <c r="AL80">
        <f t="shared" si="71"/>
        <v>-6.6699417874490194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-6.9441779581593285E-19</v>
      </c>
      <c r="AR80">
        <f t="shared" si="76"/>
        <v>-6.9442092150040625E-19</v>
      </c>
      <c r="AS80">
        <f t="shared" si="77"/>
        <v>-1.6744347098213786E-3</v>
      </c>
      <c r="AT80">
        <f t="shared" si="78"/>
        <v>-1.0939640104166339E-3</v>
      </c>
      <c r="AU80">
        <f t="shared" si="79"/>
        <v>-2.7683987202380134E-3</v>
      </c>
      <c r="AW80">
        <v>77</v>
      </c>
      <c r="AX80">
        <f>IF(Z80&gt;0, (R80*SUMPRODUCT(K80:$K$98, X80:$X$98)-K80*$AZ$3)/Z80, 0)</f>
        <v>-1.1160453574769386E+23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1000000</v>
      </c>
      <c r="S81">
        <f t="shared" si="63"/>
        <v>-6.8452563677944864E+23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-33.618658202868026</v>
      </c>
      <c r="AC81">
        <f t="shared" si="64"/>
        <v>-30.016659109703593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-2.5436760531423196E-16</v>
      </c>
      <c r="AI81">
        <f t="shared" si="69"/>
        <v>-2.543687015718992E-16</v>
      </c>
      <c r="AJ81">
        <f t="shared" si="70"/>
        <v>-3.6019990931644337</v>
      </c>
      <c r="AK81">
        <f t="shared" si="92"/>
        <v>-2.3533060742007619</v>
      </c>
      <c r="AL81">
        <f t="shared" si="71"/>
        <v>-5.9553051673651964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-9.4264978972398969E-20</v>
      </c>
      <c r="AR81">
        <f t="shared" si="76"/>
        <v>-9.426538522973595E-20</v>
      </c>
      <c r="AS81">
        <f t="shared" si="77"/>
        <v>-1.3348490990285229E-3</v>
      </c>
      <c r="AT81">
        <f t="shared" si="78"/>
        <v>-8.7210141136530111E-4</v>
      </c>
      <c r="AU81">
        <f t="shared" si="79"/>
        <v>-2.2069505103938245E-3</v>
      </c>
      <c r="AW81">
        <v>78</v>
      </c>
      <c r="AX81">
        <f>IF(Z81&gt;0, (R81*SUMPRODUCT(K81:$K$98, X81:$X$98)-K81*$AZ$3)/Z81, 0)</f>
        <v>-6.8452563677944864E+23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1000000</v>
      </c>
      <c r="S82">
        <f t="shared" si="63"/>
        <v>-4.3615995492714361E+24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-30.016659109703593</v>
      </c>
      <c r="AC82">
        <f t="shared" si="64"/>
        <v>-26.800588490806778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-3.7267133946395043E-17</v>
      </c>
      <c r="AI82">
        <f t="shared" si="69"/>
        <v>-3.7267287563136952E-17</v>
      </c>
      <c r="AJ82">
        <f t="shared" si="70"/>
        <v>-3.2160706188968149</v>
      </c>
      <c r="AK82">
        <f t="shared" si="92"/>
        <v>-2.1011661376792516</v>
      </c>
      <c r="AL82">
        <f t="shared" si="71"/>
        <v>-5.317236756576067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-1.2330950239877215E-20</v>
      </c>
      <c r="AR82">
        <f t="shared" si="76"/>
        <v>-1.2331001068588733E-20</v>
      </c>
      <c r="AS82">
        <f t="shared" si="77"/>
        <v>-1.0641335292000339E-3</v>
      </c>
      <c r="AT82">
        <f t="shared" si="78"/>
        <v>-6.9523390574402185E-4</v>
      </c>
      <c r="AU82">
        <f t="shared" si="79"/>
        <v>-1.759367434944056E-3</v>
      </c>
      <c r="AW82">
        <v>79</v>
      </c>
      <c r="AX82">
        <f>IF(Z82&gt;0, (R82*SUMPRODUCT(K82:$K$98, X82:$X$98)-K82*$AZ$3)/Z82, 0)</f>
        <v>-4.3615995492714361E+24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1000000</v>
      </c>
      <c r="S83">
        <f t="shared" si="63"/>
        <v>-2.8904495106079312E+25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-26.800588490806778</v>
      </c>
      <c r="AC83">
        <f t="shared" si="64"/>
        <v>-23.929096866791763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-5.2553553147522866E-18</v>
      </c>
      <c r="AI83">
        <f t="shared" si="69"/>
        <v>-5.2553760114439073E-18</v>
      </c>
      <c r="AJ83">
        <f t="shared" si="70"/>
        <v>-2.8714916240150146</v>
      </c>
      <c r="AK83">
        <f t="shared" si="92"/>
        <v>-1.8760411943564745</v>
      </c>
      <c r="AL83">
        <f t="shared" si="71"/>
        <v>-4.7475328183714893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-1.5525822338212925E-21</v>
      </c>
      <c r="AR83">
        <f t="shared" si="76"/>
        <v>-1.5525883482158072E-21</v>
      </c>
      <c r="AS83">
        <f t="shared" si="77"/>
        <v>-8.4832073437502722E-4</v>
      </c>
      <c r="AT83">
        <f t="shared" si="78"/>
        <v>-5.5423621312501736E-4</v>
      </c>
      <c r="AU83">
        <f t="shared" si="79"/>
        <v>-1.4025569475000447E-3</v>
      </c>
      <c r="AW83">
        <v>80</v>
      </c>
      <c r="AX83">
        <f>IF(Z83&gt;0, (R83*SUMPRODUCT(K83:$K$98, X83:$X$98)-K83*$AZ$3)/Z83, 0)</f>
        <v>-2.8904495106079312E+25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1000000</v>
      </c>
      <c r="S84">
        <f t="shared" si="63"/>
        <v>-1.9947027544153341E+26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-23.929096866791763</v>
      </c>
      <c r="AC84">
        <f t="shared" si="64"/>
        <v>-21.365265059635501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-7.1247896885295663E-19</v>
      </c>
      <c r="AI84">
        <f t="shared" si="69"/>
        <v>-7.1248164660344005E-19</v>
      </c>
      <c r="AJ84">
        <f t="shared" si="70"/>
        <v>-2.5638318071562622</v>
      </c>
      <c r="AK84">
        <f t="shared" si="92"/>
        <v>-1.6750367806754236</v>
      </c>
      <c r="AL84">
        <f t="shared" si="71"/>
        <v>-4.2388685878316856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-1.879345181454469E-22</v>
      </c>
      <c r="AR84">
        <f t="shared" si="76"/>
        <v>-1.8793522447050184E-22</v>
      </c>
      <c r="AS84">
        <f t="shared" si="77"/>
        <v>-6.7627609564335702E-4</v>
      </c>
      <c r="AT84">
        <f t="shared" si="78"/>
        <v>-4.4183371582032628E-4</v>
      </c>
      <c r="AU84">
        <f t="shared" si="79"/>
        <v>-1.1181098114636833E-3</v>
      </c>
      <c r="AW84">
        <v>81</v>
      </c>
      <c r="AX84">
        <f>IF(Z84&gt;0, (R84*SUMPRODUCT(K84:$K$98, X84:$X$98)-K84*$AZ$3)/Z84, 0)</f>
        <v>-1.9947027544153341E+26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1000000</v>
      </c>
      <c r="S85">
        <f t="shared" si="63"/>
        <v>-1.4355950595439349E+27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-21.365265059635501</v>
      </c>
      <c r="AC85">
        <f t="shared" si="64"/>
        <v>-19.076129517531697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-9.2750959289514257E-20</v>
      </c>
      <c r="AI85">
        <f t="shared" si="69"/>
        <v>-9.2751291488510601E-20</v>
      </c>
      <c r="AJ85">
        <f t="shared" si="70"/>
        <v>-2.2891355421038035</v>
      </c>
      <c r="AK85">
        <f t="shared" si="92"/>
        <v>-1.4955685541744852</v>
      </c>
      <c r="AL85">
        <f t="shared" si="71"/>
        <v>-3.784704096278289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-2.18441370648277E-23</v>
      </c>
      <c r="AR85">
        <f t="shared" si="76"/>
        <v>-2.1844215302297851E-23</v>
      </c>
      <c r="AS85">
        <f t="shared" si="77"/>
        <v>-5.3912316298099195E-4</v>
      </c>
      <c r="AT85">
        <f t="shared" si="78"/>
        <v>-3.5222713314758149E-4</v>
      </c>
      <c r="AU85">
        <f t="shared" si="79"/>
        <v>-8.9135029612857355E-4</v>
      </c>
      <c r="AW85">
        <v>82</v>
      </c>
      <c r="AX85">
        <f>IF(Z85&gt;0, (R85*SUMPRODUCT(K85:$K$98, X85:$X$98)-K85*$AZ$3)/Z85, 0)</f>
        <v>-1.4355950595439349E+27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1000000</v>
      </c>
      <c r="S86">
        <f t="shared" si="63"/>
        <v>-1.0795080504145751E+28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-19.076129517531697</v>
      </c>
      <c r="AC86">
        <f t="shared" si="64"/>
        <v>-17.032258497796157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-1.1577300590601978E-20</v>
      </c>
      <c r="AI86">
        <f t="shared" si="69"/>
        <v>-1.1577340035093594E-20</v>
      </c>
      <c r="AJ86">
        <f t="shared" si="70"/>
        <v>-2.0438710197355405</v>
      </c>
      <c r="AK86">
        <f t="shared" si="92"/>
        <v>-1.335329066227219</v>
      </c>
      <c r="AL86">
        <f t="shared" si="71"/>
        <v>-3.3792000859627596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-2.4344775253061806E-24</v>
      </c>
      <c r="AR86">
        <f t="shared" si="76"/>
        <v>-2.4344858197032714E-24</v>
      </c>
      <c r="AS86">
        <f t="shared" si="77"/>
        <v>-4.2978568477438809E-4</v>
      </c>
      <c r="AT86">
        <f t="shared" si="78"/>
        <v>-2.8079331405260005E-4</v>
      </c>
      <c r="AU86">
        <f t="shared" si="79"/>
        <v>-7.1057899882698815E-4</v>
      </c>
      <c r="AW86">
        <v>83</v>
      </c>
      <c r="AX86">
        <f>IF(Z86&gt;0, (R86*SUMPRODUCT(K86:$K$98, X86:$X$98)-K86*$AZ$3)/Z86, 0)</f>
        <v>-1.0795080504145751E+28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1000000</v>
      </c>
      <c r="S87">
        <f t="shared" si="63"/>
        <v>-8.4983352211733807E+28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-17.032258497796157</v>
      </c>
      <c r="AC87">
        <f t="shared" si="64"/>
        <v>-15.207373658746569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-1.3830565420987874E-21</v>
      </c>
      <c r="AI87">
        <f t="shared" si="69"/>
        <v>-1.3830610157319352E-21</v>
      </c>
      <c r="AJ87">
        <f t="shared" si="70"/>
        <v>-1.824884839049588</v>
      </c>
      <c r="AK87">
        <f t="shared" si="92"/>
        <v>-1.1922580948457311</v>
      </c>
      <c r="AL87">
        <f t="shared" si="71"/>
        <v>-3.0171429338953191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-2.5966915986168788E-25</v>
      </c>
      <c r="AR87">
        <f t="shared" si="76"/>
        <v>-2.5966999978726262E-25</v>
      </c>
      <c r="AS87">
        <f t="shared" si="77"/>
        <v>-3.4262251656121465E-4</v>
      </c>
      <c r="AT87">
        <f t="shared" si="78"/>
        <v>-2.2384671081999362E-4</v>
      </c>
      <c r="AU87">
        <f t="shared" si="79"/>
        <v>-5.6646922738120826E-4</v>
      </c>
      <c r="AW87">
        <v>84</v>
      </c>
      <c r="AX87">
        <f>IF(Z87&gt;0, (R87*SUMPRODUCT(K87:$K$98, X87:$X$98)-K87*$AZ$3)/Z87, 0)</f>
        <v>-8.4983352211733807E+28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1000000</v>
      </c>
      <c r="S88">
        <f t="shared" si="63"/>
        <v>-7.0196113911574327E+29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-15.207373658746569</v>
      </c>
      <c r="AC88">
        <f t="shared" si="64"/>
        <v>-13.578012195309434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-1.5781290416405019E-22</v>
      </c>
      <c r="AI88">
        <f t="shared" si="69"/>
        <v>-1.5781338773826244E-22</v>
      </c>
      <c r="AJ88">
        <f t="shared" si="70"/>
        <v>-1.6293614634371352</v>
      </c>
      <c r="AK88">
        <f t="shared" si="92"/>
        <v>-1.06451615611226</v>
      </c>
      <c r="AL88">
        <f t="shared" si="71"/>
        <v>-2.6938776195493954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-2.6454827065123195E-26</v>
      </c>
      <c r="AR88">
        <f t="shared" si="76"/>
        <v>-2.6454908128659956E-26</v>
      </c>
      <c r="AS88">
        <f t="shared" si="77"/>
        <v>-2.7313657251372392E-4</v>
      </c>
      <c r="AT88">
        <f t="shared" si="78"/>
        <v>-1.7844922737563268E-4</v>
      </c>
      <c r="AU88">
        <f t="shared" si="79"/>
        <v>-4.5158579988935664E-4</v>
      </c>
      <c r="AW88">
        <v>85</v>
      </c>
      <c r="AX88">
        <f>IF(Z88&gt;0, (R88*SUMPRODUCT(K88:$K$98, X88:$X$98)-K88*$AZ$3)/Z88, 0)</f>
        <v>-7.0196113911574327E+29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-13.578012195309434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-1.9342968490269397E-23</v>
      </c>
      <c r="AI89">
        <f t="shared" si="69"/>
        <v>-1.9342968490269397E-23</v>
      </c>
      <c r="AJ89">
        <f t="shared" si="70"/>
        <v>-13.578012195309434</v>
      </c>
      <c r="AK89">
        <f t="shared" si="92"/>
        <v>-0.95046085367166044</v>
      </c>
      <c r="AL89">
        <f t="shared" si="71"/>
        <v>-14.528473048981095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-2.8951263129703551E-27</v>
      </c>
      <c r="AR89">
        <f t="shared" si="76"/>
        <v>-2.8951263129703551E-27</v>
      </c>
      <c r="AS89">
        <f t="shared" si="77"/>
        <v>-2.0322661645366322E-3</v>
      </c>
      <c r="AT89">
        <f t="shared" si="78"/>
        <v>-1.4225863151756427E-4</v>
      </c>
      <c r="AU89">
        <f t="shared" si="79"/>
        <v>-2.1745247960541962E-3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146812.63160069074</v>
      </c>
      <c r="AO91" s="6">
        <f t="shared" si="93"/>
        <v>-14681.263160069075</v>
      </c>
      <c r="AP91" s="6">
        <f t="shared" si="93"/>
        <v>-1761.6812204408009</v>
      </c>
      <c r="AQ91" s="6">
        <f t="shared" si="93"/>
        <v>-80997.903786776951</v>
      </c>
      <c r="AR91" s="6">
        <f t="shared" si="93"/>
        <v>49371.783433403878</v>
      </c>
      <c r="AS91" s="6">
        <f t="shared" si="93"/>
        <v>-20084.626754910187</v>
      </c>
      <c r="AT91" s="6">
        <f t="shared" si="93"/>
        <v>6362.6482131258444</v>
      </c>
      <c r="AU91" s="6">
        <f t="shared" si="93"/>
        <v>35649.804891619453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330007.49116800021</v>
      </c>
      <c r="K3">
        <v>1</v>
      </c>
      <c r="L3" s="2">
        <v>0</v>
      </c>
      <c r="O3">
        <f>$C$3</f>
        <v>330007.49116800021</v>
      </c>
      <c r="P3">
        <f>O3*C5</f>
        <v>33000.74911680002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330007.49116800021</v>
      </c>
      <c r="AF3">
        <f t="shared" ref="AF3:AF34" si="4">-$Z3*P3</f>
        <v>-33000.74911680002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295484.30946420017</v>
      </c>
      <c r="AJ3">
        <f t="shared" ref="AJ3:AJ34" si="8">AB3-AC3</f>
        <v>0</v>
      </c>
      <c r="AL3">
        <f t="shared" ref="AL3:AL34" si="9">SUM(AI3:AK3)</f>
        <v>295484.30946420017</v>
      </c>
      <c r="AN3">
        <f t="shared" ref="AN3:AN34" si="10">AE3*$K3</f>
        <v>330007.49116800021</v>
      </c>
      <c r="AO3">
        <f t="shared" ref="AO3:AO34" si="11">AF3*$K3</f>
        <v>-33000.74911680002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295484.30946420017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295484.30946420017</v>
      </c>
      <c r="AW3">
        <v>0</v>
      </c>
      <c r="AX3">
        <f>IF(Z3&gt;0, (R3*SUMPRODUCT(K3:$K$98, X3:$X$98)-K3*$AZ$3)/Z3, 0)</f>
        <v>0</v>
      </c>
      <c r="AZ3">
        <f>C6*ABS(SUMPRODUCT(X4:X79, K4:K79))/1</f>
        <v>194620.39467641365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1000000</v>
      </c>
      <c r="S4">
        <f t="shared" si="1"/>
        <v>13216.831053554748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13054.581936033355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-2275.9470000000001</v>
      </c>
      <c r="AI4">
        <f t="shared" si="7"/>
        <v>-2275.9470000000001</v>
      </c>
      <c r="AJ4">
        <f t="shared" si="8"/>
        <v>-13054.581936033355</v>
      </c>
      <c r="AK4">
        <f>G4*SUM(AB4, AE4:AF4)</f>
        <v>0</v>
      </c>
      <c r="AL4">
        <f t="shared" si="9"/>
        <v>-15330.528936033355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-2123.2829554995801</v>
      </c>
      <c r="AR4">
        <f t="shared" si="14"/>
        <v>-2123.2829554995801</v>
      </c>
      <c r="AS4">
        <f t="shared" si="15"/>
        <v>-12178.91774982121</v>
      </c>
      <c r="AT4">
        <f t="shared" si="16"/>
        <v>0</v>
      </c>
      <c r="AU4">
        <f t="shared" si="17"/>
        <v>-14302.200705320791</v>
      </c>
      <c r="AW4">
        <v>1</v>
      </c>
      <c r="AX4">
        <f>IF(Z4&gt;0, (R4*SUMPRODUCT(K4:$K$98, X4:$X$98)-K4*$AZ$3)/Z4, 0)</f>
        <v>13216.831053554748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1000000</v>
      </c>
      <c r="S5">
        <f t="shared" si="1"/>
        <v>26731.674936028212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13054.581936033355</v>
      </c>
      <c r="AC5">
        <f t="shared" si="2"/>
        <v>26075.651830556279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-2387.8525298490899</v>
      </c>
      <c r="AI5">
        <f t="shared" si="7"/>
        <v>-2412.2390038475937</v>
      </c>
      <c r="AJ5">
        <f t="shared" si="8"/>
        <v>-13021.069894522923</v>
      </c>
      <c r="AK5">
        <f>G5*SUM(AB5, AE5:AF5)</f>
        <v>535.23785937736761</v>
      </c>
      <c r="AL5">
        <f t="shared" si="9"/>
        <v>-14898.071038993148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-2041.8718432931528</v>
      </c>
      <c r="AR5">
        <f t="shared" si="14"/>
        <v>-2062.7249127320315</v>
      </c>
      <c r="AS5">
        <f t="shared" si="15"/>
        <v>-11134.421265478566</v>
      </c>
      <c r="AT5">
        <f t="shared" si="16"/>
        <v>457.68618491537097</v>
      </c>
      <c r="AU5">
        <f t="shared" si="17"/>
        <v>-12739.459993295226</v>
      </c>
      <c r="AW5">
        <v>2</v>
      </c>
      <c r="AX5">
        <f>IF(Z5&gt;0, (R5*SUMPRODUCT(K5:$K$98, X5:$X$98)-K5*$AZ$3)/Z5, 0)</f>
        <v>26731.674936028212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1000000</v>
      </c>
      <c r="S6">
        <f t="shared" si="1"/>
        <v>41909.619985957754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26075.651830556279</v>
      </c>
      <c r="AC6">
        <f t="shared" si="2"/>
        <v>40323.115483973845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-3559.7482352633524</v>
      </c>
      <c r="AI6">
        <f t="shared" si="7"/>
        <v>-3583.8018508159894</v>
      </c>
      <c r="AJ6">
        <f t="shared" si="8"/>
        <v>-14247.463653417566</v>
      </c>
      <c r="AK6">
        <f>G6*SUM(AB6, AE6:AF6)</f>
        <v>1525.4256320875425</v>
      </c>
      <c r="AL6">
        <f t="shared" si="9"/>
        <v>-16305.839872146011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-2746.0254910858625</v>
      </c>
      <c r="AR6">
        <f t="shared" si="14"/>
        <v>-2764.5806913682877</v>
      </c>
      <c r="AS6">
        <f t="shared" si="15"/>
        <v>-10990.636356817953</v>
      </c>
      <c r="AT6">
        <f t="shared" si="16"/>
        <v>1176.7286318096205</v>
      </c>
      <c r="AU6">
        <f t="shared" si="17"/>
        <v>-12578.488416376618</v>
      </c>
      <c r="AW6">
        <v>3</v>
      </c>
      <c r="AX6">
        <f>IF(Z6&gt;0, (R6*SUMPRODUCT(K6:$K$98, X6:$X$98)-K6*$AZ$3)/Z6, 0)</f>
        <v>41909.619985957754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1000000</v>
      </c>
      <c r="S7">
        <f t="shared" si="1"/>
        <v>53937.041693856969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40323.115483973845</v>
      </c>
      <c r="AC7">
        <f t="shared" si="2"/>
        <v>51113.70497551962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-4868.217986710587</v>
      </c>
      <c r="AI7">
        <f t="shared" si="7"/>
        <v>-4891.90936065803</v>
      </c>
      <c r="AJ7">
        <f t="shared" si="8"/>
        <v>-10790.589491545776</v>
      </c>
      <c r="AK7">
        <f>G7*SUM(AB7, AE7:AF7)</f>
        <v>1979.8649702631158</v>
      </c>
      <c r="AL7">
        <f t="shared" si="9"/>
        <v>-13702.63388194069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-3416.7884456519919</v>
      </c>
      <c r="AR7">
        <f t="shared" si="14"/>
        <v>-3433.4163807580653</v>
      </c>
      <c r="AS7">
        <f t="shared" si="15"/>
        <v>-7573.4409587109685</v>
      </c>
      <c r="AT7">
        <f t="shared" si="16"/>
        <v>1389.5802884778054</v>
      </c>
      <c r="AU7">
        <f t="shared" si="17"/>
        <v>-9617.277050991228</v>
      </c>
      <c r="AW7">
        <v>4</v>
      </c>
      <c r="AX7">
        <f>IF(Z7&gt;0, (R7*SUMPRODUCT(K7:$K$98, X7:$X$98)-K7*$AZ$3)/Z7, 0)</f>
        <v>53937.041693856969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1000000</v>
      </c>
      <c r="S8">
        <f t="shared" si="1"/>
        <v>60933.223331967958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51113.70497551962</v>
      </c>
      <c r="AC8">
        <f t="shared" si="2"/>
        <v>56787.983290817298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-6207.6346501180915</v>
      </c>
      <c r="AI8">
        <f t="shared" si="7"/>
        <v>-6230.9339194598069</v>
      </c>
      <c r="AJ8">
        <f t="shared" si="8"/>
        <v>-5674.2783152976772</v>
      </c>
      <c r="AK8">
        <f t="shared" ref="AK8:AK39" si="30">G8*SUM(AB8:AB8, AE8:AF8)</f>
        <v>1088.7219159785679</v>
      </c>
      <c r="AL8">
        <f t="shared" si="9"/>
        <v>-10816.490318778917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-4066.8964707143637</v>
      </c>
      <c r="AR8">
        <f t="shared" si="14"/>
        <v>-4082.1608542673234</v>
      </c>
      <c r="AS8">
        <f t="shared" si="15"/>
        <v>-3717.47110695314</v>
      </c>
      <c r="AT8">
        <f t="shared" si="16"/>
        <v>713.269959854739</v>
      </c>
      <c r="AU8">
        <f t="shared" si="17"/>
        <v>-7086.3620013657246</v>
      </c>
      <c r="AW8">
        <v>5</v>
      </c>
      <c r="AX8">
        <f>IF(Z8&gt;0, (R8*SUMPRODUCT(K8:$K$98, X8:$X$98)-K8*$AZ$3)/Z8, 0)</f>
        <v>60933.223331967958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1000000</v>
      </c>
      <c r="S9">
        <f t="shared" si="1"/>
        <v>64994.50075840611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56787.983290817298</v>
      </c>
      <c r="AC9">
        <f t="shared" si="2"/>
        <v>59471.250987295527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-7631.3289797511488</v>
      </c>
      <c r="AI9">
        <f t="shared" si="7"/>
        <v>-7654.2044731749538</v>
      </c>
      <c r="AJ9">
        <f t="shared" si="8"/>
        <v>-2683.2676964782295</v>
      </c>
      <c r="AK9">
        <f t="shared" si="30"/>
        <v>335.04910141582207</v>
      </c>
      <c r="AL9">
        <f t="shared" si="9"/>
        <v>-10002.423068237362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-4734.9386293633397</v>
      </c>
      <c r="AR9">
        <f t="shared" si="14"/>
        <v>-4749.1319707545344</v>
      </c>
      <c r="AS9">
        <f t="shared" si="15"/>
        <v>-1664.8617695147323</v>
      </c>
      <c r="AT9">
        <f t="shared" si="16"/>
        <v>207.88475208403133</v>
      </c>
      <c r="AU9">
        <f t="shared" si="17"/>
        <v>-6206.1089881852358</v>
      </c>
      <c r="AW9">
        <v>6</v>
      </c>
      <c r="AX9">
        <f>IF(Z9&gt;0, (R9*SUMPRODUCT(K9:$K$98, X9:$X$98)-K9*$AZ$3)/Z9, 0)</f>
        <v>64994.50075840611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1000000</v>
      </c>
      <c r="S10">
        <f t="shared" si="1"/>
        <v>67948.166484925867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59471.250987295527</v>
      </c>
      <c r="AC10">
        <f t="shared" si="2"/>
        <v>60933.832959320513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-9100.1915408974401</v>
      </c>
      <c r="AI10">
        <f t="shared" si="7"/>
        <v>-9122.6107745984846</v>
      </c>
      <c r="AJ10">
        <f t="shared" si="8"/>
        <v>-1462.5819720249856</v>
      </c>
      <c r="AK10">
        <f t="shared" si="30"/>
        <v>243.83212904791168</v>
      </c>
      <c r="AL10">
        <f t="shared" si="9"/>
        <v>-10341.360617575558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-5356.5220683013285</v>
      </c>
      <c r="AR10">
        <f t="shared" si="14"/>
        <v>-5369.7183971406012</v>
      </c>
      <c r="AS10">
        <f t="shared" si="15"/>
        <v>-860.89974860890743</v>
      </c>
      <c r="AT10">
        <f t="shared" si="16"/>
        <v>143.52359226026056</v>
      </c>
      <c r="AU10">
        <f t="shared" si="17"/>
        <v>-6087.094553489248</v>
      </c>
      <c r="AW10">
        <v>7</v>
      </c>
      <c r="AX10">
        <f>IF(Z10&gt;0, (R10*SUMPRODUCT(K10:$K$98, X10:$X$98)-K10*$AZ$3)/Z10, 0)</f>
        <v>67948.166484925867</v>
      </c>
    </row>
    <row r="11" spans="1:52" x14ac:dyDescent="0.25">
      <c r="A11" t="s">
        <v>33</v>
      </c>
      <c r="C11" s="25">
        <f>AU81</f>
        <v>79092.105023401877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1000000</v>
      </c>
      <c r="S11">
        <f t="shared" si="1"/>
        <v>69870.473258763654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60933.832959320513</v>
      </c>
      <c r="AC11">
        <f t="shared" si="2"/>
        <v>61281.201154217422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-10733.011741887694</v>
      </c>
      <c r="AI11">
        <f t="shared" si="7"/>
        <v>-10754.93845795818</v>
      </c>
      <c r="AJ11">
        <f t="shared" si="8"/>
        <v>-347.3681948969097</v>
      </c>
      <c r="AK11">
        <f t="shared" si="30"/>
        <v>146.24119910236922</v>
      </c>
      <c r="AL11">
        <f t="shared" si="9"/>
        <v>-10956.065453752721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-6003.0661649192889</v>
      </c>
      <c r="AR11">
        <f t="shared" si="14"/>
        <v>-6015.329966591733</v>
      </c>
      <c r="AS11">
        <f t="shared" si="15"/>
        <v>-194.28603151681403</v>
      </c>
      <c r="AT11">
        <f t="shared" si="16"/>
        <v>81.793965697670586</v>
      </c>
      <c r="AU11">
        <f t="shared" si="17"/>
        <v>-6127.8220324108761</v>
      </c>
      <c r="AW11">
        <v>8</v>
      </c>
      <c r="AX11">
        <f>IF(Z11&gt;0, (R11*SUMPRODUCT(K11:$K$98, X11:$X$98)-K11*$AZ$3)/Z11, 0)</f>
        <v>69870.473258763654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1000000</v>
      </c>
      <c r="S12">
        <f t="shared" si="1"/>
        <v>70915.573352022257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61281.201154217422</v>
      </c>
      <c r="AC12">
        <f t="shared" si="2"/>
        <v>60688.193885464978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-12517.046544977684</v>
      </c>
      <c r="AI12">
        <f t="shared" si="7"/>
        <v>-12538.441067723841</v>
      </c>
      <c r="AJ12">
        <f t="shared" si="8"/>
        <v>593.00726875244436</v>
      </c>
      <c r="AK12">
        <f t="shared" si="30"/>
        <v>140.94676265470008</v>
      </c>
      <c r="AL12">
        <f t="shared" si="9"/>
        <v>-11804.487036316697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-6652.9433036594019</v>
      </c>
      <c r="AR12">
        <f t="shared" si="14"/>
        <v>-6664.3147199378009</v>
      </c>
      <c r="AS12">
        <f t="shared" si="15"/>
        <v>315.18966742605176</v>
      </c>
      <c r="AT12">
        <f t="shared" si="16"/>
        <v>74.914702714140134</v>
      </c>
      <c r="AU12">
        <f t="shared" si="17"/>
        <v>-6274.2103497976095</v>
      </c>
      <c r="AW12">
        <v>9</v>
      </c>
      <c r="AX12">
        <f>IF(Z12&gt;0, (R12*SUMPRODUCT(K12:$K$98, X12:$X$98)-K12*$AZ$3)/Z12, 0)</f>
        <v>70915.573352022257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1000000</v>
      </c>
      <c r="S13">
        <f t="shared" si="1"/>
        <v>71021.118956164326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60688.193885464978</v>
      </c>
      <c r="AC13">
        <f t="shared" si="2"/>
        <v>59148.393218260186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-14394.864758364258</v>
      </c>
      <c r="AI13">
        <f t="shared" si="7"/>
        <v>-14415.685464263994</v>
      </c>
      <c r="AJ13">
        <f t="shared" si="8"/>
        <v>1539.8006672047923</v>
      </c>
      <c r="AK13">
        <f t="shared" si="30"/>
        <v>121.37638777092995</v>
      </c>
      <c r="AL13">
        <f t="shared" si="9"/>
        <v>-12754.508409288272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-7272.8361659714883</v>
      </c>
      <c r="AR13">
        <f t="shared" si="14"/>
        <v>-7283.3555828198241</v>
      </c>
      <c r="AS13">
        <f t="shared" si="15"/>
        <v>777.96618230309741</v>
      </c>
      <c r="AT13">
        <f t="shared" si="16"/>
        <v>61.323992791420231</v>
      </c>
      <c r="AU13">
        <f t="shared" si="17"/>
        <v>-6444.0654077253066</v>
      </c>
      <c r="AW13">
        <v>10</v>
      </c>
      <c r="AX13">
        <f>IF(Z13&gt;0, (R13*SUMPRODUCT(K13:$K$98, X13:$X$98)-K13*$AZ$3)/Z13, 0)</f>
        <v>71021.118956164326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1000000</v>
      </c>
      <c r="S14">
        <f t="shared" si="1"/>
        <v>70188.806093869367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59148.393218260186</v>
      </c>
      <c r="AC14">
        <f t="shared" si="2"/>
        <v>56718.185596914518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-16419.737518462127</v>
      </c>
      <c r="AI14">
        <f t="shared" si="7"/>
        <v>-16439.939523864905</v>
      </c>
      <c r="AJ14">
        <f t="shared" si="8"/>
        <v>2430.2076213456676</v>
      </c>
      <c r="AK14">
        <f t="shared" si="30"/>
        <v>106.46710779286833</v>
      </c>
      <c r="AL14">
        <f t="shared" si="9"/>
        <v>-13903.264794726369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-7887.3163337003198</v>
      </c>
      <c r="AR14">
        <f t="shared" si="14"/>
        <v>-7897.0204843913816</v>
      </c>
      <c r="AS14">
        <f t="shared" si="15"/>
        <v>1167.3643530885106</v>
      </c>
      <c r="AT14">
        <f t="shared" si="16"/>
        <v>51.142093919122104</v>
      </c>
      <c r="AU14">
        <f t="shared" si="17"/>
        <v>-6678.5140373837485</v>
      </c>
      <c r="AW14">
        <v>11</v>
      </c>
      <c r="AX14">
        <f>IF(Z14&gt;0, (R14*SUMPRODUCT(K14:$K$98, X14:$X$98)-K14*$AZ$3)/Z14, 0)</f>
        <v>70188.806093869367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1000000</v>
      </c>
      <c r="S15">
        <f t="shared" si="1"/>
        <v>68630.44717783331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56718.185596914518</v>
      </c>
      <c r="AC15">
        <f t="shared" si="2"/>
        <v>53628.942245825201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-18583.228406815684</v>
      </c>
      <c r="AI15">
        <f t="shared" si="7"/>
        <v>-18602.763811454264</v>
      </c>
      <c r="AJ15">
        <f t="shared" si="8"/>
        <v>3089.243351089317</v>
      </c>
      <c r="AK15">
        <f t="shared" si="30"/>
        <v>232.54456094734954</v>
      </c>
      <c r="AL15">
        <f t="shared" si="9"/>
        <v>-15280.975899417597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-8468.4202202627312</v>
      </c>
      <c r="AR15">
        <f t="shared" si="14"/>
        <v>-8477.3225493968712</v>
      </c>
      <c r="AS15">
        <f t="shared" si="15"/>
        <v>1407.7753492004661</v>
      </c>
      <c r="AT15">
        <f t="shared" si="16"/>
        <v>105.97109495336065</v>
      </c>
      <c r="AU15">
        <f t="shared" si="17"/>
        <v>-6963.5761052430435</v>
      </c>
      <c r="AW15">
        <v>12</v>
      </c>
      <c r="AX15">
        <f>IF(Z15&gt;0, (R15*SUMPRODUCT(K15:$K$98, X15:$X$98)-K15*$AZ$3)/Z15, 0)</f>
        <v>68630.44717783331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1000000</v>
      </c>
      <c r="S16">
        <f t="shared" si="1"/>
        <v>66339.780585391258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53628.942245825201</v>
      </c>
      <c r="AC16">
        <f t="shared" si="2"/>
        <v>49951.118824622412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-20643.265249795197</v>
      </c>
      <c r="AI16">
        <f t="shared" si="7"/>
        <v>-20662.089218756144</v>
      </c>
      <c r="AJ16">
        <f t="shared" si="8"/>
        <v>3677.8234212027892</v>
      </c>
      <c r="AK16">
        <f t="shared" si="30"/>
        <v>380.76548994535892</v>
      </c>
      <c r="AL16">
        <f t="shared" si="9"/>
        <v>-16603.500307607996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-8899.0481319345672</v>
      </c>
      <c r="AR16">
        <f t="shared" si="14"/>
        <v>-8907.1629046602229</v>
      </c>
      <c r="AS16">
        <f t="shared" si="15"/>
        <v>1585.4627284007111</v>
      </c>
      <c r="AT16">
        <f t="shared" si="16"/>
        <v>164.14314213382565</v>
      </c>
      <c r="AU16">
        <f t="shared" si="17"/>
        <v>-7157.5570341256862</v>
      </c>
      <c r="AW16">
        <v>13</v>
      </c>
      <c r="AX16">
        <f>IF(Z16&gt;0, (R16*SUMPRODUCT(K16:$K$98, X16:$X$98)-K16*$AZ$3)/Z16, 0)</f>
        <v>66339.780585391258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1000000</v>
      </c>
      <c r="S17">
        <f t="shared" si="1"/>
        <v>63758.892690249049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49951.118824622412</v>
      </c>
      <c r="AC17">
        <f t="shared" si="2"/>
        <v>46083.764491379028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-22647.413722668352</v>
      </c>
      <c r="AI17">
        <f t="shared" si="7"/>
        <v>-22665.483266596624</v>
      </c>
      <c r="AJ17">
        <f t="shared" si="8"/>
        <v>3867.3543332433837</v>
      </c>
      <c r="AK17">
        <f t="shared" si="30"/>
        <v>689.32543977978924</v>
      </c>
      <c r="AL17">
        <f t="shared" si="9"/>
        <v>-18108.80349357345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-9177.4872673953869</v>
      </c>
      <c r="AR17">
        <f t="shared" si="14"/>
        <v>-9184.8096491631277</v>
      </c>
      <c r="AS17">
        <f t="shared" si="15"/>
        <v>1567.1809411209774</v>
      </c>
      <c r="AT17">
        <f t="shared" si="16"/>
        <v>279.3376552457562</v>
      </c>
      <c r="AU17">
        <f t="shared" si="17"/>
        <v>-7338.2910527963932</v>
      </c>
      <c r="AW17">
        <v>14</v>
      </c>
      <c r="AX17">
        <f>IF(Z17&gt;0, (R17*SUMPRODUCT(K17:$K$98, X17:$X$98)-K17*$AZ$3)/Z17, 0)</f>
        <v>63758.892690249049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1000000</v>
      </c>
      <c r="S18">
        <f t="shared" si="1"/>
        <v>61044.885680495157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46083.764491379028</v>
      </c>
      <c r="AC18">
        <f t="shared" si="2"/>
        <v>42175.831027253967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-24655.258087745242</v>
      </c>
      <c r="AI18">
        <f t="shared" si="7"/>
        <v>-24672.530554782039</v>
      </c>
      <c r="AJ18">
        <f t="shared" si="8"/>
        <v>3907.9334641250607</v>
      </c>
      <c r="AK18">
        <f t="shared" si="30"/>
        <v>995.40931301378703</v>
      </c>
      <c r="AL18">
        <f t="shared" si="9"/>
        <v>-19769.18777764319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-9323.5654722242343</v>
      </c>
      <c r="AR18">
        <f t="shared" si="14"/>
        <v>-9330.0971814730801</v>
      </c>
      <c r="AS18">
        <f t="shared" si="15"/>
        <v>1477.8135107811468</v>
      </c>
      <c r="AT18">
        <f t="shared" si="16"/>
        <v>376.42128378930829</v>
      </c>
      <c r="AU18">
        <f t="shared" si="17"/>
        <v>-7475.8623869026251</v>
      </c>
      <c r="AW18">
        <v>15</v>
      </c>
      <c r="AX18">
        <f>IF(Z18&gt;0, (R18*SUMPRODUCT(K18:$K$98, X18:$X$98)-K18*$AZ$3)/Z18, 0)</f>
        <v>61044.885680495157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1000000</v>
      </c>
      <c r="S19">
        <f t="shared" si="1"/>
        <v>57548.674669772357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42175.831027253967</v>
      </c>
      <c r="AC19">
        <f t="shared" si="2"/>
        <v>37814.563221149787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-26901.352690292493</v>
      </c>
      <c r="AI19">
        <f t="shared" si="7"/>
        <v>-26917.779898841665</v>
      </c>
      <c r="AJ19">
        <f t="shared" si="8"/>
        <v>4361.2678061041806</v>
      </c>
      <c r="AK19">
        <f t="shared" si="30"/>
        <v>940.52103190776347</v>
      </c>
      <c r="AL19">
        <f t="shared" si="9"/>
        <v>-21615.991060829721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-9487.0302248826465</v>
      </c>
      <c r="AR19">
        <f t="shared" si="14"/>
        <v>-9492.8234437519968</v>
      </c>
      <c r="AS19">
        <f t="shared" si="15"/>
        <v>1538.0445723923976</v>
      </c>
      <c r="AT19">
        <f t="shared" si="16"/>
        <v>331.68411862302355</v>
      </c>
      <c r="AU19">
        <f t="shared" si="17"/>
        <v>-7623.0947527365761</v>
      </c>
      <c r="AW19">
        <v>16</v>
      </c>
      <c r="AX19">
        <f>IF(Z19&gt;0, (R19*SUMPRODUCT(K19:$K$98, X19:$X$98)-K19*$AZ$3)/Z19, 0)</f>
        <v>57548.674669772357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1000000</v>
      </c>
      <c r="S20">
        <f t="shared" si="1"/>
        <v>51262.727878918144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37814.563221149787</v>
      </c>
      <c r="AC20">
        <f t="shared" si="2"/>
        <v>31862.457459206402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-28965.333298099846</v>
      </c>
      <c r="AI20">
        <f t="shared" si="7"/>
        <v>-28980.872101231071</v>
      </c>
      <c r="AJ20">
        <f t="shared" si="8"/>
        <v>5952.105761943385</v>
      </c>
      <c r="AK20">
        <f t="shared" si="30"/>
        <v>162.60262185094408</v>
      </c>
      <c r="AL20">
        <f t="shared" si="9"/>
        <v>-22866.163717436742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-9688.8111197110993</v>
      </c>
      <c r="AR20">
        <f t="shared" si="14"/>
        <v>-9694.0087995380636</v>
      </c>
      <c r="AS20">
        <f t="shared" si="15"/>
        <v>1990.9602937590471</v>
      </c>
      <c r="AT20">
        <f t="shared" si="16"/>
        <v>54.390055673447243</v>
      </c>
      <c r="AU20">
        <f t="shared" si="17"/>
        <v>-7648.6584501055695</v>
      </c>
      <c r="AW20">
        <v>17</v>
      </c>
      <c r="AX20">
        <f>IF(Z20&gt;0, (R20*SUMPRODUCT(K20:$K$98, X20:$X$98)-K20*$AZ$3)/Z20, 0)</f>
        <v>51262.727878918144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1000000</v>
      </c>
      <c r="S21">
        <f t="shared" si="1"/>
        <v>43382.414182507724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31862.457459206402</v>
      </c>
      <c r="AC21">
        <f t="shared" si="2"/>
        <v>25367.973781738285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-30584.135518998206</v>
      </c>
      <c r="AI21">
        <f t="shared" si="7"/>
        <v>-30598.754330710144</v>
      </c>
      <c r="AJ21">
        <f t="shared" si="8"/>
        <v>6494.4836774681171</v>
      </c>
      <c r="AK21">
        <f t="shared" si="30"/>
        <v>50.979931934730246</v>
      </c>
      <c r="AL21">
        <f t="shared" si="9"/>
        <v>-24053.290721307298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-9728.3142567575214</v>
      </c>
      <c r="AR21">
        <f t="shared" si="14"/>
        <v>-9732.9642621273251</v>
      </c>
      <c r="AS21">
        <f t="shared" si="15"/>
        <v>2065.7892426138974</v>
      </c>
      <c r="AT21">
        <f t="shared" si="16"/>
        <v>16.215884158016877</v>
      </c>
      <c r="AU21">
        <f t="shared" si="17"/>
        <v>-7650.9591353554106</v>
      </c>
      <c r="AW21">
        <v>18</v>
      </c>
      <c r="AX21">
        <f>IF(Z21&gt;0, (R21*SUMPRODUCT(K21:$K$98, X21:$X$98)-K21*$AZ$3)/Z21, 0)</f>
        <v>43382.414182507724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1000000</v>
      </c>
      <c r="S22">
        <f t="shared" si="1"/>
        <v>36105.171313277104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25367.973781738285</v>
      </c>
      <c r="AC22">
        <f t="shared" si="2"/>
        <v>19743.57690277107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-32069.790139604716</v>
      </c>
      <c r="AI22">
        <f t="shared" si="7"/>
        <v>-32083.461018446047</v>
      </c>
      <c r="AJ22">
        <f t="shared" si="8"/>
        <v>5624.3968789672144</v>
      </c>
      <c r="AK22">
        <f t="shared" si="30"/>
        <v>532.72744941650399</v>
      </c>
      <c r="AL22">
        <f t="shared" si="9"/>
        <v>-25926.33669006233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-9524.6281418496073</v>
      </c>
      <c r="AR22">
        <f t="shared" si="14"/>
        <v>-9528.6883504374764</v>
      </c>
      <c r="AS22">
        <f t="shared" si="15"/>
        <v>1670.428417558785</v>
      </c>
      <c r="AT22">
        <f t="shared" si="16"/>
        <v>158.2183991401304</v>
      </c>
      <c r="AU22">
        <f t="shared" si="17"/>
        <v>-7700.0415337385612</v>
      </c>
      <c r="AW22">
        <v>19</v>
      </c>
      <c r="AX22">
        <f>IF(Z22&gt;0, (R22*SUMPRODUCT(K22:$K$98, X22:$X$98)-K22*$AZ$3)/Z22, 0)</f>
        <v>36105.171313277104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1000000</v>
      </c>
      <c r="S23">
        <f t="shared" si="1"/>
        <v>32300.856514400755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19743.57690277107</v>
      </c>
      <c r="AC23">
        <f t="shared" si="2"/>
        <v>16411.983033240867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-33269.345755911316</v>
      </c>
      <c r="AI23">
        <f t="shared" si="7"/>
        <v>-33282.048192320333</v>
      </c>
      <c r="AJ23">
        <f t="shared" si="8"/>
        <v>3331.5938695302029</v>
      </c>
      <c r="AK23">
        <f t="shared" si="30"/>
        <v>1382.050383193975</v>
      </c>
      <c r="AL23">
        <f t="shared" si="9"/>
        <v>-28568.403939596155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-8822.2253902086486</v>
      </c>
      <c r="AR23">
        <f t="shared" si="14"/>
        <v>-8825.59376895067</v>
      </c>
      <c r="AS23">
        <f t="shared" si="15"/>
        <v>883.45807102054107</v>
      </c>
      <c r="AT23">
        <f t="shared" si="16"/>
        <v>366.4863165815355</v>
      </c>
      <c r="AU23">
        <f t="shared" si="17"/>
        <v>-7575.6493813485931</v>
      </c>
      <c r="AW23">
        <v>20</v>
      </c>
      <c r="AX23">
        <f>IF(Z23&gt;0, (R23*SUMPRODUCT(K23:$K$98, X23:$X$98)-K23*$AZ$3)/Z23, 0)</f>
        <v>32300.856514400755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1000000</v>
      </c>
      <c r="S24">
        <f t="shared" si="1"/>
        <v>27990.014094164482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16411.983033240867</v>
      </c>
      <c r="AC24">
        <f t="shared" si="2"/>
        <v>13119.252529031677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-34304.587444555837</v>
      </c>
      <c r="AI24">
        <f t="shared" si="7"/>
        <v>-34316.305241914648</v>
      </c>
      <c r="AJ24">
        <f t="shared" si="8"/>
        <v>3292.7305042091903</v>
      </c>
      <c r="AK24">
        <f t="shared" si="30"/>
        <v>1148.8388123268608</v>
      </c>
      <c r="AL24">
        <f t="shared" si="9"/>
        <v>-29874.735925378598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-8122.0950300188333</v>
      </c>
      <c r="AR24">
        <f t="shared" si="14"/>
        <v>-8124.8693838525469</v>
      </c>
      <c r="AS24">
        <f t="shared" si="15"/>
        <v>779.60039912018067</v>
      </c>
      <c r="AT24">
        <f t="shared" si="16"/>
        <v>272.00379608044426</v>
      </c>
      <c r="AU24">
        <f t="shared" si="17"/>
        <v>-7073.2651886519216</v>
      </c>
      <c r="AW24">
        <v>21</v>
      </c>
      <c r="AX24">
        <f>IF(Z24&gt;0, (R24*SUMPRODUCT(K24:$K$98, X24:$X$98)-K24*$AZ$3)/Z24, 0)</f>
        <v>27990.014094164482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1000000</v>
      </c>
      <c r="S25">
        <f t="shared" si="1"/>
        <v>23169.071051188483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13119.252529031677</v>
      </c>
      <c r="AC25">
        <f t="shared" si="2"/>
        <v>9934.2065043695038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-35254.606660334939</v>
      </c>
      <c r="AI25">
        <f t="shared" si="7"/>
        <v>-35265.325914553658</v>
      </c>
      <c r="AJ25">
        <f t="shared" si="8"/>
        <v>3185.0460246621733</v>
      </c>
      <c r="AK25">
        <f t="shared" si="30"/>
        <v>918.34767703221746</v>
      </c>
      <c r="AL25">
        <f t="shared" si="9"/>
        <v>-31161.932212859268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-7452.7013230052971</v>
      </c>
      <c r="AR25">
        <f t="shared" si="14"/>
        <v>-7454.9673360930947</v>
      </c>
      <c r="AS25">
        <f t="shared" si="15"/>
        <v>673.30766020258363</v>
      </c>
      <c r="AT25">
        <f t="shared" si="16"/>
        <v>194.13550726967108</v>
      </c>
      <c r="AU25">
        <f t="shared" si="17"/>
        <v>-6587.5241686208401</v>
      </c>
      <c r="AW25">
        <v>22</v>
      </c>
      <c r="AX25">
        <f>IF(Z25&gt;0, (R25*SUMPRODUCT(K25:$K$98, X25:$X$98)-K25*$AZ$3)/Z25, 0)</f>
        <v>23169.071051188483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1000000</v>
      </c>
      <c r="S26">
        <f t="shared" si="1"/>
        <v>17724.582564030934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9934.2065043695038</v>
      </c>
      <c r="AC26">
        <f t="shared" si="2"/>
        <v>6889.58465043264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-35780.243720095183</v>
      </c>
      <c r="AI26">
        <f t="shared" si="7"/>
        <v>-35789.96127567871</v>
      </c>
      <c r="AJ26">
        <f t="shared" si="8"/>
        <v>3044.6218539368638</v>
      </c>
      <c r="AK26">
        <f t="shared" si="30"/>
        <v>695.39445530586534</v>
      </c>
      <c r="AL26">
        <f t="shared" si="9"/>
        <v>-32049.944966435982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-6753.4099737702982</v>
      </c>
      <c r="AR26">
        <f t="shared" si="14"/>
        <v>-6755.2441322324894</v>
      </c>
      <c r="AS26">
        <f t="shared" si="15"/>
        <v>574.66292727313862</v>
      </c>
      <c r="AT26">
        <f t="shared" si="16"/>
        <v>131.25354558525913</v>
      </c>
      <c r="AU26">
        <f t="shared" si="17"/>
        <v>-6049.3276593740911</v>
      </c>
      <c r="AW26">
        <v>23</v>
      </c>
      <c r="AX26">
        <f>IF(Z26&gt;0, (R26*SUMPRODUCT(K26:$K$98, X26:$X$98)-K26*$AZ$3)/Z26, 0)</f>
        <v>17724.582564030934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1000000</v>
      </c>
      <c r="S27">
        <f t="shared" si="1"/>
        <v>11668.198776038787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6889.58465043264</v>
      </c>
      <c r="AC27">
        <f t="shared" si="2"/>
        <v>4071.9599169020148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-35835.89461323827</v>
      </c>
      <c r="AI27">
        <f t="shared" si="7"/>
        <v>-35844.619095900634</v>
      </c>
      <c r="AJ27">
        <f t="shared" si="8"/>
        <v>2817.6247335306252</v>
      </c>
      <c r="AK27">
        <f t="shared" si="30"/>
        <v>482.27092553028484</v>
      </c>
      <c r="AL27">
        <f t="shared" si="9"/>
        <v>-32544.723436839726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-6039.2088456810307</v>
      </c>
      <c r="AR27">
        <f t="shared" si="14"/>
        <v>-6040.6791305291472</v>
      </c>
      <c r="AS27">
        <f t="shared" si="15"/>
        <v>474.83743319921984</v>
      </c>
      <c r="AT27">
        <f t="shared" si="16"/>
        <v>81.274232746553054</v>
      </c>
      <c r="AU27">
        <f t="shared" si="17"/>
        <v>-5484.5674645833742</v>
      </c>
      <c r="AW27">
        <v>24</v>
      </c>
      <c r="AX27">
        <f>IF(Z27&gt;0, (R27*SUMPRODUCT(K27:$K$98, X27:$X$98)-K27*$AZ$3)/Z27, 0)</f>
        <v>11668.198776038787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1000000</v>
      </c>
      <c r="S28">
        <f t="shared" si="1"/>
        <v>4991.7845239087728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4071.9599169020148</v>
      </c>
      <c r="AC28">
        <f t="shared" si="2"/>
        <v>1546.8450357206893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-35611.346951841086</v>
      </c>
      <c r="AI28">
        <f t="shared" si="7"/>
        <v>-35619.093906003029</v>
      </c>
      <c r="AJ28">
        <f t="shared" si="8"/>
        <v>2525.1148811813255</v>
      </c>
      <c r="AK28">
        <f t="shared" si="30"/>
        <v>285.03719418314108</v>
      </c>
      <c r="AL28">
        <f t="shared" si="9"/>
        <v>-32808.941830638563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-5358.3635466038522</v>
      </c>
      <c r="AR28">
        <f t="shared" si="14"/>
        <v>-5359.5292143005754</v>
      </c>
      <c r="AS28">
        <f t="shared" si="15"/>
        <v>379.94865930252081</v>
      </c>
      <c r="AT28">
        <f t="shared" si="16"/>
        <v>42.888939663042557</v>
      </c>
      <c r="AU28">
        <f t="shared" si="17"/>
        <v>-4936.6916153350121</v>
      </c>
      <c r="AW28">
        <v>25</v>
      </c>
      <c r="AX28">
        <f>IF(Z28&gt;0, (R28*SUMPRODUCT(K28:$K$98, X28:$X$98)-K28*$AZ$3)/Z28, 0)</f>
        <v>4991.7845239087728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1000000</v>
      </c>
      <c r="S29">
        <f t="shared" si="1"/>
        <v>-2480.2898596896157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1546.8450357206893</v>
      </c>
      <c r="AC29">
        <f t="shared" si="2"/>
        <v>-673.93461400841625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-35063.314461083872</v>
      </c>
      <c r="AI29">
        <f t="shared" si="7"/>
        <v>-35070.107362842667</v>
      </c>
      <c r="AJ29">
        <f t="shared" si="8"/>
        <v>2220.7796497291056</v>
      </c>
      <c r="AK29">
        <f t="shared" si="30"/>
        <v>108.27915250044826</v>
      </c>
      <c r="AL29">
        <f t="shared" si="9"/>
        <v>-32741.048560613115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-4710.6270220321021</v>
      </c>
      <c r="AR29">
        <f t="shared" si="14"/>
        <v>-4711.5396233384763</v>
      </c>
      <c r="AS29">
        <f t="shared" si="15"/>
        <v>298.35355809285159</v>
      </c>
      <c r="AT29">
        <f t="shared" si="16"/>
        <v>14.546904921309011</v>
      </c>
      <c r="AU29">
        <f t="shared" si="17"/>
        <v>-4398.6391603243155</v>
      </c>
      <c r="AW29">
        <v>26</v>
      </c>
      <c r="AX29">
        <f>IF(Z29&gt;0, (R29*SUMPRODUCT(K29:$K$98, X29:$X$98)-K29*$AZ$3)/Z29, 0)</f>
        <v>-2480.2898596896157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1000000</v>
      </c>
      <c r="S30">
        <f t="shared" si="1"/>
        <v>-11001.497264040016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-673.93461400841625</v>
      </c>
      <c r="AC30">
        <f t="shared" si="2"/>
        <v>-2583.1474424023545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-34199.283705989052</v>
      </c>
      <c r="AI30">
        <f t="shared" si="7"/>
        <v>-34205.153696637608</v>
      </c>
      <c r="AJ30">
        <f t="shared" si="8"/>
        <v>1909.2128283939383</v>
      </c>
      <c r="AK30">
        <f t="shared" si="30"/>
        <v>-47.17542298058914</v>
      </c>
      <c r="AL30">
        <f t="shared" si="9"/>
        <v>-32343.116291224258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-4102.274710448035</v>
      </c>
      <c r="AR30">
        <f t="shared" si="14"/>
        <v>-4102.9788279493005</v>
      </c>
      <c r="AS30">
        <f t="shared" si="15"/>
        <v>229.01402175893642</v>
      </c>
      <c r="AT30">
        <f t="shared" si="16"/>
        <v>-5.6587894153487523</v>
      </c>
      <c r="AU30">
        <f t="shared" si="17"/>
        <v>-3879.623595605713</v>
      </c>
      <c r="AW30">
        <v>27</v>
      </c>
      <c r="AX30">
        <f>IF(Z30&gt;0, (R30*SUMPRODUCT(K30:$K$98, X30:$X$98)-K30*$AZ$3)/Z30, 0)</f>
        <v>-11001.497264040016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1000000</v>
      </c>
      <c r="S31">
        <f t="shared" si="1"/>
        <v>-20978.022710494952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-2583.1474424023545</v>
      </c>
      <c r="AC31">
        <f t="shared" si="2"/>
        <v>-4184.1594799591694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-32997.203605584218</v>
      </c>
      <c r="AI31">
        <f t="shared" si="7"/>
        <v>-33002.189966236154</v>
      </c>
      <c r="AJ31">
        <f t="shared" si="8"/>
        <v>1601.0120375568149</v>
      </c>
      <c r="AK31">
        <f t="shared" si="30"/>
        <v>-180.82032096816482</v>
      </c>
      <c r="AL31">
        <f t="shared" si="9"/>
        <v>-31581.998249647502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-3534.0024284053852</v>
      </c>
      <c r="AR31">
        <f t="shared" si="14"/>
        <v>-3534.5364679216873</v>
      </c>
      <c r="AS31">
        <f t="shared" si="15"/>
        <v>171.46848248905917</v>
      </c>
      <c r="AT31">
        <f t="shared" si="16"/>
        <v>-19.365866909352054</v>
      </c>
      <c r="AU31">
        <f t="shared" si="17"/>
        <v>-3382.4338523419801</v>
      </c>
      <c r="AW31">
        <v>28</v>
      </c>
      <c r="AX31">
        <f>IF(Z31&gt;0, (R31*SUMPRODUCT(K31:$K$98, X31:$X$98)-K31*$AZ$3)/Z31, 0)</f>
        <v>-20978.022710494952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1000000</v>
      </c>
      <c r="S32">
        <f t="shared" si="1"/>
        <v>-33030.195769766353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-4184.1594799591694</v>
      </c>
      <c r="AC32">
        <f t="shared" si="2"/>
        <v>-5484.891664711683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-31402.989421996022</v>
      </c>
      <c r="AI32">
        <f t="shared" si="7"/>
        <v>-31407.140844305886</v>
      </c>
      <c r="AJ32">
        <f t="shared" si="8"/>
        <v>1300.7321847525136</v>
      </c>
      <c r="AK32">
        <f t="shared" si="30"/>
        <v>-292.89116359714188</v>
      </c>
      <c r="AL32">
        <f t="shared" si="9"/>
        <v>-30399.299823150515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-3002.9124968503329</v>
      </c>
      <c r="AR32">
        <f t="shared" si="14"/>
        <v>-3003.3094768246424</v>
      </c>
      <c r="AS32">
        <f t="shared" si="15"/>
        <v>124.38258282228497</v>
      </c>
      <c r="AT32">
        <f t="shared" si="16"/>
        <v>-28.00773275320196</v>
      </c>
      <c r="AU32">
        <f t="shared" si="17"/>
        <v>-2906.9346267555597</v>
      </c>
      <c r="AW32">
        <v>29</v>
      </c>
      <c r="AX32">
        <f>IF(Z32&gt;0, (R32*SUMPRODUCT(K32:$K$98, X32:$X$98)-K32*$AZ$3)/Z32, 0)</f>
        <v>-33030.195769766353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1000000</v>
      </c>
      <c r="S33">
        <f t="shared" si="1"/>
        <v>-48135.765003058412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-5484.891664711683</v>
      </c>
      <c r="AC33">
        <f t="shared" si="2"/>
        <v>-6493.8128725862389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-29490.129039651329</v>
      </c>
      <c r="AI33">
        <f t="shared" si="7"/>
        <v>-29493.501694512102</v>
      </c>
      <c r="AJ33">
        <f t="shared" si="8"/>
        <v>1008.9212078745559</v>
      </c>
      <c r="AK33">
        <f t="shared" si="30"/>
        <v>-383.94241652981782</v>
      </c>
      <c r="AL33">
        <f t="shared" si="9"/>
        <v>-28868.522903167366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-2517.8527886558127</v>
      </c>
      <c r="AR33">
        <f t="shared" si="14"/>
        <v>-2518.1407442776735</v>
      </c>
      <c r="AS33">
        <f t="shared" si="15"/>
        <v>86.141199089543775</v>
      </c>
      <c r="AT33">
        <f t="shared" si="16"/>
        <v>-32.780815670323129</v>
      </c>
      <c r="AU33">
        <f t="shared" si="17"/>
        <v>-2464.7803608584532</v>
      </c>
      <c r="AW33">
        <v>30</v>
      </c>
      <c r="AX33">
        <f>IF(Z33&gt;0, (R33*SUMPRODUCT(K33:$K$98, X33:$X$98)-K33*$AZ$3)/Z33, 0)</f>
        <v>-48135.765003058412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1000000</v>
      </c>
      <c r="S34">
        <f t="shared" si="1"/>
        <v>-67922.306960723334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-6493.8128725862389</v>
      </c>
      <c r="AC34">
        <f t="shared" si="2"/>
        <v>-7231.3162960851059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-27092.605298759376</v>
      </c>
      <c r="AI34">
        <f t="shared" si="7"/>
        <v>-27095.266911939074</v>
      </c>
      <c r="AJ34">
        <f t="shared" si="8"/>
        <v>737.50342349886705</v>
      </c>
      <c r="AK34">
        <f t="shared" si="30"/>
        <v>-454.56690108103675</v>
      </c>
      <c r="AL34">
        <f t="shared" si="9"/>
        <v>-26812.330389521245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-2065.3155220573049</v>
      </c>
      <c r="AR34">
        <f t="shared" si="14"/>
        <v>-2065.5184213707198</v>
      </c>
      <c r="AS34">
        <f t="shared" si="15"/>
        <v>56.221144158194392</v>
      </c>
      <c r="AT34">
        <f t="shared" si="16"/>
        <v>-34.652410363027847</v>
      </c>
      <c r="AU34">
        <f t="shared" si="17"/>
        <v>-2043.9496875755533</v>
      </c>
      <c r="AW34">
        <v>31</v>
      </c>
      <c r="AX34">
        <f>IF(Z34&gt;0, (R34*SUMPRODUCT(K34:$K$98, X34:$X$98)-K34*$AZ$3)/Z34, 0)</f>
        <v>-67922.306960723334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-94939.486334196015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-7231.3162960851059</v>
      </c>
      <c r="AC35">
        <f t="shared" ref="AC35:AC66" si="33">S35*Z35</f>
        <v>-7707.0341706808549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-24221.496944029848</v>
      </c>
      <c r="AI35">
        <f t="shared" ref="AI35:AI66" si="38">SUM(AE35:AH35)</f>
        <v>-24223.526403654148</v>
      </c>
      <c r="AJ35">
        <f t="shared" ref="AJ35:AJ66" si="39">AB35-AC35</f>
        <v>475.71787459574898</v>
      </c>
      <c r="AK35">
        <f t="shared" si="30"/>
        <v>-506.19214072595747</v>
      </c>
      <c r="AL35">
        <f t="shared" ref="AL35:AL66" si="40">SUM(AI35:AK35)</f>
        <v>-24254.000669784356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-1648.612530401527</v>
      </c>
      <c r="AR35">
        <f t="shared" ref="AR35:AR66" si="45">AI35*$K35</f>
        <v>-1648.7506635885179</v>
      </c>
      <c r="AS35">
        <f t="shared" ref="AS35:AS66" si="46">AJ35*$K35</f>
        <v>32.379272462259735</v>
      </c>
      <c r="AT35">
        <f t="shared" ref="AT35:AT66" si="47">AK35*$K35</f>
        <v>-34.453473619733444</v>
      </c>
      <c r="AU35">
        <f t="shared" ref="AU35:AU66" si="48">AL35*$K35</f>
        <v>-1650.8248647459914</v>
      </c>
      <c r="AW35">
        <v>32</v>
      </c>
      <c r="AX35">
        <f>IF(Z35&gt;0, (R35*SUMPRODUCT(K35:$K$98, X35:$X$98)-K35*$AZ$3)/Z35, 0)</f>
        <v>-94939.486334196015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1000000</v>
      </c>
      <c r="S36">
        <f t="shared" si="32"/>
        <v>-133618.12287814694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-7707.0341706808549</v>
      </c>
      <c r="AC36">
        <f t="shared" si="33"/>
        <v>-7936.3630872774165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-20970.742863474788</v>
      </c>
      <c r="AI36">
        <f t="shared" si="38"/>
        <v>-20972.227759931258</v>
      </c>
      <c r="AJ36">
        <f t="shared" si="39"/>
        <v>229.32891659656161</v>
      </c>
      <c r="AK36">
        <f t="shared" si="30"/>
        <v>-539.49239194765994</v>
      </c>
      <c r="AL36">
        <f t="shared" si="40"/>
        <v>-21282.391235282357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-1274.4224367703682</v>
      </c>
      <c r="AR36">
        <f t="shared" si="45"/>
        <v>-1274.5126760800924</v>
      </c>
      <c r="AS36">
        <f t="shared" si="46"/>
        <v>13.936650628621159</v>
      </c>
      <c r="AT36">
        <f t="shared" si="47"/>
        <v>-32.785734546510376</v>
      </c>
      <c r="AU36">
        <f t="shared" si="48"/>
        <v>-1293.3617599979818</v>
      </c>
      <c r="AW36">
        <v>33</v>
      </c>
      <c r="AX36">
        <f>IF(Z36&gt;0, (R36*SUMPRODUCT(K36:$K$98, X36:$X$98)-K36*$AZ$3)/Z36, 0)</f>
        <v>-133618.12287814694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1000000</v>
      </c>
      <c r="S37">
        <f t="shared" si="32"/>
        <v>-191821.11387915778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-7936.3630872774165</v>
      </c>
      <c r="AC37">
        <f t="shared" si="33"/>
        <v>-7943.5680117219272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-17390.566736470802</v>
      </c>
      <c r="AI37">
        <f t="shared" si="38"/>
        <v>-17391.602019794296</v>
      </c>
      <c r="AJ37">
        <f t="shared" si="39"/>
        <v>7.2049244445106524</v>
      </c>
      <c r="AK37">
        <f t="shared" si="30"/>
        <v>-555.54541610941919</v>
      </c>
      <c r="AL37">
        <f t="shared" si="40"/>
        <v>-17939.942511459205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-943.61602211869524</v>
      </c>
      <c r="AR37">
        <f t="shared" si="45"/>
        <v>-943.67219682227369</v>
      </c>
      <c r="AS37">
        <f t="shared" si="46"/>
        <v>0.39094080411634702</v>
      </c>
      <c r="AT37">
        <f t="shared" si="47"/>
        <v>-30.1440179379588</v>
      </c>
      <c r="AU37">
        <f t="shared" si="48"/>
        <v>-973.42527395611614</v>
      </c>
      <c r="AW37">
        <v>34</v>
      </c>
      <c r="AX37">
        <f>IF(Z37&gt;0, (R37*SUMPRODUCT(K37:$K$98, X37:$X$98)-K37*$AZ$3)/Z37, 0)</f>
        <v>-191821.11387915778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1000000</v>
      </c>
      <c r="S38">
        <f t="shared" si="32"/>
        <v>-284259.6197101351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-7943.5680117219272</v>
      </c>
      <c r="AC38">
        <f t="shared" si="33"/>
        <v>-7755.7398264068188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-13713.2183360322</v>
      </c>
      <c r="AI38">
        <f t="shared" si="38"/>
        <v>-13713.900436064057</v>
      </c>
      <c r="AJ38">
        <f t="shared" si="39"/>
        <v>-187.82818531510839</v>
      </c>
      <c r="AK38">
        <f t="shared" si="30"/>
        <v>-556.04976082053497</v>
      </c>
      <c r="AL38">
        <f t="shared" si="40"/>
        <v>-14457.778382199702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-664.35917800289906</v>
      </c>
      <c r="AR38">
        <f t="shared" si="45"/>
        <v>-664.39222344893346</v>
      </c>
      <c r="AS38">
        <f t="shared" si="46"/>
        <v>-9.0996420930483897</v>
      </c>
      <c r="AT38">
        <f t="shared" si="47"/>
        <v>-26.938735530577627</v>
      </c>
      <c r="AU38">
        <f t="shared" si="48"/>
        <v>-700.43060107255951</v>
      </c>
      <c r="AW38">
        <v>35</v>
      </c>
      <c r="AX38">
        <f>IF(Z38&gt;0, (R38*SUMPRODUCT(K38:$K$98, X38:$X$98)-K38*$AZ$3)/Z38, 0)</f>
        <v>-284259.6197101351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1000000</v>
      </c>
      <c r="S39">
        <f t="shared" si="32"/>
        <v>-440174.48704649985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-7755.7398264068188</v>
      </c>
      <c r="AC39">
        <f t="shared" si="33"/>
        <v>-7409.8809620581087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-10177.19841247886</v>
      </c>
      <c r="AI39">
        <f t="shared" si="38"/>
        <v>-10177.619261550088</v>
      </c>
      <c r="AJ39">
        <f t="shared" si="39"/>
        <v>-345.85886434871009</v>
      </c>
      <c r="AK39">
        <f t="shared" si="30"/>
        <v>-542.9017878484774</v>
      </c>
      <c r="AL39">
        <f t="shared" si="40"/>
        <v>-11066.379913747274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-440.22405231358016</v>
      </c>
      <c r="AR39">
        <f t="shared" si="45"/>
        <v>-440.24225652617775</v>
      </c>
      <c r="AS39">
        <f t="shared" si="46"/>
        <v>-14.960442414630799</v>
      </c>
      <c r="AT39">
        <f t="shared" si="47"/>
        <v>-23.483714807200215</v>
      </c>
      <c r="AU39">
        <f t="shared" si="48"/>
        <v>-478.6864137480087</v>
      </c>
      <c r="AW39">
        <v>36</v>
      </c>
      <c r="AX39">
        <f>IF(Z39&gt;0, (R39*SUMPRODUCT(K39:$K$98, X39:$X$98)-K39*$AZ$3)/Z39, 0)</f>
        <v>-440174.48704649985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1000000</v>
      </c>
      <c r="S40">
        <f t="shared" si="32"/>
        <v>-722878.7525479662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-7409.8809620581087</v>
      </c>
      <c r="AC40">
        <f t="shared" si="33"/>
        <v>-6948.1246194148944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-7053.8804560976332</v>
      </c>
      <c r="AI40">
        <f t="shared" si="38"/>
        <v>-7054.1207496667457</v>
      </c>
      <c r="AJ40">
        <f t="shared" si="39"/>
        <v>-461.75634264321434</v>
      </c>
      <c r="AK40">
        <f t="shared" ref="AK40:AK71" si="61">G40*SUM(AB40:AB40, AE40:AF40)</f>
        <v>-518.6916673440677</v>
      </c>
      <c r="AL40">
        <f t="shared" si="40"/>
        <v>-8034.5687596540274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-272.43041898510188</v>
      </c>
      <c r="AR40">
        <f t="shared" si="45"/>
        <v>-272.43969944826256</v>
      </c>
      <c r="AS40">
        <f t="shared" si="46"/>
        <v>-17.833655486261616</v>
      </c>
      <c r="AT40">
        <f t="shared" si="47"/>
        <v>-20.032574855514337</v>
      </c>
      <c r="AU40">
        <f t="shared" si="48"/>
        <v>-310.30592979003848</v>
      </c>
      <c r="AW40">
        <v>37</v>
      </c>
      <c r="AX40">
        <f>IF(Z40&gt;0, (R40*SUMPRODUCT(K40:$K$98, X40:$X$98)-K40*$AZ$3)/Z40, 0)</f>
        <v>-722878.7525479662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1000000</v>
      </c>
      <c r="S41">
        <f t="shared" si="32"/>
        <v>-1285489.3662223641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-6948.1246194148944</v>
      </c>
      <c r="AC41">
        <f t="shared" si="33"/>
        <v>-6415.2154000457149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-4525.140336659435</v>
      </c>
      <c r="AI41">
        <f t="shared" si="38"/>
        <v>-4525.2650987844399</v>
      </c>
      <c r="AJ41">
        <f t="shared" si="39"/>
        <v>-532.90921936917948</v>
      </c>
      <c r="AK41">
        <f t="shared" si="61"/>
        <v>-486.36872335904263</v>
      </c>
      <c r="AL41">
        <f t="shared" si="40"/>
        <v>-5544.5430415126621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-156.04200886752054</v>
      </c>
      <c r="AR41">
        <f t="shared" si="45"/>
        <v>-156.04631108384268</v>
      </c>
      <c r="AS41">
        <f t="shared" si="46"/>
        <v>-18.376496406247774</v>
      </c>
      <c r="AT41">
        <f t="shared" si="47"/>
        <v>-16.771624081675018</v>
      </c>
      <c r="AU41">
        <f t="shared" si="48"/>
        <v>-191.19443157176545</v>
      </c>
      <c r="AW41">
        <v>38</v>
      </c>
      <c r="AX41">
        <f>IF(Z41&gt;0, (R41*SUMPRODUCT(K41:$K$98, X41:$X$98)-K41*$AZ$3)/Z41, 0)</f>
        <v>-1285489.3662223641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1000000</v>
      </c>
      <c r="S42">
        <f t="shared" si="32"/>
        <v>-2543586.0068795006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-6415.2154000457149</v>
      </c>
      <c r="AC42">
        <f t="shared" si="33"/>
        <v>-5852.2041603826274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-2639.8110216678328</v>
      </c>
      <c r="AI42">
        <f t="shared" si="38"/>
        <v>-2639.8685408960459</v>
      </c>
      <c r="AJ42">
        <f t="shared" si="39"/>
        <v>-563.01123966308751</v>
      </c>
      <c r="AK42">
        <f t="shared" si="61"/>
        <v>-449.06507800320009</v>
      </c>
      <c r="AL42">
        <f t="shared" si="40"/>
        <v>-3651.9448585623336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-81.276369390489066</v>
      </c>
      <c r="AR42">
        <f t="shared" si="45"/>
        <v>-81.278140333181895</v>
      </c>
      <c r="AS42">
        <f t="shared" si="46"/>
        <v>-17.334388374870638</v>
      </c>
      <c r="AT42">
        <f t="shared" si="47"/>
        <v>-13.82613333324792</v>
      </c>
      <c r="AU42">
        <f t="shared" si="48"/>
        <v>-112.43866204130046</v>
      </c>
      <c r="AW42">
        <v>39</v>
      </c>
      <c r="AX42">
        <f>IF(Z42&gt;0, (R42*SUMPRODUCT(K42:$K$98, X42:$X$98)-K42*$AZ$3)/Z42, 0)</f>
        <v>-2543586.0068795006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1000000</v>
      </c>
      <c r="S43">
        <f t="shared" si="32"/>
        <v>-5816251.2537265271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-5852.2041603826274</v>
      </c>
      <c r="AC43">
        <f t="shared" si="33"/>
        <v>-5291.4687007279317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-1367.9883772599494</v>
      </c>
      <c r="AI43">
        <f t="shared" si="38"/>
        <v>-1368.011121586449</v>
      </c>
      <c r="AJ43">
        <f t="shared" si="39"/>
        <v>-560.73545965469566</v>
      </c>
      <c r="AK43">
        <f t="shared" si="61"/>
        <v>-409.65429122678398</v>
      </c>
      <c r="AL43">
        <f t="shared" si="40"/>
        <v>-2338.4008724679288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-37.605887504641395</v>
      </c>
      <c r="AR43">
        <f t="shared" si="45"/>
        <v>-37.60651274429835</v>
      </c>
      <c r="AS43">
        <f t="shared" si="46"/>
        <v>-15.414571473095828</v>
      </c>
      <c r="AT43">
        <f t="shared" si="47"/>
        <v>-11.26136263125623</v>
      </c>
      <c r="AU43">
        <f t="shared" si="48"/>
        <v>-64.282446848650409</v>
      </c>
      <c r="AW43">
        <v>40</v>
      </c>
      <c r="AX43">
        <f>IF(Z43&gt;0, (R43*SUMPRODUCT(K43:$K$98, X43:$X$98)-K43*$AZ$3)/Z43, 0)</f>
        <v>-5816251.2537265271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1000000</v>
      </c>
      <c r="S44">
        <f t="shared" si="32"/>
        <v>-16107114.665810024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-5291.4687007279317</v>
      </c>
      <c r="AC44">
        <f t="shared" si="33"/>
        <v>-4755.8497408708008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-605.41141405393614</v>
      </c>
      <c r="AI44">
        <f t="shared" si="38"/>
        <v>-605.41879565181932</v>
      </c>
      <c r="AJ44">
        <f t="shared" si="39"/>
        <v>-535.6189598571309</v>
      </c>
      <c r="AK44">
        <f t="shared" si="61"/>
        <v>-370.40280905095528</v>
      </c>
      <c r="AL44">
        <f t="shared" si="40"/>
        <v>-1511.4405645599056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-14.859562294295364</v>
      </c>
      <c r="AR44">
        <f t="shared" si="45"/>
        <v>-14.859743472434774</v>
      </c>
      <c r="AS44">
        <f t="shared" si="46"/>
        <v>-13.146536578667231</v>
      </c>
      <c r="AT44">
        <f t="shared" si="47"/>
        <v>-9.0913773465531431</v>
      </c>
      <c r="AU44">
        <f t="shared" si="48"/>
        <v>-37.097657397655148</v>
      </c>
      <c r="AW44">
        <v>41</v>
      </c>
      <c r="AX44">
        <f>IF(Z44&gt;0, (R44*SUMPRODUCT(K44:$K$98, X44:$X$98)-K44*$AZ$3)/Z44, 0)</f>
        <v>-16107114.665810024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1000000</v>
      </c>
      <c r="S45">
        <f t="shared" si="32"/>
        <v>-57583239.336758994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-4755.8497408708008</v>
      </c>
      <c r="AC45">
        <f t="shared" si="33"/>
        <v>-4258.9014037349416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-218.35049430893554</v>
      </c>
      <c r="AI45">
        <f t="shared" si="38"/>
        <v>-218.35234332848219</v>
      </c>
      <c r="AJ45">
        <f t="shared" si="39"/>
        <v>-496.94833713585922</v>
      </c>
      <c r="AK45">
        <f t="shared" si="61"/>
        <v>-332.90948186095608</v>
      </c>
      <c r="AL45">
        <f t="shared" si="40"/>
        <v>-1048.2101623252975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-4.78510607010121</v>
      </c>
      <c r="AR45">
        <f t="shared" si="45"/>
        <v>-4.7851465909834019</v>
      </c>
      <c r="AS45">
        <f t="shared" si="46"/>
        <v>-10.89052036305919</v>
      </c>
      <c r="AT45">
        <f t="shared" si="47"/>
        <v>-7.2956426661128884</v>
      </c>
      <c r="AU45">
        <f t="shared" si="48"/>
        <v>-22.971309620155481</v>
      </c>
      <c r="AW45">
        <v>42</v>
      </c>
      <c r="AX45">
        <f>IF(Z45&gt;0, (R45*SUMPRODUCT(K45:$K$98, X45:$X$98)-K45*$AZ$3)/Z45, 0)</f>
        <v>-57583239.336758994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1000000</v>
      </c>
      <c r="S46">
        <f t="shared" si="32"/>
        <v>-207320183.93228084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-4258.9014037349416</v>
      </c>
      <c r="AC46">
        <f t="shared" si="33"/>
        <v>-3806.7151710281196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-54.859646969824539</v>
      </c>
      <c r="AI46">
        <f t="shared" si="38"/>
        <v>-54.86010600800148</v>
      </c>
      <c r="AJ46">
        <f t="shared" si="39"/>
        <v>-452.18623270682201</v>
      </c>
      <c r="AK46">
        <f t="shared" si="61"/>
        <v>-298.12309826144593</v>
      </c>
      <c r="AL46">
        <f t="shared" si="40"/>
        <v>-805.16943697626948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-1.0734266554434349</v>
      </c>
      <c r="AR46">
        <f t="shared" si="45"/>
        <v>-1.0734356373425578</v>
      </c>
      <c r="AS46">
        <f t="shared" si="46"/>
        <v>-8.8478286358466356</v>
      </c>
      <c r="AT46">
        <f t="shared" si="47"/>
        <v>-5.8333091434810216</v>
      </c>
      <c r="AU46">
        <f t="shared" si="48"/>
        <v>-15.754573416670217</v>
      </c>
      <c r="AW46">
        <v>43</v>
      </c>
      <c r="AX46">
        <f>IF(Z46&gt;0, (R46*SUMPRODUCT(K46:$K$98, X46:$X$98)-K46*$AZ$3)/Z46, 0)</f>
        <v>-207320183.93228084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1000000</v>
      </c>
      <c r="S47">
        <f t="shared" si="32"/>
        <v>-753128612.10625744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-3806.7151710281196</v>
      </c>
      <c r="AC47">
        <f t="shared" si="33"/>
        <v>-3399.778473775596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-13.663704778908171</v>
      </c>
      <c r="AI47">
        <f t="shared" si="38"/>
        <v>-13.663817634083872</v>
      </c>
      <c r="AJ47">
        <f t="shared" si="39"/>
        <v>-406.93669725252357</v>
      </c>
      <c r="AK47">
        <f t="shared" si="61"/>
        <v>-266.47006197196839</v>
      </c>
      <c r="AL47">
        <f t="shared" si="40"/>
        <v>-687.07057685857581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-0.2387095611242499</v>
      </c>
      <c r="AR47">
        <f t="shared" si="45"/>
        <v>-0.23871153274248216</v>
      </c>
      <c r="AS47">
        <f t="shared" si="46"/>
        <v>-7.109322250320445</v>
      </c>
      <c r="AT47">
        <f t="shared" si="47"/>
        <v>-4.6553224455104969</v>
      </c>
      <c r="AU47">
        <f t="shared" si="48"/>
        <v>-12.003356228573423</v>
      </c>
      <c r="AW47">
        <v>44</v>
      </c>
      <c r="AX47">
        <f>IF(Z47&gt;0, (R47*SUMPRODUCT(K47:$K$98, X47:$X$98)-K47*$AZ$3)/Z47, 0)</f>
        <v>-753128612.10625744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1000000</v>
      </c>
      <c r="S48">
        <f t="shared" si="32"/>
        <v>-2765173340.339232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-3399.778473775596</v>
      </c>
      <c r="AC48">
        <f t="shared" si="33"/>
        <v>-3035.7224298474644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-3.3712233195495291</v>
      </c>
      <c r="AI48">
        <f t="shared" si="38"/>
        <v>-3.3712507655904842</v>
      </c>
      <c r="AJ48">
        <f t="shared" si="39"/>
        <v>-364.05604392813166</v>
      </c>
      <c r="AK48">
        <f t="shared" si="61"/>
        <v>-237.98449316429173</v>
      </c>
      <c r="AL48">
        <f t="shared" si="40"/>
        <v>-605.41178785801389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-5.258608560331271E-2</v>
      </c>
      <c r="AR48">
        <f t="shared" si="45"/>
        <v>-5.2586513720860061E-2</v>
      </c>
      <c r="AS48">
        <f t="shared" si="46"/>
        <v>-5.6787345351438212</v>
      </c>
      <c r="AT48">
        <f t="shared" si="47"/>
        <v>-3.7122052571322013</v>
      </c>
      <c r="AU48">
        <f t="shared" si="48"/>
        <v>-9.4435263059968833</v>
      </c>
      <c r="AW48">
        <v>45</v>
      </c>
      <c r="AX48">
        <f>IF(Z48&gt;0, (R48*SUMPRODUCT(K48:$K$98, X48:$X$98)-K48*$AZ$3)/Z48, 0)</f>
        <v>-2765173340.339232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1000000</v>
      </c>
      <c r="S49">
        <f t="shared" si="32"/>
        <v>-10276077107.709803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-3035.7224298474644</v>
      </c>
      <c r="AC49">
        <f t="shared" si="33"/>
        <v>-2710.5118431748028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-0.82309409914319376</v>
      </c>
      <c r="AI49">
        <f t="shared" si="38"/>
        <v>-0.82310069337126046</v>
      </c>
      <c r="AJ49">
        <f t="shared" si="39"/>
        <v>-325.21058667266152</v>
      </c>
      <c r="AK49">
        <f t="shared" si="61"/>
        <v>-212.50057008932254</v>
      </c>
      <c r="AL49">
        <f t="shared" si="40"/>
        <v>-538.53425745535537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-1.1463435380237252E-2</v>
      </c>
      <c r="AR49">
        <f t="shared" si="45"/>
        <v>-1.1463527219684775E-2</v>
      </c>
      <c r="AS49">
        <f t="shared" si="46"/>
        <v>-4.5292883877697871</v>
      </c>
      <c r="AT49">
        <f t="shared" si="47"/>
        <v>-2.959548071135834</v>
      </c>
      <c r="AU49">
        <f t="shared" si="48"/>
        <v>-7.5002999861253068</v>
      </c>
      <c r="AW49">
        <v>46</v>
      </c>
      <c r="AX49">
        <f>IF(Z49&gt;0, (R49*SUMPRODUCT(K49:$K$98, X49:$X$98)-K49*$AZ$3)/Z49, 0)</f>
        <v>-10276077107.709803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1000000</v>
      </c>
      <c r="S50">
        <f t="shared" si="32"/>
        <v>-38657079080.113518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-2710.5118431748028</v>
      </c>
      <c r="AC50">
        <f t="shared" si="33"/>
        <v>-2420.1097595045903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-0.19852686283258603</v>
      </c>
      <c r="AI50">
        <f t="shared" si="38"/>
        <v>-0.19852842794680126</v>
      </c>
      <c r="AJ50">
        <f t="shared" si="39"/>
        <v>-290.40208367021251</v>
      </c>
      <c r="AK50">
        <f t="shared" si="61"/>
        <v>-189.7358290222362</v>
      </c>
      <c r="AL50">
        <f t="shared" si="40"/>
        <v>-480.33644112039553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-2.4686899903620485E-3</v>
      </c>
      <c r="AR50">
        <f t="shared" si="45"/>
        <v>-2.4687094526239396E-3</v>
      </c>
      <c r="AS50">
        <f t="shared" si="46"/>
        <v>-3.6111622724905228</v>
      </c>
      <c r="AT50">
        <f t="shared" si="47"/>
        <v>-2.3593731107070965</v>
      </c>
      <c r="AU50">
        <f t="shared" si="48"/>
        <v>-5.9730040926502435</v>
      </c>
      <c r="AW50">
        <v>47</v>
      </c>
      <c r="AX50">
        <f>IF(Z50&gt;0, (R50*SUMPRODUCT(K50:$K$98, X50:$X$98)-K50*$AZ$3)/Z50, 0)</f>
        <v>-38657079080.113518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1000000</v>
      </c>
      <c r="S51">
        <f t="shared" si="32"/>
        <v>-147376842678.57239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-2420.1097595045903</v>
      </c>
      <c r="AC51">
        <f t="shared" si="33"/>
        <v>-2160.8144182788715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-4.731669153225166E-2</v>
      </c>
      <c r="AI51">
        <f t="shared" si="38"/>
        <v>-4.7317058078036434E-2</v>
      </c>
      <c r="AJ51">
        <f t="shared" si="39"/>
        <v>-259.29534122571886</v>
      </c>
      <c r="AK51">
        <f t="shared" si="61"/>
        <v>-169.40768316532134</v>
      </c>
      <c r="AL51">
        <f t="shared" si="40"/>
        <v>-428.7503414491182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-5.2534381554963602E-4</v>
      </c>
      <c r="AR51">
        <f t="shared" si="45"/>
        <v>-5.2534788520359772E-4</v>
      </c>
      <c r="AS51">
        <f t="shared" si="46"/>
        <v>-2.8788826839449508</v>
      </c>
      <c r="AT51">
        <f t="shared" si="47"/>
        <v>-1.88088549252925</v>
      </c>
      <c r="AU51">
        <f t="shared" si="48"/>
        <v>-4.7602935243594038</v>
      </c>
      <c r="AW51">
        <v>48</v>
      </c>
      <c r="AX51">
        <f>IF(Z51&gt;0, (R51*SUMPRODUCT(K51:$K$98, X51:$X$98)-K51*$AZ$3)/Z51, 0)</f>
        <v>-147376842678.57239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1000000</v>
      </c>
      <c r="S52">
        <f t="shared" si="32"/>
        <v>-569889412409.72998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-2160.8144182788715</v>
      </c>
      <c r="AC52">
        <f t="shared" si="33"/>
        <v>-1929.2990419122334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-1.1129821104634501E-2</v>
      </c>
      <c r="AI52">
        <f t="shared" si="38"/>
        <v>-1.112990573943381E-2</v>
      </c>
      <c r="AJ52">
        <f t="shared" si="39"/>
        <v>-231.51537636663807</v>
      </c>
      <c r="AK52">
        <f t="shared" si="61"/>
        <v>-151.25700927952101</v>
      </c>
      <c r="AL52">
        <f t="shared" si="40"/>
        <v>-382.78351555189852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-1.1033147259137052E-4</v>
      </c>
      <c r="AR52">
        <f t="shared" si="45"/>
        <v>-1.1033231158796828E-4</v>
      </c>
      <c r="AS52">
        <f t="shared" si="46"/>
        <v>-2.2950442924406191</v>
      </c>
      <c r="AT52">
        <f t="shared" si="47"/>
        <v>-1.4994318791545564</v>
      </c>
      <c r="AU52">
        <f t="shared" si="48"/>
        <v>-3.7945865039067637</v>
      </c>
      <c r="AW52">
        <v>49</v>
      </c>
      <c r="AX52">
        <f>IF(Z52&gt;0, (R52*SUMPRODUCT(K52:$K$98, X52:$X$98)-K52*$AZ$3)/Z52, 0)</f>
        <v>-569889412409.72998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1000000</v>
      </c>
      <c r="S53">
        <f t="shared" si="32"/>
        <v>-2236717680983.2905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-1929.2990419122334</v>
      </c>
      <c r="AC53">
        <f t="shared" si="33"/>
        <v>-1722.5885257165151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-2.5813968138321442E-3</v>
      </c>
      <c r="AI53">
        <f t="shared" si="38"/>
        <v>-2.5814160673631147E-3</v>
      </c>
      <c r="AJ53">
        <f t="shared" si="39"/>
        <v>-206.71051619571836</v>
      </c>
      <c r="AK53">
        <f t="shared" si="61"/>
        <v>-135.05093293385636</v>
      </c>
      <c r="AL53">
        <f t="shared" si="40"/>
        <v>-341.76403054564207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-2.2847988841291622E-5</v>
      </c>
      <c r="AR53">
        <f t="shared" si="45"/>
        <v>-2.2848159254634666E-5</v>
      </c>
      <c r="AS53">
        <f t="shared" si="46"/>
        <v>-1.8295984337278695</v>
      </c>
      <c r="AT53">
        <f t="shared" si="47"/>
        <v>-1.1953381952533151</v>
      </c>
      <c r="AU53">
        <f t="shared" si="48"/>
        <v>-3.0249594771404391</v>
      </c>
      <c r="AW53">
        <v>50</v>
      </c>
      <c r="AX53">
        <f>IF(Z53&gt;0, (R53*SUMPRODUCT(K53:$K$98, X53:$X$98)-K53*$AZ$3)/Z53, 0)</f>
        <v>-2236717680983.2905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1000000</v>
      </c>
      <c r="S54">
        <f t="shared" si="32"/>
        <v>-8922180154354.291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-1722.5885257165151</v>
      </c>
      <c r="AC54">
        <f t="shared" si="33"/>
        <v>-1538.0254891652266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-5.9005757651270298E-4</v>
      </c>
      <c r="AI54">
        <f t="shared" si="38"/>
        <v>-5.9006188606895086E-4</v>
      </c>
      <c r="AJ54">
        <f t="shared" si="39"/>
        <v>-184.56303655128841</v>
      </c>
      <c r="AK54">
        <f t="shared" si="61"/>
        <v>-120.58119680015606</v>
      </c>
      <c r="AL54">
        <f t="shared" si="40"/>
        <v>-305.14482341333053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-4.6630446809019939E-6</v>
      </c>
      <c r="AR54">
        <f t="shared" si="45"/>
        <v>-4.6630787380078402E-6</v>
      </c>
      <c r="AS54">
        <f t="shared" si="46"/>
        <v>-1.4585452676804631</v>
      </c>
      <c r="AT54">
        <f t="shared" si="47"/>
        <v>-0.95291634365389666</v>
      </c>
      <c r="AU54">
        <f t="shared" si="48"/>
        <v>-2.4114662744130975</v>
      </c>
      <c r="AW54">
        <v>51</v>
      </c>
      <c r="AX54">
        <f>IF(Z54&gt;0, (R54*SUMPRODUCT(K54:$K$98, X54:$X$98)-K54*$AZ$3)/Z54, 0)</f>
        <v>-8922180154354.291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1000000</v>
      </c>
      <c r="S55">
        <f t="shared" si="32"/>
        <v>-36198539775045.078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-1538.0254891652266</v>
      </c>
      <c r="AC55">
        <f t="shared" si="33"/>
        <v>-1373.2370479360588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-1.3272217207441518E-4</v>
      </c>
      <c r="AI55">
        <f t="shared" si="38"/>
        <v>-1.3272312048079874E-4</v>
      </c>
      <c r="AJ55">
        <f t="shared" si="39"/>
        <v>-164.7884412291678</v>
      </c>
      <c r="AK55">
        <f t="shared" si="61"/>
        <v>-107.66178424156587</v>
      </c>
      <c r="AL55">
        <f t="shared" si="40"/>
        <v>-272.45035819385419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-9.3648460755040806E-7</v>
      </c>
      <c r="AR55">
        <f t="shared" si="45"/>
        <v>-9.3649129948413729E-7</v>
      </c>
      <c r="AS55">
        <f t="shared" si="46"/>
        <v>-1.1627434685654099</v>
      </c>
      <c r="AT55">
        <f t="shared" si="47"/>
        <v>-0.75965908474666433</v>
      </c>
      <c r="AU55">
        <f t="shared" si="48"/>
        <v>-1.9224034898033739</v>
      </c>
      <c r="AW55">
        <v>52</v>
      </c>
      <c r="AX55">
        <f>IF(Z55&gt;0, (R55*SUMPRODUCT(K55:$K$98, X55:$X$98)-K55*$AZ$3)/Z55, 0)</f>
        <v>-36198539775045.078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1000000</v>
      </c>
      <c r="S56">
        <f t="shared" si="32"/>
        <v>-149570256835253.72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-1373.2370479360588</v>
      </c>
      <c r="AC56">
        <f t="shared" si="33"/>
        <v>-1226.1045078973541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-2.9359377228008275E-5</v>
      </c>
      <c r="AI56">
        <f t="shared" si="38"/>
        <v>-2.9359582165897305E-5</v>
      </c>
      <c r="AJ56">
        <f t="shared" si="39"/>
        <v>-147.13254003870475</v>
      </c>
      <c r="AK56">
        <f t="shared" si="61"/>
        <v>-96.126593355524122</v>
      </c>
      <c r="AL56">
        <f t="shared" si="40"/>
        <v>-243.25916275381104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-1.8496347638643612E-7</v>
      </c>
      <c r="AR56">
        <f t="shared" si="45"/>
        <v>-1.8496476749094775E-7</v>
      </c>
      <c r="AS56">
        <f t="shared" si="46"/>
        <v>-0.9269319946324871</v>
      </c>
      <c r="AT56">
        <f t="shared" si="47"/>
        <v>-0.60559557316704071</v>
      </c>
      <c r="AU56">
        <f t="shared" si="48"/>
        <v>-1.5325277527642953</v>
      </c>
      <c r="AW56">
        <v>53</v>
      </c>
      <c r="AX56">
        <f>IF(Z56&gt;0, (R56*SUMPRODUCT(K56:$K$98, X56:$X$98)-K56*$AZ$3)/Z56, 0)</f>
        <v>-149570256835253.72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1000000</v>
      </c>
      <c r="S57">
        <f t="shared" si="32"/>
        <v>-630317890480211.25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-1226.1045078973541</v>
      </c>
      <c r="AC57">
        <f t="shared" si="33"/>
        <v>-1094.7361679258986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-6.3787403171412928E-6</v>
      </c>
      <c r="AI57">
        <f t="shared" si="38"/>
        <v>-6.3787837371435039E-6</v>
      </c>
      <c r="AJ57">
        <f t="shared" si="39"/>
        <v>-131.3683399714555</v>
      </c>
      <c r="AK57">
        <f t="shared" si="61"/>
        <v>-85.827315552814795</v>
      </c>
      <c r="AL57">
        <f t="shared" si="40"/>
        <v>-217.19566190305403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-3.5880297863306587E-8</v>
      </c>
      <c r="AR57">
        <f t="shared" si="45"/>
        <v>-3.5880542100026553E-8</v>
      </c>
      <c r="AS57">
        <f t="shared" si="46"/>
        <v>-0.73894451469006872</v>
      </c>
      <c r="AT57">
        <f t="shared" si="47"/>
        <v>-0.48277708352032728</v>
      </c>
      <c r="AU57">
        <f t="shared" si="48"/>
        <v>-1.221721634090938</v>
      </c>
      <c r="AW57">
        <v>54</v>
      </c>
      <c r="AX57">
        <f>IF(Z57&gt;0, (R57*SUMPRODUCT(K57:$K$98, X57:$X$98)-K57*$AZ$3)/Z57, 0)</f>
        <v>-630317890480211.25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1000000</v>
      </c>
      <c r="S58">
        <f t="shared" si="32"/>
        <v>-2711247714150083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-1094.7361679258986</v>
      </c>
      <c r="AC58">
        <f t="shared" si="33"/>
        <v>-977.44300710783341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-1.3589179958222174E-6</v>
      </c>
      <c r="AI58">
        <f t="shared" si="38"/>
        <v>-1.3589270086745105E-6</v>
      </c>
      <c r="AJ58">
        <f t="shared" si="39"/>
        <v>-117.29316081806519</v>
      </c>
      <c r="AK58">
        <f t="shared" si="61"/>
        <v>-76.631531754812912</v>
      </c>
      <c r="AL58">
        <f t="shared" si="40"/>
        <v>-193.92469393180511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-6.8249008253695588E-9</v>
      </c>
      <c r="AR58">
        <f t="shared" si="45"/>
        <v>-6.8249460906638913E-9</v>
      </c>
      <c r="AS58">
        <f t="shared" si="46"/>
        <v>-0.58908204361004435</v>
      </c>
      <c r="AT58">
        <f t="shared" si="47"/>
        <v>-0.38486693526073434</v>
      </c>
      <c r="AU58">
        <f t="shared" si="48"/>
        <v>-0.97394898569572474</v>
      </c>
      <c r="AW58">
        <v>55</v>
      </c>
      <c r="AX58">
        <f>IF(Z58&gt;0, (R58*SUMPRODUCT(K58:$K$98, X58:$X$98)-K58*$AZ$3)/Z58, 0)</f>
        <v>-2711247714150083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1000000</v>
      </c>
      <c r="S59">
        <f t="shared" si="32"/>
        <v>-1.1919925840129286E+16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-977.44300710783341</v>
      </c>
      <c r="AC59">
        <f t="shared" si="33"/>
        <v>-872.71697063792112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-2.8369398434362265E-7</v>
      </c>
      <c r="AI59">
        <f t="shared" si="38"/>
        <v>-2.8369581471778423E-7</v>
      </c>
      <c r="AJ59">
        <f t="shared" si="39"/>
        <v>-104.72603646991229</v>
      </c>
      <c r="AK59">
        <f t="shared" si="61"/>
        <v>-68.421010497548352</v>
      </c>
      <c r="AL59">
        <f t="shared" si="40"/>
        <v>-173.14704725115644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-1.2721408515107399E-9</v>
      </c>
      <c r="AR59">
        <f t="shared" si="45"/>
        <v>-1.2721490592764063E-9</v>
      </c>
      <c r="AS59">
        <f t="shared" si="46"/>
        <v>-0.46961259865422272</v>
      </c>
      <c r="AT59">
        <f t="shared" si="47"/>
        <v>-0.30681356447145647</v>
      </c>
      <c r="AU59">
        <f t="shared" si="48"/>
        <v>-0.77642616439782819</v>
      </c>
      <c r="AW59">
        <v>56</v>
      </c>
      <c r="AX59">
        <f>IF(Z59&gt;0, (R59*SUMPRODUCT(K59:$K$98, X59:$X$98)-K59*$AZ$3)/Z59, 0)</f>
        <v>-1.1919925840129286E+16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1000000</v>
      </c>
      <c r="S60">
        <f t="shared" si="32"/>
        <v>-5.3598319987772528E+16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-872.71697063792112</v>
      </c>
      <c r="AC60">
        <f t="shared" si="33"/>
        <v>-779.21158092782093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-5.7944831632887225E-8</v>
      </c>
      <c r="AI60">
        <f t="shared" si="38"/>
        <v>-5.7945195082516388E-8</v>
      </c>
      <c r="AJ60">
        <f t="shared" si="39"/>
        <v>-93.505389710100189</v>
      </c>
      <c r="AK60">
        <f t="shared" si="61"/>
        <v>-61.090187944654481</v>
      </c>
      <c r="AL60">
        <f t="shared" si="40"/>
        <v>-154.59557771269988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-2.3199667197441338E-10</v>
      </c>
      <c r="AR60">
        <f t="shared" si="45"/>
        <v>-2.3199812713619434E-10</v>
      </c>
      <c r="AS60">
        <f t="shared" si="46"/>
        <v>-0.37437228848727444</v>
      </c>
      <c r="AT60">
        <f t="shared" si="47"/>
        <v>-0.24458989514791143</v>
      </c>
      <c r="AU60">
        <f t="shared" si="48"/>
        <v>-0.61896218386718405</v>
      </c>
      <c r="AW60">
        <v>57</v>
      </c>
      <c r="AX60">
        <f>IF(Z60&gt;0, (R60*SUMPRODUCT(K60:$K$98, X60:$X$98)-K60*$AZ$3)/Z60, 0)</f>
        <v>-5.3598319987772528E+16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1000000</v>
      </c>
      <c r="S61">
        <f t="shared" si="32"/>
        <v>-2.4652531395502634E+17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-779.21158092782093</v>
      </c>
      <c r="AC61">
        <f t="shared" si="33"/>
        <v>-695.72462582861328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-1.1570482853315495E-8</v>
      </c>
      <c r="AI61">
        <f t="shared" si="38"/>
        <v>-1.1570553406377031E-8</v>
      </c>
      <c r="AJ61">
        <f t="shared" si="39"/>
        <v>-83.486955099207648</v>
      </c>
      <c r="AK61">
        <f t="shared" si="61"/>
        <v>-54.54481066494747</v>
      </c>
      <c r="AL61">
        <f t="shared" si="40"/>
        <v>-138.03176577572566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-4.1361902832249594E-11</v>
      </c>
      <c r="AR61">
        <f t="shared" si="45"/>
        <v>-4.1362155043753017E-11</v>
      </c>
      <c r="AS61">
        <f t="shared" si="46"/>
        <v>-0.29844729631005079</v>
      </c>
      <c r="AT61">
        <f t="shared" si="47"/>
        <v>-0.1949855669230377</v>
      </c>
      <c r="AU61">
        <f t="shared" si="48"/>
        <v>-0.49343286327445063</v>
      </c>
      <c r="AW61">
        <v>58</v>
      </c>
      <c r="AX61">
        <f>IF(Z61&gt;0, (R61*SUMPRODUCT(K61:$K$98, X61:$X$98)-K61*$AZ$3)/Z61, 0)</f>
        <v>-2.4652531395502634E+17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1000000</v>
      </c>
      <c r="S62">
        <f t="shared" si="32"/>
        <v>-1.161116590635262E+18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-695.72462582861328</v>
      </c>
      <c r="AC62">
        <f t="shared" si="33"/>
        <v>-621.18270163272655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-2.2589138749786616E-9</v>
      </c>
      <c r="AI62">
        <f t="shared" si="38"/>
        <v>-2.2589272496627081E-9</v>
      </c>
      <c r="AJ62">
        <f t="shared" si="39"/>
        <v>-74.541924195886736</v>
      </c>
      <c r="AK62">
        <f t="shared" si="61"/>
        <v>-48.700723808002934</v>
      </c>
      <c r="AL62">
        <f t="shared" si="40"/>
        <v>-123.2426480061486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-7.2099238414758552E-12</v>
      </c>
      <c r="AR62">
        <f t="shared" si="45"/>
        <v>-7.2099665303337384E-12</v>
      </c>
      <c r="AS62">
        <f t="shared" si="46"/>
        <v>-0.23792035739055634</v>
      </c>
      <c r="AT62">
        <f t="shared" si="47"/>
        <v>-0.15544130016190547</v>
      </c>
      <c r="AU62">
        <f t="shared" si="48"/>
        <v>-0.39336165755967178</v>
      </c>
      <c r="AW62">
        <v>59</v>
      </c>
      <c r="AX62">
        <f>IF(Z62&gt;0, (R62*SUMPRODUCT(K62:$K$98, X62:$X$98)-K62*$AZ$3)/Z62, 0)</f>
        <v>-1.161116590635262E+18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1000000</v>
      </c>
      <c r="S63">
        <f t="shared" si="32"/>
        <v>-5.6057225876697272E+18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-621.18270163272655</v>
      </c>
      <c r="AC63">
        <f t="shared" si="33"/>
        <v>-554.62741217208338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-4.3069798427684447E-10</v>
      </c>
      <c r="AI63">
        <f t="shared" si="38"/>
        <v>-4.3070045776444353E-10</v>
      </c>
      <c r="AJ63">
        <f t="shared" si="39"/>
        <v>-66.555289460643166</v>
      </c>
      <c r="AK63">
        <f t="shared" si="61"/>
        <v>-43.48278911429086</v>
      </c>
      <c r="AL63">
        <f t="shared" si="40"/>
        <v>-110.03807857536472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-1.2273991574437465E-12</v>
      </c>
      <c r="AR63">
        <f t="shared" si="45"/>
        <v>-1.2274062063659749E-12</v>
      </c>
      <c r="AS63">
        <f t="shared" si="46"/>
        <v>-0.18966865225658769</v>
      </c>
      <c r="AT63">
        <f t="shared" si="47"/>
        <v>-0.12391685280764866</v>
      </c>
      <c r="AU63">
        <f t="shared" si="48"/>
        <v>-0.31358550506546379</v>
      </c>
      <c r="AW63">
        <v>60</v>
      </c>
      <c r="AX63">
        <f>IF(Z63&gt;0, (R63*SUMPRODUCT(K63:$K$98, X63:$X$98)-K63*$AZ$3)/Z63, 0)</f>
        <v>-5.6057225876697272E+18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1000000</v>
      </c>
      <c r="S64">
        <f t="shared" si="32"/>
        <v>-2.776649810696013E+19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-554.62741217208338</v>
      </c>
      <c r="AC64">
        <f t="shared" si="33"/>
        <v>-495.20304658221841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-8.0115557201911935E-11</v>
      </c>
      <c r="AI64">
        <f t="shared" si="38"/>
        <v>-8.011600306570495E-11</v>
      </c>
      <c r="AJ64">
        <f t="shared" si="39"/>
        <v>-59.424365589864976</v>
      </c>
      <c r="AK64">
        <f t="shared" si="61"/>
        <v>-38.823918852045843</v>
      </c>
      <c r="AL64">
        <f t="shared" si="40"/>
        <v>-98.248284441990933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-2.0385051664797024E-13</v>
      </c>
      <c r="AR64">
        <f t="shared" si="45"/>
        <v>-2.0385165112880935E-13</v>
      </c>
      <c r="AS64">
        <f t="shared" si="46"/>
        <v>-0.15120268834231798</v>
      </c>
      <c r="AT64">
        <f t="shared" si="47"/>
        <v>-9.8785756383649601E-2</v>
      </c>
      <c r="AU64">
        <f t="shared" si="48"/>
        <v>-0.24998844472617143</v>
      </c>
      <c r="AW64">
        <v>61</v>
      </c>
      <c r="AX64">
        <f>IF(Z64&gt;0, (R64*SUMPRODUCT(K64:$K$98, X64:$X$98)-K64*$AZ$3)/Z64, 0)</f>
        <v>-2.776649810696013E+19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1000000</v>
      </c>
      <c r="S65">
        <f t="shared" si="32"/>
        <v>-1.4121709379089493E+20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-495.20304658221841</v>
      </c>
      <c r="AC65">
        <f t="shared" si="33"/>
        <v>-442.14557730555231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-1.4525242624777989E-11</v>
      </c>
      <c r="AI65">
        <f t="shared" si="38"/>
        <v>-1.4525320898867448E-11</v>
      </c>
      <c r="AJ65">
        <f t="shared" si="39"/>
        <v>-53.057469276666097</v>
      </c>
      <c r="AK65">
        <f t="shared" si="61"/>
        <v>-34.66421326075529</v>
      </c>
      <c r="AL65">
        <f t="shared" si="40"/>
        <v>-87.72168253743591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-3.2998965994872715E-14</v>
      </c>
      <c r="AR65">
        <f t="shared" si="45"/>
        <v>-3.2999143820750261E-14</v>
      </c>
      <c r="AS65">
        <f t="shared" si="46"/>
        <v>-0.12053785741575308</v>
      </c>
      <c r="AT65">
        <f t="shared" si="47"/>
        <v>-7.8751400178292255E-2</v>
      </c>
      <c r="AU65">
        <f t="shared" si="48"/>
        <v>-0.19928925759407834</v>
      </c>
      <c r="AW65">
        <v>62</v>
      </c>
      <c r="AX65">
        <f>IF(Z65&gt;0, (R65*SUMPRODUCT(K65:$K$98, X65:$X$98)-K65*$AZ$3)/Z65, 0)</f>
        <v>-1.4121709379089493E+20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1000000</v>
      </c>
      <c r="S66">
        <f t="shared" si="32"/>
        <v>-7.3808280149894693E+20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-442.14557730555231</v>
      </c>
      <c r="AC66">
        <f t="shared" si="33"/>
        <v>-394.77283687995737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-2.5647914094630464E-12</v>
      </c>
      <c r="AI66">
        <f t="shared" si="38"/>
        <v>-2.5648047810263751E-12</v>
      </c>
      <c r="AJ66">
        <f t="shared" si="39"/>
        <v>-47.372740425594941</v>
      </c>
      <c r="AK66">
        <f t="shared" si="61"/>
        <v>-30.950190411388665</v>
      </c>
      <c r="AL66">
        <f t="shared" si="40"/>
        <v>-78.322930836986174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-5.2024865246138507E-15</v>
      </c>
      <c r="AR66">
        <f t="shared" si="45"/>
        <v>-5.2025136478246407E-15</v>
      </c>
      <c r="AS66">
        <f t="shared" si="46"/>
        <v>-9.609204194495663E-2</v>
      </c>
      <c r="AT66">
        <f t="shared" si="47"/>
        <v>-6.2780134070704943E-2</v>
      </c>
      <c r="AU66">
        <f t="shared" si="48"/>
        <v>-0.15887217601566678</v>
      </c>
      <c r="AW66">
        <v>63</v>
      </c>
      <c r="AX66">
        <f>IF(Z66&gt;0, (R66*SUMPRODUCT(K66:$K$98, X66:$X$98)-K66*$AZ$3)/Z66, 0)</f>
        <v>-7.3808280149894693E+20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-3.9682125901450461E+21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-394.77283687995737</v>
      </c>
      <c r="AC67">
        <f t="shared" ref="AC67:AC79" si="64">S67*Z67</f>
        <v>-352.47574721424763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-4.4068909331333385E-13</v>
      </c>
      <c r="AI67">
        <f t="shared" ref="AI67:AI79" si="69">SUM(AE67:AH67)</f>
        <v>-4.4069131393369632E-13</v>
      </c>
      <c r="AJ67">
        <f t="shared" ref="AJ67:AJ79" si="70">AB67-AC67</f>
        <v>-42.297089665709734</v>
      </c>
      <c r="AK67">
        <f t="shared" si="61"/>
        <v>-27.634098581597019</v>
      </c>
      <c r="AL67">
        <f t="shared" ref="AL67:AL79" si="71">SUM(AI67:AK67)</f>
        <v>-69.93118824730719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-7.9812918740119888E-16</v>
      </c>
      <c r="AR67">
        <f t="shared" ref="AR67:AR79" si="76">AI67*$K67</f>
        <v>-7.9813320915247962E-16</v>
      </c>
      <c r="AS67">
        <f t="shared" ref="AS67:AS79" si="77">AJ67*$K67</f>
        <v>-7.6603987519895195E-2</v>
      </c>
      <c r="AT67">
        <f t="shared" ref="AT67:AT79" si="78">AK67*$K67</f>
        <v>-5.0047938512998186E-2</v>
      </c>
      <c r="AU67">
        <f t="shared" ref="AU67:AU79" si="79">AL67*$K67</f>
        <v>-0.12665192603289419</v>
      </c>
      <c r="AW67">
        <v>64</v>
      </c>
      <c r="AX67">
        <f>IF(Z67&gt;0, (R67*SUMPRODUCT(K67:$K$98, X67:$X$98)-K67*$AZ$3)/Z67, 0)</f>
        <v>-3.9682125901450461E+21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1000000</v>
      </c>
      <c r="S68">
        <f t="shared" si="63"/>
        <v>-2.1965013919246638E+22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-352.47574721424763</v>
      </c>
      <c r="AC68">
        <f t="shared" si="64"/>
        <v>-314.71048858414963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-7.36087589722295E-14</v>
      </c>
      <c r="AI68">
        <f t="shared" si="69"/>
        <v>-7.3609117167414058E-14</v>
      </c>
      <c r="AJ68">
        <f t="shared" si="70"/>
        <v>-37.765258630098003</v>
      </c>
      <c r="AK68">
        <f t="shared" si="61"/>
        <v>-24.673302304997335</v>
      </c>
      <c r="AL68">
        <f t="shared" si="71"/>
        <v>-62.43856093509541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-1.1902888460759407E-16</v>
      </c>
      <c r="AR68">
        <f t="shared" si="76"/>
        <v>-1.1902946382634311E-16</v>
      </c>
      <c r="AS68">
        <f t="shared" si="77"/>
        <v>-6.1068229846855268E-2</v>
      </c>
      <c r="AT68">
        <f t="shared" si="78"/>
        <v>-3.9897910166612066E-2</v>
      </c>
      <c r="AU68">
        <f t="shared" si="79"/>
        <v>-0.10096614001346745</v>
      </c>
      <c r="AW68">
        <v>65</v>
      </c>
      <c r="AX68">
        <f>IF(Z68&gt;0, (R68*SUMPRODUCT(K68:$K$98, X68:$X$98)-K68*$AZ$3)/Z68, 0)</f>
        <v>-2.1965013919246638E+22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1000000</v>
      </c>
      <c r="S69">
        <f t="shared" si="63"/>
        <v>-1.2526666675410502E+23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-314.71048858414963</v>
      </c>
      <c r="AC69">
        <f t="shared" si="64"/>
        <v>-280.99150766441932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-1.1941382628299105E-14</v>
      </c>
      <c r="AI69">
        <f t="shared" si="69"/>
        <v>-1.1941438706966109E-14</v>
      </c>
      <c r="AJ69">
        <f t="shared" si="70"/>
        <v>-33.718980919730313</v>
      </c>
      <c r="AK69">
        <f t="shared" si="61"/>
        <v>-22.029734200890477</v>
      </c>
      <c r="AL69">
        <f t="shared" si="71"/>
        <v>-55.748715120620801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-1.7240881223688736E-17</v>
      </c>
      <c r="AR69">
        <f t="shared" si="76"/>
        <v>-1.7240962189659522E-17</v>
      </c>
      <c r="AS69">
        <f t="shared" si="77"/>
        <v>-4.8683218946791437E-2</v>
      </c>
      <c r="AT69">
        <f t="shared" si="78"/>
        <v>-3.1806369711903752E-2</v>
      </c>
      <c r="AU69">
        <f t="shared" si="79"/>
        <v>-8.048958865869521E-2</v>
      </c>
      <c r="AW69">
        <v>66</v>
      </c>
      <c r="AX69">
        <f>IF(Z69&gt;0, (R69*SUMPRODUCT(K69:$K$98, X69:$X$98)-K69*$AZ$3)/Z69, 0)</f>
        <v>-1.2526666675410502E+23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1000000</v>
      </c>
      <c r="S70">
        <f t="shared" si="63"/>
        <v>-7.4045228826319207E+23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-280.99150766441932</v>
      </c>
      <c r="AC70">
        <f t="shared" si="64"/>
        <v>-250.88527470037437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-1.8818881495816779E-15</v>
      </c>
      <c r="AI70">
        <f t="shared" si="69"/>
        <v>-1.8818966202582726E-15</v>
      </c>
      <c r="AJ70">
        <f t="shared" si="70"/>
        <v>-30.106232964044949</v>
      </c>
      <c r="AK70">
        <f t="shared" si="61"/>
        <v>-19.669405536509355</v>
      </c>
      <c r="AL70">
        <f t="shared" si="71"/>
        <v>-49.775638500554308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-2.4259432119032572E-18</v>
      </c>
      <c r="AR70">
        <f t="shared" si="76"/>
        <v>-2.4259541314578491E-18</v>
      </c>
      <c r="AS70">
        <f t="shared" si="77"/>
        <v>-3.8809964083858006E-2</v>
      </c>
      <c r="AT70">
        <f t="shared" si="78"/>
        <v>-2.5355843201453881E-2</v>
      </c>
      <c r="AU70">
        <f t="shared" si="79"/>
        <v>-6.416580728531189E-2</v>
      </c>
      <c r="AW70">
        <v>67</v>
      </c>
      <c r="AX70">
        <f>IF(Z70&gt;0, (R70*SUMPRODUCT(K70:$K$98, X70:$X$98)-K70*$AZ$3)/Z70, 0)</f>
        <v>-7.4045228826319207E+23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1000000</v>
      </c>
      <c r="S71">
        <f t="shared" si="63"/>
        <v>-4.5415589136450939E+24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-250.88527470037437</v>
      </c>
      <c r="AC71">
        <f t="shared" si="64"/>
        <v>-224.00470955390568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-2.8611548504041377E-16</v>
      </c>
      <c r="AI71">
        <f t="shared" si="69"/>
        <v>-2.8611671812311625E-16</v>
      </c>
      <c r="AJ71">
        <f t="shared" si="70"/>
        <v>-26.880565146468683</v>
      </c>
      <c r="AK71">
        <f t="shared" si="61"/>
        <v>-17.561969229026207</v>
      </c>
      <c r="AL71">
        <f t="shared" si="71"/>
        <v>-44.442534375494887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-3.2931397673873923E-19</v>
      </c>
      <c r="AR71">
        <f t="shared" si="76"/>
        <v>-3.2931539599561148E-19</v>
      </c>
      <c r="AS71">
        <f t="shared" si="77"/>
        <v>-3.0939065755626573E-2</v>
      </c>
      <c r="AT71">
        <f t="shared" si="78"/>
        <v>-2.0213522960342695E-2</v>
      </c>
      <c r="AU71">
        <f t="shared" si="79"/>
        <v>-5.1152588715969262E-2</v>
      </c>
      <c r="AW71">
        <v>68</v>
      </c>
      <c r="AX71">
        <f>IF(Z71&gt;0, (R71*SUMPRODUCT(K71:$K$98, X71:$X$98)-K71*$AZ$3)/Z71, 0)</f>
        <v>-4.5415589136450939E+24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1000000</v>
      </c>
      <c r="S72">
        <f t="shared" si="63"/>
        <v>-2.8937501017403564E+25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-224.00470955390568</v>
      </c>
      <c r="AC72">
        <f t="shared" si="64"/>
        <v>-200.00420495884435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-4.1918482866427734E-17</v>
      </c>
      <c r="AI72">
        <f t="shared" si="69"/>
        <v>-4.1918655656231558E-17</v>
      </c>
      <c r="AJ72">
        <f t="shared" si="70"/>
        <v>-24.000504595061329</v>
      </c>
      <c r="AK72">
        <f t="shared" ref="AK72:AK79" si="92">G72*SUM(AB72:AB72, AE72:AF72)</f>
        <v>-15.6803296687734</v>
      </c>
      <c r="AL72">
        <f t="shared" si="71"/>
        <v>-39.680834263834726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-4.3078079523578692E-20</v>
      </c>
      <c r="AR72">
        <f t="shared" si="76"/>
        <v>-4.3078257093290209E-20</v>
      </c>
      <c r="AS72">
        <f t="shared" si="77"/>
        <v>-2.4664433797533941E-2</v>
      </c>
      <c r="AT72">
        <f t="shared" si="78"/>
        <v>-1.6114096747722174E-2</v>
      </c>
      <c r="AU72">
        <f t="shared" si="79"/>
        <v>-4.0778530545256111E-2</v>
      </c>
      <c r="AW72">
        <v>69</v>
      </c>
      <c r="AX72">
        <f>IF(Z72&gt;0, (R72*SUMPRODUCT(K72:$K$98, X72:$X$98)-K72*$AZ$3)/Z72, 0)</f>
        <v>-2.8937501017403564E+25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1000000</v>
      </c>
      <c r="S73">
        <f t="shared" si="63"/>
        <v>-1.9176997958912191E+26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-200.00420495884435</v>
      </c>
      <c r="AC73">
        <f t="shared" si="64"/>
        <v>-178.57518299896816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-5.9112815607260704E-18</v>
      </c>
      <c r="AI73">
        <f t="shared" si="69"/>
        <v>-5.9113048405928386E-18</v>
      </c>
      <c r="AJ73">
        <f t="shared" si="70"/>
        <v>-21.429021959876195</v>
      </c>
      <c r="AK73">
        <f t="shared" si="92"/>
        <v>-14.000294347119107</v>
      </c>
      <c r="AL73">
        <f t="shared" si="71"/>
        <v>-35.429316306995304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-5.4239340549082493E-21</v>
      </c>
      <c r="AR73">
        <f t="shared" si="76"/>
        <v>-5.4239554154983113E-21</v>
      </c>
      <c r="AS73">
        <f t="shared" si="77"/>
        <v>-1.9662335616656531E-2</v>
      </c>
      <c r="AT73">
        <f t="shared" si="78"/>
        <v>-1.2846059269548927E-2</v>
      </c>
      <c r="AU73">
        <f t="shared" si="79"/>
        <v>-3.2508394886205459E-2</v>
      </c>
      <c r="AW73">
        <v>70</v>
      </c>
      <c r="AX73">
        <f>IF(Z73&gt;0, (R73*SUMPRODUCT(K73:$K$98, X73:$X$98)-K73*$AZ$3)/Z73, 0)</f>
        <v>-1.9176997958912191E+26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1000000</v>
      </c>
      <c r="S74">
        <f t="shared" si="63"/>
        <v>-1.3234069825358747E+27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-178.57518299896816</v>
      </c>
      <c r="AC74">
        <f t="shared" si="64"/>
        <v>-159.44212767765015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-8.0140419414897828E-19</v>
      </c>
      <c r="AI74">
        <f t="shared" si="69"/>
        <v>-8.014072061122251E-19</v>
      </c>
      <c r="AJ74">
        <f t="shared" si="70"/>
        <v>-19.133055321318011</v>
      </c>
      <c r="AK74">
        <f t="shared" si="92"/>
        <v>-12.500262809927772</v>
      </c>
      <c r="AL74">
        <f t="shared" si="71"/>
        <v>-31.633318131245783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-6.5654778913256043E-22</v>
      </c>
      <c r="AR74">
        <f t="shared" si="76"/>
        <v>-6.5655025667369025E-22</v>
      </c>
      <c r="AS74">
        <f t="shared" si="77"/>
        <v>-1.5674693571951937E-2</v>
      </c>
      <c r="AT74">
        <f t="shared" si="78"/>
        <v>-1.0240799800341935E-2</v>
      </c>
      <c r="AU74">
        <f t="shared" si="79"/>
        <v>-2.5915493372293871E-2</v>
      </c>
      <c r="AW74">
        <v>71</v>
      </c>
      <c r="AX74">
        <f>IF(Z74&gt;0, (R74*SUMPRODUCT(K74:$K$98, X74:$X$98)-K74*$AZ$3)/Z74, 0)</f>
        <v>-1.3234069825358747E+27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1000000</v>
      </c>
      <c r="S75">
        <f t="shared" si="63"/>
        <v>-9.5246097278855847E+27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-159.44212767765015</v>
      </c>
      <c r="AC75">
        <f t="shared" si="64"/>
        <v>-142.35904256933048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-1.043273009245814E-19</v>
      </c>
      <c r="AI75">
        <f t="shared" si="69"/>
        <v>-1.043276745856726E-19</v>
      </c>
      <c r="AJ75">
        <f t="shared" si="70"/>
        <v>-17.083085108319665</v>
      </c>
      <c r="AK75">
        <f t="shared" si="92"/>
        <v>-11.160948937435512</v>
      </c>
      <c r="AL75">
        <f t="shared" si="71"/>
        <v>-28.244034045755178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-7.6312324297561212E-23</v>
      </c>
      <c r="AR75">
        <f t="shared" si="76"/>
        <v>-7.6312597619559544E-23</v>
      </c>
      <c r="AS75">
        <f t="shared" si="77"/>
        <v>-1.2495769748048426E-2</v>
      </c>
      <c r="AT75">
        <f t="shared" si="78"/>
        <v>-8.1639029020583037E-3</v>
      </c>
      <c r="AU75">
        <f t="shared" si="79"/>
        <v>-2.0659672650106729E-2</v>
      </c>
      <c r="AW75">
        <v>72</v>
      </c>
      <c r="AX75">
        <f>IF(Z75&gt;0, (R75*SUMPRODUCT(K75:$K$98, X75:$X$98)-K75*$AZ$3)/Z75, 0)</f>
        <v>-9.5246097278855847E+27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1000000</v>
      </c>
      <c r="S76">
        <f t="shared" si="63"/>
        <v>-7.1621121917038719E+28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-142.35904256933048</v>
      </c>
      <c r="AC76">
        <f t="shared" si="64"/>
        <v>-127.10628800833078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-1.3022275261217877E-20</v>
      </c>
      <c r="AI76">
        <f t="shared" si="69"/>
        <v>-1.302231962881664E-20</v>
      </c>
      <c r="AJ76">
        <f t="shared" si="70"/>
        <v>-15.252754560999705</v>
      </c>
      <c r="AK76">
        <f t="shared" si="92"/>
        <v>-9.9651329798531343</v>
      </c>
      <c r="AL76">
        <f t="shared" si="71"/>
        <v>-25.217887540852839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-8.5048284514486092E-24</v>
      </c>
      <c r="AR76">
        <f t="shared" si="76"/>
        <v>-8.5048574278608509E-24</v>
      </c>
      <c r="AS76">
        <f t="shared" si="77"/>
        <v>-9.961551138431465E-3</v>
      </c>
      <c r="AT76">
        <f t="shared" si="78"/>
        <v>-6.5082134104418859E-3</v>
      </c>
      <c r="AU76">
        <f t="shared" si="79"/>
        <v>-1.6469764548873351E-2</v>
      </c>
      <c r="AW76">
        <v>73</v>
      </c>
      <c r="AX76">
        <f>IF(Z76&gt;0, (R76*SUMPRODUCT(K76:$K$98, X76:$X$98)-K76*$AZ$3)/Z76, 0)</f>
        <v>-7.1621121917038719E+28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1000000</v>
      </c>
      <c r="S77">
        <f t="shared" si="63"/>
        <v>-5.6383118470841682E+29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-127.10628800833078</v>
      </c>
      <c r="AC77">
        <f t="shared" si="64"/>
        <v>-113.48775715029532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-1.5556772368559626E-21</v>
      </c>
      <c r="AI77">
        <f t="shared" si="69"/>
        <v>-1.555682268847817E-21</v>
      </c>
      <c r="AJ77">
        <f t="shared" si="70"/>
        <v>-13.618530858035456</v>
      </c>
      <c r="AK77">
        <f t="shared" si="92"/>
        <v>-8.8974401605831552</v>
      </c>
      <c r="AL77">
        <f t="shared" si="71"/>
        <v>-22.515971018618611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-9.0715220649970429E-25</v>
      </c>
      <c r="AR77">
        <f t="shared" si="76"/>
        <v>-9.0715514077321928E-25</v>
      </c>
      <c r="AS77">
        <f t="shared" si="77"/>
        <v>-7.9412875784689637E-3</v>
      </c>
      <c r="AT77">
        <f t="shared" si="78"/>
        <v>-5.1883078845997169E-3</v>
      </c>
      <c r="AU77">
        <f t="shared" si="79"/>
        <v>-1.312959546306868E-2</v>
      </c>
      <c r="AW77">
        <v>74</v>
      </c>
      <c r="AX77">
        <f>IF(Z77&gt;0, (R77*SUMPRODUCT(K77:$K$98, X77:$X$98)-K77*$AZ$3)/Z77, 0)</f>
        <v>-5.6383118470841682E+29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1000000</v>
      </c>
      <c r="S78">
        <f t="shared" si="63"/>
        <v>-4.657236627955143E+30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-113.48775715029532</v>
      </c>
      <c r="AC78">
        <f t="shared" si="64"/>
        <v>-101.32835459847797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-1.7750969336191353E-22</v>
      </c>
      <c r="AI78">
        <f t="shared" si="69"/>
        <v>-1.7751023729151542E-22</v>
      </c>
      <c r="AJ78">
        <f t="shared" si="70"/>
        <v>-12.159402551817351</v>
      </c>
      <c r="AK78">
        <f t="shared" si="92"/>
        <v>-7.9441430005206737</v>
      </c>
      <c r="AL78">
        <f t="shared" si="71"/>
        <v>-20.103545552338026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-9.2419734239820189E-26</v>
      </c>
      <c r="AR78">
        <f t="shared" si="76"/>
        <v>-9.2420017434660424E-26</v>
      </c>
      <c r="AS78">
        <f t="shared" si="77"/>
        <v>-6.3307458374274152E-3</v>
      </c>
      <c r="AT78">
        <f t="shared" si="78"/>
        <v>-4.1360872804525805E-3</v>
      </c>
      <c r="AU78">
        <f t="shared" si="79"/>
        <v>-1.0466833117879997E-2</v>
      </c>
      <c r="AW78">
        <v>75</v>
      </c>
      <c r="AX78">
        <f>IF(Z78&gt;0, (R78*SUMPRODUCT(K78:$K$98, X78:$X$98)-K78*$AZ$3)/Z78, 0)</f>
        <v>-4.657236627955143E+30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-101.32835459847797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-2.1757184075692607E-23</v>
      </c>
      <c r="AI79">
        <f t="shared" si="69"/>
        <v>-2.1757184075692607E-23</v>
      </c>
      <c r="AJ79">
        <f t="shared" si="70"/>
        <v>-101.32835459847797</v>
      </c>
      <c r="AK79">
        <f t="shared" si="92"/>
        <v>-7.0929848218934586</v>
      </c>
      <c r="AL79">
        <f t="shared" si="71"/>
        <v>-108.42133942037142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-1.011410143701821E-26</v>
      </c>
      <c r="AR79">
        <f t="shared" si="76"/>
        <v>-1.011410143701821E-26</v>
      </c>
      <c r="AS79">
        <f t="shared" si="77"/>
        <v>-4.7103763671334953E-2</v>
      </c>
      <c r="AT79">
        <f t="shared" si="78"/>
        <v>-3.2972634569934474E-3</v>
      </c>
      <c r="AU79">
        <f t="shared" si="79"/>
        <v>-5.0401027128328398E-2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330007.49116800021</v>
      </c>
      <c r="AO81" s="6">
        <f t="shared" si="93"/>
        <v>-33000.74911680002</v>
      </c>
      <c r="AP81" s="6">
        <f t="shared" si="93"/>
        <v>-1731.8233954533412</v>
      </c>
      <c r="AQ81" s="6">
        <f t="shared" si="93"/>
        <v>-194620.39467641359</v>
      </c>
      <c r="AR81" s="6">
        <f t="shared" si="93"/>
        <v>100654.52397933323</v>
      </c>
      <c r="AS81" s="6">
        <f t="shared" si="93"/>
        <v>-28133.906881151819</v>
      </c>
      <c r="AT81" s="6">
        <f t="shared" si="93"/>
        <v>6571.487925220571</v>
      </c>
      <c r="AU81" s="6">
        <f t="shared" si="93"/>
        <v>79092.105023401877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569285.13555816538</v>
      </c>
      <c r="K3">
        <v>1</v>
      </c>
      <c r="L3" s="2">
        <v>0</v>
      </c>
      <c r="O3">
        <f>$C$3</f>
        <v>569285.13555816538</v>
      </c>
      <c r="P3" s="2">
        <f>O3*C5</f>
        <v>56928.513555816542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569285.13555816538</v>
      </c>
      <c r="AF3">
        <f t="shared" ref="AF3:AF34" si="4">-$Z3*P3</f>
        <v>-56928.513555816542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510834.18941534881</v>
      </c>
      <c r="AJ3">
        <f t="shared" ref="AJ3:AJ34" si="8">AB3-AC3</f>
        <v>0</v>
      </c>
      <c r="AL3">
        <f t="shared" ref="AL3:AL34" si="9">SUM(AI3:AK3)</f>
        <v>510834.18941534881</v>
      </c>
      <c r="AN3">
        <f t="shared" ref="AN3:AN34" si="10">AE3*$K3</f>
        <v>569285.13555816538</v>
      </c>
      <c r="AO3">
        <f t="shared" ref="AO3:AO34" si="11">AF3*$K3</f>
        <v>-56928.513555816542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510834.18941534881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510834.18941534881</v>
      </c>
      <c r="AW3">
        <v>0</v>
      </c>
      <c r="AX3">
        <f>IF(Z3&gt;0, (R3*SUMPRODUCT(K3:$K$98, X3:$X$98)-K3*$AZ$3)/Z3, 0)</f>
        <v>0</v>
      </c>
      <c r="AZ3">
        <f>C6*ABS(SUMPRODUCT(X4:X69, K4:K69))/1</f>
        <v>378117.26776950061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1000000</v>
      </c>
      <c r="S4">
        <f t="shared" si="1"/>
        <v>26139.790180009299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25363.029716043558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-19715.634999999998</v>
      </c>
      <c r="AI4">
        <f t="shared" si="7"/>
        <v>-19715.634999999998</v>
      </c>
      <c r="AJ4">
        <f t="shared" si="8"/>
        <v>-25363.029716043558</v>
      </c>
      <c r="AK4">
        <f>G4*SUM(AB4, AE4:AF4)</f>
        <v>0</v>
      </c>
      <c r="AL4">
        <f t="shared" si="9"/>
        <v>-45078.664716043553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-18393.166340143667</v>
      </c>
      <c r="AR4">
        <f t="shared" si="14"/>
        <v>-18393.166340143667</v>
      </c>
      <c r="AS4">
        <f t="shared" si="15"/>
        <v>-23661.749898352045</v>
      </c>
      <c r="AT4">
        <f t="shared" si="16"/>
        <v>0</v>
      </c>
      <c r="AU4">
        <f t="shared" si="17"/>
        <v>-42054.916238495709</v>
      </c>
      <c r="AW4">
        <v>1</v>
      </c>
      <c r="AX4">
        <f>IF(Z4&gt;0, (R4*SUMPRODUCT(K4:$K$98, X4:$X$98)-K4*$AZ$3)/Z4, 0)</f>
        <v>26139.790180009299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1000000</v>
      </c>
      <c r="S5">
        <f t="shared" si="1"/>
        <v>38787.41402103885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25363.029716043558</v>
      </c>
      <c r="AC5">
        <f t="shared" si="2"/>
        <v>36392.994139295362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-22313.398614226131</v>
      </c>
      <c r="AI5">
        <f t="shared" si="7"/>
        <v>-22336.855317294525</v>
      </c>
      <c r="AJ5">
        <f t="shared" si="8"/>
        <v>-11029.964423251804</v>
      </c>
      <c r="AK5">
        <f>G5*SUM(AB5, AE5:AF5)</f>
        <v>1039.884218357786</v>
      </c>
      <c r="AL5">
        <f t="shared" si="9"/>
        <v>-32326.935522188542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-19080.366056543789</v>
      </c>
      <c r="AR5">
        <f t="shared" si="14"/>
        <v>-19100.424071405734</v>
      </c>
      <c r="AS5">
        <f t="shared" si="15"/>
        <v>-9431.8110129633569</v>
      </c>
      <c r="AT5">
        <f t="shared" si="16"/>
        <v>889.21333256868388</v>
      </c>
      <c r="AU5">
        <f t="shared" si="17"/>
        <v>-27643.021751800403</v>
      </c>
      <c r="AW5">
        <v>2</v>
      </c>
      <c r="AX5">
        <f>IF(Z5&gt;0, (R5*SUMPRODUCT(K5:$K$98, X5:$X$98)-K5*$AZ$3)/Z5, 0)</f>
        <v>38787.41402103885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1000000</v>
      </c>
      <c r="S6">
        <f t="shared" si="1"/>
        <v>54153.704191565586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36392.994139295362</v>
      </c>
      <c r="AC6">
        <f t="shared" si="2"/>
        <v>48960.28269797191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-24786.942082084221</v>
      </c>
      <c r="AI6">
        <f t="shared" si="7"/>
        <v>-24809.544544569879</v>
      </c>
      <c r="AJ6">
        <f t="shared" si="8"/>
        <v>-12567.288558676548</v>
      </c>
      <c r="AK6">
        <f>G6*SUM(AB6, AE6:AF6)</f>
        <v>2128.990157148779</v>
      </c>
      <c r="AL6">
        <f t="shared" si="9"/>
        <v>-35247.842946097648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-19120.895722120255</v>
      </c>
      <c r="AR6">
        <f t="shared" si="14"/>
        <v>-19138.331488372507</v>
      </c>
      <c r="AS6">
        <f t="shared" si="15"/>
        <v>-9694.5324374616703</v>
      </c>
      <c r="AT6">
        <f t="shared" si="16"/>
        <v>1642.3243598767972</v>
      </c>
      <c r="AU6">
        <f t="shared" si="17"/>
        <v>-27190.539565957381</v>
      </c>
      <c r="AW6">
        <v>3</v>
      </c>
      <c r="AX6">
        <f>IF(Z6&gt;0, (R6*SUMPRODUCT(K6:$K$98, X6:$X$98)-K6*$AZ$3)/Z6, 0)</f>
        <v>54153.704191565586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1000000</v>
      </c>
      <c r="S7">
        <f t="shared" si="1"/>
        <v>64686.314252373071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48960.28269797191</v>
      </c>
      <c r="AC7">
        <f t="shared" si="2"/>
        <v>56138.932203835167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-27193.378831304275</v>
      </c>
      <c r="AI7">
        <f t="shared" si="7"/>
        <v>-27215.075434694296</v>
      </c>
      <c r="AJ7">
        <f t="shared" si="8"/>
        <v>-7178.6495058632572</v>
      </c>
      <c r="AK7">
        <f>G7*SUM(AB7, AE7:AF7)</f>
        <v>2403.9498804704208</v>
      </c>
      <c r="AL7">
        <f t="shared" si="9"/>
        <v>-31989.775060087137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-19085.838564065434</v>
      </c>
      <c r="AR7">
        <f t="shared" si="14"/>
        <v>-19101.066457305897</v>
      </c>
      <c r="AS7">
        <f t="shared" si="15"/>
        <v>-5038.3788799055537</v>
      </c>
      <c r="AT7">
        <f t="shared" si="16"/>
        <v>1687.2268657525353</v>
      </c>
      <c r="AU7">
        <f t="shared" si="17"/>
        <v>-22452.218471458917</v>
      </c>
      <c r="AW7">
        <v>4</v>
      </c>
      <c r="AX7">
        <f>IF(Z7&gt;0, (R7*SUMPRODUCT(K7:$K$98, X7:$X$98)-K7*$AZ$3)/Z7, 0)</f>
        <v>64686.314252373071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1000000</v>
      </c>
      <c r="S8">
        <f t="shared" si="1"/>
        <v>65955.719432367114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56138.932203835167</v>
      </c>
      <c r="AC8">
        <f t="shared" si="2"/>
        <v>54715.627571405115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-29604.253340970019</v>
      </c>
      <c r="AI8">
        <f t="shared" si="7"/>
        <v>-29624.992871992614</v>
      </c>
      <c r="AJ8">
        <f t="shared" si="8"/>
        <v>1423.3046324300522</v>
      </c>
      <c r="AK8">
        <f t="shared" ref="AK8:AK39" si="30">G8*SUM(AB8:AB8, AE8:AF8)</f>
        <v>1195.7592559416889</v>
      </c>
      <c r="AL8">
        <f t="shared" si="9"/>
        <v>-27005.928983620874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-19395.057895076749</v>
      </c>
      <c r="AR8">
        <f t="shared" si="14"/>
        <v>-19408.645280654997</v>
      </c>
      <c r="AS8">
        <f t="shared" si="15"/>
        <v>932.46992012828377</v>
      </c>
      <c r="AT8">
        <f t="shared" si="16"/>
        <v>783.39486324646634</v>
      </c>
      <c r="AU8">
        <f t="shared" si="17"/>
        <v>-17692.780497280248</v>
      </c>
      <c r="AW8">
        <v>5</v>
      </c>
      <c r="AX8">
        <f>IF(Z8&gt;0, (R8*SUMPRODUCT(K8:$K$98, X8:$X$98)-K8*$AZ$3)/Z8, 0)</f>
        <v>65955.719432367114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1000000</v>
      </c>
      <c r="S9">
        <f t="shared" si="1"/>
        <v>61389.177334274034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54715.627571405115</v>
      </c>
      <c r="AC9">
        <f t="shared" si="2"/>
        <v>48435.092623104545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-32301.20152966673</v>
      </c>
      <c r="AI9">
        <f t="shared" si="7"/>
        <v>-32320.926135340858</v>
      </c>
      <c r="AJ9">
        <f t="shared" si="8"/>
        <v>6280.5349483005702</v>
      </c>
      <c r="AK9">
        <f t="shared" si="30"/>
        <v>322.8222026712902</v>
      </c>
      <c r="AL9">
        <f t="shared" si="9"/>
        <v>-25717.568984368998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-20041.621492598344</v>
      </c>
      <c r="AR9">
        <f t="shared" si="14"/>
        <v>-20053.859832421356</v>
      </c>
      <c r="AS9">
        <f t="shared" si="15"/>
        <v>3896.8242122284432</v>
      </c>
      <c r="AT9">
        <f t="shared" si="16"/>
        <v>200.29844367871789</v>
      </c>
      <c r="AU9">
        <f t="shared" si="17"/>
        <v>-15956.737176514194</v>
      </c>
      <c r="AW9">
        <v>6</v>
      </c>
      <c r="AX9">
        <f>IF(Z9&gt;0, (R9*SUMPRODUCT(K9:$K$98, X9:$X$98)-K9*$AZ$3)/Z9, 0)</f>
        <v>61389.177334274034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1000000</v>
      </c>
      <c r="S10">
        <f t="shared" si="1"/>
        <v>54178.595436167401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48435.092623104545</v>
      </c>
      <c r="AC10">
        <f t="shared" si="2"/>
        <v>40434.293268588866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-34779.480385516501</v>
      </c>
      <c r="AI10">
        <f t="shared" si="7"/>
        <v>-34798.138258124251</v>
      </c>
      <c r="AJ10">
        <f t="shared" si="8"/>
        <v>8000.7993545156787</v>
      </c>
      <c r="AK10">
        <f t="shared" si="30"/>
        <v>198.58387975472866</v>
      </c>
      <c r="AL10">
        <f t="shared" si="9"/>
        <v>-26598.755023853842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-20471.772860145771</v>
      </c>
      <c r="AR10">
        <f t="shared" si="14"/>
        <v>-20482.755190124411</v>
      </c>
      <c r="AS10">
        <f t="shared" si="15"/>
        <v>4709.4017871944543</v>
      </c>
      <c r="AT10">
        <f t="shared" si="16"/>
        <v>116.88973023640335</v>
      </c>
      <c r="AU10">
        <f t="shared" si="17"/>
        <v>-15656.463672693553</v>
      </c>
      <c r="AW10">
        <v>7</v>
      </c>
      <c r="AX10">
        <f>IF(Z10&gt;0, (R10*SUMPRODUCT(K10:$K$98, X10:$X$98)-K10*$AZ$3)/Z10, 0)</f>
        <v>54178.595436167401</v>
      </c>
    </row>
    <row r="11" spans="1:52" x14ac:dyDescent="0.25">
      <c r="A11" t="s">
        <v>33</v>
      </c>
      <c r="C11" s="25">
        <f>AU71</f>
        <v>130399.99296882466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1000000</v>
      </c>
      <c r="S11">
        <f t="shared" si="1"/>
        <v>44214.547318974306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40434.293268588866</v>
      </c>
      <c r="AC11">
        <f t="shared" si="2"/>
        <v>31044.295294181415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-36723.221184572263</v>
      </c>
      <c r="AI11">
        <f t="shared" si="7"/>
        <v>-36740.774397924317</v>
      </c>
      <c r="AJ11">
        <f t="shared" si="8"/>
        <v>9389.9979744074517</v>
      </c>
      <c r="AK11">
        <f t="shared" si="30"/>
        <v>97.042303844613272</v>
      </c>
      <c r="AL11">
        <f t="shared" si="9"/>
        <v>-27253.734119672252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-20539.614775561633</v>
      </c>
      <c r="AR11">
        <f t="shared" si="14"/>
        <v>-20549.432439391076</v>
      </c>
      <c r="AS11">
        <f t="shared" si="15"/>
        <v>5251.9069655757248</v>
      </c>
      <c r="AT11">
        <f t="shared" si="16"/>
        <v>54.276598664463705</v>
      </c>
      <c r="AU11">
        <f t="shared" si="17"/>
        <v>-15243.248875150888</v>
      </c>
      <c r="AW11">
        <v>8</v>
      </c>
      <c r="AX11">
        <f>IF(Z11&gt;0, (R11*SUMPRODUCT(K11:$K$98, X11:$X$98)-K11*$AZ$3)/Z11, 0)</f>
        <v>44214.547318974306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1000000</v>
      </c>
      <c r="S12">
        <f t="shared" si="1"/>
        <v>32006.67292925575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31044.295294181415</v>
      </c>
      <c r="AC12">
        <f t="shared" si="2"/>
        <v>21015.586591397441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-38507.087960944744</v>
      </c>
      <c r="AI12">
        <f t="shared" si="7"/>
        <v>-38523.502964964253</v>
      </c>
      <c r="AJ12">
        <f t="shared" si="8"/>
        <v>10028.708702783973</v>
      </c>
      <c r="AK12">
        <f t="shared" si="30"/>
        <v>71.401879176617257</v>
      </c>
      <c r="AL12">
        <f t="shared" si="9"/>
        <v>-28423.392383003662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-20466.926608656122</v>
      </c>
      <c r="AR12">
        <f t="shared" si="14"/>
        <v>-20475.651357795523</v>
      </c>
      <c r="AS12">
        <f t="shared" si="15"/>
        <v>5330.3652877529794</v>
      </c>
      <c r="AT12">
        <f t="shared" si="16"/>
        <v>37.950857834540422</v>
      </c>
      <c r="AU12">
        <f t="shared" si="17"/>
        <v>-15107.335212208001</v>
      </c>
      <c r="AW12">
        <v>9</v>
      </c>
      <c r="AX12">
        <f>IF(Z12&gt;0, (R12*SUMPRODUCT(K12:$K$98, X12:$X$98)-K12*$AZ$3)/Z12, 0)</f>
        <v>32006.67292925575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1000000</v>
      </c>
      <c r="S13">
        <f t="shared" si="1"/>
        <v>17182.317256881332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21015.586591397441</v>
      </c>
      <c r="AC13">
        <f t="shared" si="2"/>
        <v>10482.703774125432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-39947.427714653306</v>
      </c>
      <c r="AI13">
        <f t="shared" si="7"/>
        <v>-39962.679882939759</v>
      </c>
      <c r="AJ13">
        <f t="shared" si="8"/>
        <v>10532.88281727201</v>
      </c>
      <c r="AK13">
        <f t="shared" si="30"/>
        <v>42.03117318279488</v>
      </c>
      <c r="AL13">
        <f t="shared" si="9"/>
        <v>-29387.765892484957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-20182.968155490784</v>
      </c>
      <c r="AR13">
        <f t="shared" si="14"/>
        <v>-20190.674134184243</v>
      </c>
      <c r="AS13">
        <f t="shared" si="15"/>
        <v>5321.6151989815789</v>
      </c>
      <c r="AT13">
        <f t="shared" si="16"/>
        <v>21.235756052825728</v>
      </c>
      <c r="AU13">
        <f t="shared" si="17"/>
        <v>-14847.823179149838</v>
      </c>
      <c r="AW13">
        <v>10</v>
      </c>
      <c r="AX13">
        <f>IF(Z13&gt;0, (R13*SUMPRODUCT(K13:$K$98, X13:$X$98)-K13*$AZ$3)/Z13, 0)</f>
        <v>17182.317256881332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1000000</v>
      </c>
      <c r="S14">
        <f t="shared" si="1"/>
        <v>-518.46115692613955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10482.703774125432</v>
      </c>
      <c r="AC14">
        <f t="shared" si="2"/>
        <v>-291.78755055341753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-41190.471170564204</v>
      </c>
      <c r="AI14">
        <f t="shared" si="7"/>
        <v>-41204.541055388523</v>
      </c>
      <c r="AJ14">
        <f t="shared" si="8"/>
        <v>10774.491324678849</v>
      </c>
      <c r="AK14">
        <f t="shared" si="30"/>
        <v>18.868866793425777</v>
      </c>
      <c r="AL14">
        <f t="shared" si="9"/>
        <v>-30411.180863916248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-19786.082188653138</v>
      </c>
      <c r="AR14">
        <f t="shared" si="14"/>
        <v>-19792.840739589981</v>
      </c>
      <c r="AS14">
        <f t="shared" si="15"/>
        <v>5175.5895194365621</v>
      </c>
      <c r="AT14">
        <f t="shared" si="16"/>
        <v>9.0637698130598157</v>
      </c>
      <c r="AU14">
        <f t="shared" si="17"/>
        <v>-14608.187450340361</v>
      </c>
      <c r="AW14">
        <v>11</v>
      </c>
      <c r="AX14">
        <f>IF(Z14&gt;0, (R14*SUMPRODUCT(K14:$K$98, X14:$X$98)-K14*$AZ$3)/Z14, 0)</f>
        <v>-518.46115692613955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1000000</v>
      </c>
      <c r="S15">
        <f t="shared" si="1"/>
        <v>-20891.996998480456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-291.78755055341753</v>
      </c>
      <c r="AC15">
        <f t="shared" si="2"/>
        <v>-10755.957460896956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-42331.185635714886</v>
      </c>
      <c r="AI15">
        <f t="shared" si="7"/>
        <v>-42344.056542050072</v>
      </c>
      <c r="AJ15">
        <f t="shared" si="8"/>
        <v>10464.169910343539</v>
      </c>
      <c r="AK15">
        <f t="shared" si="30"/>
        <v>-1.1963289572690119</v>
      </c>
      <c r="AL15">
        <f t="shared" si="9"/>
        <v>-31881.082960663804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-19290.419325293649</v>
      </c>
      <c r="AR15">
        <f t="shared" si="14"/>
        <v>-19296.284627117202</v>
      </c>
      <c r="AS15">
        <f t="shared" si="15"/>
        <v>4768.5464612013893</v>
      </c>
      <c r="AT15">
        <f t="shared" si="16"/>
        <v>-0.54516987630131175</v>
      </c>
      <c r="AU15">
        <f t="shared" si="17"/>
        <v>-14528.283335792115</v>
      </c>
      <c r="AW15">
        <v>12</v>
      </c>
      <c r="AX15">
        <f>IF(Z15&gt;0, (R15*SUMPRODUCT(K15:$K$98, X15:$X$98)-K15*$AZ$3)/Z15, 0)</f>
        <v>-20891.996998480456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1000000</v>
      </c>
      <c r="S16">
        <f t="shared" si="1"/>
        <v>-44435.084406362846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-10755.957460896956</v>
      </c>
      <c r="AC16">
        <f t="shared" si="2"/>
        <v>-20738.989573984029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-42962.33265624757</v>
      </c>
      <c r="AI16">
        <f t="shared" si="7"/>
        <v>-42974.000795202999</v>
      </c>
      <c r="AJ16">
        <f t="shared" si="8"/>
        <v>9983.0321130870725</v>
      </c>
      <c r="AK16">
        <f t="shared" si="30"/>
        <v>-76.367297972368391</v>
      </c>
      <c r="AL16">
        <f t="shared" si="9"/>
        <v>-33067.335980088297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-18520.513181504775</v>
      </c>
      <c r="AR16">
        <f t="shared" si="14"/>
        <v>-18525.54316726129</v>
      </c>
      <c r="AS16">
        <f t="shared" si="15"/>
        <v>4303.5577076592417</v>
      </c>
      <c r="AT16">
        <f t="shared" si="16"/>
        <v>-32.92096730523955</v>
      </c>
      <c r="AU16">
        <f t="shared" si="17"/>
        <v>-14254.90642690729</v>
      </c>
      <c r="AW16">
        <v>13</v>
      </c>
      <c r="AX16">
        <f>IF(Z16&gt;0, (R16*SUMPRODUCT(K16:$K$98, X16:$X$98)-K16*$AZ$3)/Z16, 0)</f>
        <v>-44435.084406362846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1000000</v>
      </c>
      <c r="S17">
        <f t="shared" si="1"/>
        <v>-70361.934358218743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-20738.989573984029</v>
      </c>
      <c r="AC17">
        <f t="shared" si="2"/>
        <v>-29483.701434269722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-43029.15422969839</v>
      </c>
      <c r="AI17">
        <f t="shared" si="7"/>
        <v>-43039.629958408521</v>
      </c>
      <c r="AJ17">
        <f t="shared" si="8"/>
        <v>8744.7118602856935</v>
      </c>
      <c r="AK17">
        <f t="shared" si="30"/>
        <v>-286.19805612097957</v>
      </c>
      <c r="AL17">
        <f t="shared" si="9"/>
        <v>-34581.116154243806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-17436.848194042777</v>
      </c>
      <c r="AR17">
        <f t="shared" si="14"/>
        <v>-17441.093308651944</v>
      </c>
      <c r="AS17">
        <f t="shared" si="15"/>
        <v>3543.64885710922</v>
      </c>
      <c r="AT17">
        <f t="shared" si="16"/>
        <v>-115.9769962331104</v>
      </c>
      <c r="AU17">
        <f t="shared" si="17"/>
        <v>-14013.421447775834</v>
      </c>
      <c r="AW17">
        <v>14</v>
      </c>
      <c r="AX17">
        <f>IF(Z17&gt;0, (R17*SUMPRODUCT(K17:$K$98, X17:$X$98)-K17*$AZ$3)/Z17, 0)</f>
        <v>-70361.934358218743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1000000</v>
      </c>
      <c r="S18">
        <f t="shared" si="1"/>
        <v>-98588.179670517609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-29483.701434269722</v>
      </c>
      <c r="AC18">
        <f t="shared" si="2"/>
        <v>-36682.62317785075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-42759.533614433829</v>
      </c>
      <c r="AI18">
        <f t="shared" si="7"/>
        <v>-42768.835597516496</v>
      </c>
      <c r="AJ18">
        <f t="shared" si="8"/>
        <v>7198.9217435810278</v>
      </c>
      <c r="AK18">
        <f t="shared" si="30"/>
        <v>-636.84795098022607</v>
      </c>
      <c r="AL18">
        <f t="shared" si="9"/>
        <v>-36206.761804915695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-16169.82916167907</v>
      </c>
      <c r="AR18">
        <f t="shared" si="14"/>
        <v>-16173.346774351552</v>
      </c>
      <c r="AS18">
        <f t="shared" si="15"/>
        <v>2722.3247052140082</v>
      </c>
      <c r="AT18">
        <f t="shared" si="16"/>
        <v>-240.82869243081601</v>
      </c>
      <c r="AU18">
        <f t="shared" si="17"/>
        <v>-13691.850761568361</v>
      </c>
      <c r="AW18">
        <v>15</v>
      </c>
      <c r="AX18">
        <f>IF(Z18&gt;0, (R18*SUMPRODUCT(K18:$K$98, X18:$X$98)-K18*$AZ$3)/Z18, 0)</f>
        <v>-98588.179670517609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1000000</v>
      </c>
      <c r="S19">
        <f t="shared" si="1"/>
        <v>-132446.11581560658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-36682.62317785075</v>
      </c>
      <c r="AC19">
        <f t="shared" si="2"/>
        <v>-43211.47695001855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-42101.495777728996</v>
      </c>
      <c r="AI19">
        <f t="shared" si="7"/>
        <v>-42109.652203586396</v>
      </c>
      <c r="AJ19">
        <f t="shared" si="8"/>
        <v>6528.8537721678003</v>
      </c>
      <c r="AK19">
        <f t="shared" si="30"/>
        <v>-818.02249686607172</v>
      </c>
      <c r="AL19">
        <f t="shared" si="9"/>
        <v>-36398.820928284666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-14847.512225666498</v>
      </c>
      <c r="AR19">
        <f t="shared" si="14"/>
        <v>-14850.388670562301</v>
      </c>
      <c r="AS19">
        <f t="shared" si="15"/>
        <v>2302.465373525481</v>
      </c>
      <c r="AT19">
        <f t="shared" si="16"/>
        <v>-288.48378896585564</v>
      </c>
      <c r="AU19">
        <f t="shared" si="17"/>
        <v>-12836.407086002675</v>
      </c>
      <c r="AW19">
        <v>16</v>
      </c>
      <c r="AX19">
        <f>IF(Z19&gt;0, (R19*SUMPRODUCT(K19:$K$98, X19:$X$98)-K19*$AZ$3)/Z19, 0)</f>
        <v>-132446.11581560658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1000000</v>
      </c>
      <c r="S20">
        <f t="shared" si="1"/>
        <v>-181573.7947110532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-43211.47695001855</v>
      </c>
      <c r="AC20">
        <f t="shared" si="2"/>
        <v>-51191.178728992163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-41064.030046192784</v>
      </c>
      <c r="AI20">
        <f t="shared" si="7"/>
        <v>-41071.07830704045</v>
      </c>
      <c r="AJ20">
        <f t="shared" si="8"/>
        <v>7979.7017789736128</v>
      </c>
      <c r="AK20">
        <f t="shared" si="30"/>
        <v>-185.80935088507977</v>
      </c>
      <c r="AL20">
        <f t="shared" si="9"/>
        <v>-33277.185878951917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-13735.786391168627</v>
      </c>
      <c r="AR20">
        <f t="shared" si="14"/>
        <v>-13738.144011824073</v>
      </c>
      <c r="AS20">
        <f t="shared" si="15"/>
        <v>2669.1846605876908</v>
      </c>
      <c r="AT20">
        <f t="shared" si="16"/>
        <v>-62.15263213006984</v>
      </c>
      <c r="AU20">
        <f t="shared" si="17"/>
        <v>-11131.111983366452</v>
      </c>
      <c r="AW20">
        <v>17</v>
      </c>
      <c r="AX20">
        <f>IF(Z20&gt;0, (R20*SUMPRODUCT(K20:$K$98, X20:$X$98)-K20*$AZ$3)/Z20, 0)</f>
        <v>-181573.7947110532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1000000</v>
      </c>
      <c r="S21">
        <f t="shared" si="1"/>
        <v>-245190.89124312857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-51191.178728992163</v>
      </c>
      <c r="AC21">
        <f t="shared" si="2"/>
        <v>-58720.881904523187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-39620.659074294032</v>
      </c>
      <c r="AI21">
        <f t="shared" si="7"/>
        <v>-39626.646336056365</v>
      </c>
      <c r="AJ21">
        <f t="shared" si="8"/>
        <v>7529.7031755310236</v>
      </c>
      <c r="AK21">
        <f t="shared" si="30"/>
        <v>-81.905885966387459</v>
      </c>
      <c r="AL21">
        <f t="shared" si="9"/>
        <v>-32178.84904649173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-12602.684888548036</v>
      </c>
      <c r="AR21">
        <f t="shared" si="14"/>
        <v>-12604.589338779275</v>
      </c>
      <c r="AS21">
        <f t="shared" si="15"/>
        <v>2395.0756661462183</v>
      </c>
      <c r="AT21">
        <f t="shared" si="16"/>
        <v>-26.052925303845981</v>
      </c>
      <c r="AU21">
        <f t="shared" si="17"/>
        <v>-10235.566597936904</v>
      </c>
      <c r="AW21">
        <v>18</v>
      </c>
      <c r="AX21">
        <f>IF(Z21&gt;0, (R21*SUMPRODUCT(K21:$K$98, X21:$X$98)-K21*$AZ$3)/Z21, 0)</f>
        <v>-245190.89124312857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1000000</v>
      </c>
      <c r="S22">
        <f t="shared" si="1"/>
        <v>-317721.89988843846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-58720.881904523187</v>
      </c>
      <c r="AC22">
        <f t="shared" si="2"/>
        <v>-63350.291286041815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-37706.441814724116</v>
      </c>
      <c r="AI22">
        <f t="shared" si="7"/>
        <v>-37711.426542823458</v>
      </c>
      <c r="AJ22">
        <f t="shared" si="8"/>
        <v>4629.4093815186279</v>
      </c>
      <c r="AK22">
        <f t="shared" si="30"/>
        <v>-1233.1385199949871</v>
      </c>
      <c r="AL22">
        <f t="shared" si="9"/>
        <v>-34315.155681299817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-11198.696195832443</v>
      </c>
      <c r="AR22">
        <f t="shared" si="14"/>
        <v>-11200.176644607685</v>
      </c>
      <c r="AS22">
        <f t="shared" si="15"/>
        <v>1374.9202187918775</v>
      </c>
      <c r="AT22">
        <f t="shared" si="16"/>
        <v>-366.23831335392072</v>
      </c>
      <c r="AU22">
        <f t="shared" si="17"/>
        <v>-10191.494739169728</v>
      </c>
      <c r="AW22">
        <v>19</v>
      </c>
      <c r="AX22">
        <f>IF(Z22&gt;0, (R22*SUMPRODUCT(K22:$K$98, X22:$X$98)-K22*$AZ$3)/Z22, 0)</f>
        <v>-317721.89988843846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1000000</v>
      </c>
      <c r="S23">
        <f t="shared" si="1"/>
        <v>-385940.94533911854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-63350.291286041815</v>
      </c>
      <c r="AC23">
        <f t="shared" si="2"/>
        <v>-62516.881585954638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-35409.617211903023</v>
      </c>
      <c r="AI23">
        <f t="shared" si="7"/>
        <v>-35413.666852291077</v>
      </c>
      <c r="AJ23">
        <f t="shared" si="8"/>
        <v>-833.40970008717704</v>
      </c>
      <c r="AK23">
        <f t="shared" si="30"/>
        <v>-4434.5203900229271</v>
      </c>
      <c r="AL23">
        <f t="shared" si="9"/>
        <v>-40681.596942401178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-9389.7735866631556</v>
      </c>
      <c r="AR23">
        <f t="shared" si="14"/>
        <v>-9390.8474532944638</v>
      </c>
      <c r="AS23">
        <f t="shared" si="15"/>
        <v>-221.00008429678445</v>
      </c>
      <c r="AT23">
        <f t="shared" si="16"/>
        <v>-1175.9274938944945</v>
      </c>
      <c r="AU23">
        <f t="shared" si="17"/>
        <v>-10787.775031485742</v>
      </c>
      <c r="AW23">
        <v>20</v>
      </c>
      <c r="AX23">
        <f>IF(Z23&gt;0, (R23*SUMPRODUCT(K23:$K$98, X23:$X$98)-K23*$AZ$3)/Z23, 0)</f>
        <v>-385940.94533911854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1000000</v>
      </c>
      <c r="S24">
        <f t="shared" si="1"/>
        <v>-478458.51215576305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-62516.881585954638</v>
      </c>
      <c r="AC24">
        <f t="shared" si="2"/>
        <v>-61163.703479832402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-32530.84384989817</v>
      </c>
      <c r="AI24">
        <f t="shared" si="7"/>
        <v>-32534.039722786096</v>
      </c>
      <c r="AJ24">
        <f t="shared" si="8"/>
        <v>-1353.1781061222355</v>
      </c>
      <c r="AK24">
        <f t="shared" si="30"/>
        <v>-4376.1817110168249</v>
      </c>
      <c r="AL24">
        <f t="shared" si="9"/>
        <v>-38263.399539925158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-7702.1362108672829</v>
      </c>
      <c r="AR24">
        <f t="shared" si="14"/>
        <v>-7702.8928788593275</v>
      </c>
      <c r="AS24">
        <f t="shared" si="15"/>
        <v>-320.38400660637967</v>
      </c>
      <c r="AT24">
        <f t="shared" si="16"/>
        <v>-1036.1227571372494</v>
      </c>
      <c r="AU24">
        <f t="shared" si="17"/>
        <v>-9059.3996426029571</v>
      </c>
      <c r="AW24">
        <v>21</v>
      </c>
      <c r="AX24">
        <f>IF(Z24&gt;0, (R24*SUMPRODUCT(K24:$K$98, X24:$X$98)-K24*$AZ$3)/Z24, 0)</f>
        <v>-478458.51215576305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1000000</v>
      </c>
      <c r="S25">
        <f t="shared" si="1"/>
        <v>-608105.13823236898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-61163.703479832402</v>
      </c>
      <c r="AC25">
        <f t="shared" si="2"/>
        <v>-59273.918536427023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-29083.424285264366</v>
      </c>
      <c r="AI25">
        <f t="shared" si="7"/>
        <v>-29085.861113816281</v>
      </c>
      <c r="AJ25">
        <f t="shared" si="8"/>
        <v>-1889.7849434053787</v>
      </c>
      <c r="AK25">
        <f t="shared" si="30"/>
        <v>-4281.4592435882687</v>
      </c>
      <c r="AL25">
        <f t="shared" si="9"/>
        <v>-35257.105300809926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-6148.1348164403225</v>
      </c>
      <c r="AR25">
        <f t="shared" si="14"/>
        <v>-6148.6499535271651</v>
      </c>
      <c r="AS25">
        <f t="shared" si="15"/>
        <v>-399.49396921675793</v>
      </c>
      <c r="AT25">
        <f t="shared" si="16"/>
        <v>-905.08560417393119</v>
      </c>
      <c r="AU25">
        <f t="shared" si="17"/>
        <v>-7453.2295269178539</v>
      </c>
      <c r="AW25">
        <v>22</v>
      </c>
      <c r="AX25">
        <f>IF(Z25&gt;0, (R25*SUMPRODUCT(K25:$K$98, X25:$X$98)-K25*$AZ$3)/Z25, 0)</f>
        <v>-608105.13823236898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1000000</v>
      </c>
      <c r="S26">
        <f t="shared" si="1"/>
        <v>-797240.99191950669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-59273.918536427023</v>
      </c>
      <c r="AC26">
        <f t="shared" si="2"/>
        <v>-56857.83803655245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-25180.153550581701</v>
      </c>
      <c r="AI26">
        <f t="shared" si="7"/>
        <v>-25181.936507009334</v>
      </c>
      <c r="AJ26">
        <f t="shared" si="8"/>
        <v>-2416.0804998745734</v>
      </c>
      <c r="AK26">
        <f t="shared" si="30"/>
        <v>-4149.1742975498919</v>
      </c>
      <c r="AL26">
        <f t="shared" si="9"/>
        <v>-31747.1913044338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-4752.6758470362283</v>
      </c>
      <c r="AR26">
        <f t="shared" si="14"/>
        <v>-4753.0123745293149</v>
      </c>
      <c r="AS26">
        <f t="shared" si="15"/>
        <v>-456.02769709813106</v>
      </c>
      <c r="AT26">
        <f t="shared" si="16"/>
        <v>-783.14377350781967</v>
      </c>
      <c r="AU26">
        <f t="shared" si="17"/>
        <v>-5992.183845135266</v>
      </c>
      <c r="AW26">
        <v>23</v>
      </c>
      <c r="AX26">
        <f>IF(Z26&gt;0, (R26*SUMPRODUCT(K26:$K$98, X26:$X$98)-K26*$AZ$3)/Z26, 0)</f>
        <v>-797240.99191950669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1000000</v>
      </c>
      <c r="S27">
        <f t="shared" si="1"/>
        <v>-1085274.2637919863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-56857.83803655245</v>
      </c>
      <c r="AC27">
        <f t="shared" si="2"/>
        <v>-53963.893065450386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-20881.33661295654</v>
      </c>
      <c r="AI27">
        <f t="shared" si="7"/>
        <v>-20882.579706404573</v>
      </c>
      <c r="AJ27">
        <f t="shared" si="8"/>
        <v>-2893.9449711020643</v>
      </c>
      <c r="AK27">
        <f t="shared" si="30"/>
        <v>-3980.0486625586718</v>
      </c>
      <c r="AL27">
        <f t="shared" si="9"/>
        <v>-27756.573340065308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-3519.0066871115519</v>
      </c>
      <c r="AR27">
        <f t="shared" si="14"/>
        <v>-3519.216178210585</v>
      </c>
      <c r="AS27">
        <f t="shared" si="15"/>
        <v>-487.6992260697582</v>
      </c>
      <c r="AT27">
        <f t="shared" si="16"/>
        <v>-670.73378099192007</v>
      </c>
      <c r="AU27">
        <f t="shared" si="17"/>
        <v>-4677.6491852722629</v>
      </c>
      <c r="AW27">
        <v>24</v>
      </c>
      <c r="AX27">
        <f>IF(Z27&gt;0, (R27*SUMPRODUCT(K27:$K$98, X27:$X$98)-K27*$AZ$3)/Z27, 0)</f>
        <v>-1085274.2637919863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1000000</v>
      </c>
      <c r="S28">
        <f t="shared" si="1"/>
        <v>-1546231.4355635513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-53963.893065450386</v>
      </c>
      <c r="AC28">
        <f t="shared" si="2"/>
        <v>-50655.559736367046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-16465.842227046789</v>
      </c>
      <c r="AI28">
        <f t="shared" si="7"/>
        <v>-16466.661243504663</v>
      </c>
      <c r="AJ28">
        <f t="shared" si="8"/>
        <v>-3308.3333290833398</v>
      </c>
      <c r="AK28">
        <f t="shared" si="30"/>
        <v>-3777.4725145815273</v>
      </c>
      <c r="AL28">
        <f t="shared" si="9"/>
        <v>-23552.467087169531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-2477.5802182617658</v>
      </c>
      <c r="AR28">
        <f t="shared" si="14"/>
        <v>-2477.7034539242045</v>
      </c>
      <c r="AS28">
        <f t="shared" si="15"/>
        <v>-497.79787140733936</v>
      </c>
      <c r="AT28">
        <f t="shared" si="16"/>
        <v>-568.3882456848545</v>
      </c>
      <c r="AU28">
        <f t="shared" si="17"/>
        <v>-3543.8895710163983</v>
      </c>
      <c r="AW28">
        <v>25</v>
      </c>
      <c r="AX28">
        <f>IF(Z28&gt;0, (R28*SUMPRODUCT(K28:$K$98, X28:$X$98)-K28*$AZ$3)/Z28, 0)</f>
        <v>-1546231.4355635513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1000000</v>
      </c>
      <c r="S29">
        <f t="shared" si="1"/>
        <v>-2327080.8235075101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-50655.559736367046</v>
      </c>
      <c r="AC29">
        <f t="shared" si="2"/>
        <v>-47037.300654454797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-12220.04486962137</v>
      </c>
      <c r="AI29">
        <f t="shared" si="7"/>
        <v>-12220.550194792924</v>
      </c>
      <c r="AJ29">
        <f t="shared" si="8"/>
        <v>-3618.2590819122488</v>
      </c>
      <c r="AK29">
        <f t="shared" si="30"/>
        <v>-3545.8891815456936</v>
      </c>
      <c r="AL29">
        <f t="shared" si="9"/>
        <v>-19384.698458250867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-1641.7179738433595</v>
      </c>
      <c r="AR29">
        <f t="shared" si="14"/>
        <v>-1641.7858624170617</v>
      </c>
      <c r="AS29">
        <f t="shared" si="15"/>
        <v>-486.09976740464805</v>
      </c>
      <c r="AT29">
        <f t="shared" si="16"/>
        <v>-476.37713811280423</v>
      </c>
      <c r="AU29">
        <f t="shared" si="17"/>
        <v>-2604.2627679345137</v>
      </c>
      <c r="AW29">
        <v>26</v>
      </c>
      <c r="AX29">
        <f>IF(Z29&gt;0, (R29*SUMPRODUCT(K29:$K$98, X29:$X$98)-K29*$AZ$3)/Z29, 0)</f>
        <v>-2327080.8235075101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1000000</v>
      </c>
      <c r="S30">
        <f t="shared" si="1"/>
        <v>-3746294.140300259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-47037.300654454797</v>
      </c>
      <c r="AC30">
        <f t="shared" si="2"/>
        <v>-43236.304967428499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-8469.7902295748718</v>
      </c>
      <c r="AI30">
        <f t="shared" si="7"/>
        <v>-8470.0787567389725</v>
      </c>
      <c r="AJ30">
        <f t="shared" si="8"/>
        <v>-3800.9956870262977</v>
      </c>
      <c r="AK30">
        <f t="shared" si="30"/>
        <v>-3292.611045811836</v>
      </c>
      <c r="AL30">
        <f t="shared" si="9"/>
        <v>-15563.685489577107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-1015.9688302331361</v>
      </c>
      <c r="AR30">
        <f t="shared" si="14"/>
        <v>-1016.0034396623495</v>
      </c>
      <c r="AS30">
        <f t="shared" si="15"/>
        <v>-455.93728264780594</v>
      </c>
      <c r="AT30">
        <f t="shared" si="16"/>
        <v>-394.95549499507035</v>
      </c>
      <c r="AU30">
        <f t="shared" si="17"/>
        <v>-1866.8962173052259</v>
      </c>
      <c r="AW30">
        <v>27</v>
      </c>
      <c r="AX30">
        <f>IF(Z30&gt;0, (R30*SUMPRODUCT(K30:$K$98, X30:$X$98)-K30*$AZ$3)/Z30, 0)</f>
        <v>-3746294.140300259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1000000</v>
      </c>
      <c r="S31">
        <f t="shared" si="1"/>
        <v>-6573982.1955916062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-43236.304967428499</v>
      </c>
      <c r="AC31">
        <f t="shared" si="2"/>
        <v>-39392.708029028014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-5433.4617164885422</v>
      </c>
      <c r="AI31">
        <f t="shared" si="7"/>
        <v>-5433.6115218380892</v>
      </c>
      <c r="AJ31">
        <f t="shared" si="8"/>
        <v>-3843.5969384004857</v>
      </c>
      <c r="AK31">
        <f t="shared" si="30"/>
        <v>-3026.5413477199954</v>
      </c>
      <c r="AL31">
        <f t="shared" si="9"/>
        <v>-12303.749807958571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-581.92406636144801</v>
      </c>
      <c r="AR31">
        <f t="shared" si="14"/>
        <v>-581.94011052311134</v>
      </c>
      <c r="AS31">
        <f t="shared" si="15"/>
        <v>-411.64945601087481</v>
      </c>
      <c r="AT31">
        <f t="shared" si="16"/>
        <v>-324.14275465153924</v>
      </c>
      <c r="AU31">
        <f t="shared" si="17"/>
        <v>-1317.7323211855255</v>
      </c>
      <c r="AW31">
        <v>28</v>
      </c>
      <c r="AX31">
        <f>IF(Z31&gt;0, (R31*SUMPRODUCT(K31:$K$98, X31:$X$98)-K31*$AZ$3)/Z31, 0)</f>
        <v>-6573982.1955916062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1000000</v>
      </c>
      <c r="S32">
        <f t="shared" si="1"/>
        <v>-12899358.38865697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-39392.708029028014</v>
      </c>
      <c r="AC32">
        <f t="shared" si="2"/>
        <v>-35635.734087680867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-3169.6944310870254</v>
      </c>
      <c r="AI32">
        <f t="shared" si="7"/>
        <v>-3169.7634960222995</v>
      </c>
      <c r="AJ32">
        <f t="shared" si="8"/>
        <v>-3756.973941347147</v>
      </c>
      <c r="AK32">
        <f t="shared" si="30"/>
        <v>-2757.4895620319612</v>
      </c>
      <c r="AL32">
        <f t="shared" si="9"/>
        <v>-9684.2269994014077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-303.10219483884845</v>
      </c>
      <c r="AR32">
        <f t="shared" si="14"/>
        <v>-303.10879917687629</v>
      </c>
      <c r="AS32">
        <f t="shared" si="15"/>
        <v>-359.26082855379644</v>
      </c>
      <c r="AT32">
        <f t="shared" si="16"/>
        <v>-263.68508279533745</v>
      </c>
      <c r="AU32">
        <f t="shared" si="17"/>
        <v>-926.05471052601024</v>
      </c>
      <c r="AW32">
        <v>29</v>
      </c>
      <c r="AX32">
        <f>IF(Z32&gt;0, (R32*SUMPRODUCT(K32:$K$98, X32:$X$98)-K32*$AZ$3)/Z32, 0)</f>
        <v>-12899358.38865697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1000000</v>
      </c>
      <c r="S33">
        <f t="shared" si="1"/>
        <v>-29352910.986959245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-35635.734087680867</v>
      </c>
      <c r="AC33">
        <f t="shared" si="2"/>
        <v>-32064.82020420847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-1642.5816490655779</v>
      </c>
      <c r="AI33">
        <f t="shared" si="7"/>
        <v>-1642.6089588102727</v>
      </c>
      <c r="AJ33">
        <f t="shared" si="8"/>
        <v>-3570.9138834723963</v>
      </c>
      <c r="AK33">
        <f t="shared" si="30"/>
        <v>-2494.501386137661</v>
      </c>
      <c r="AL33">
        <f t="shared" si="9"/>
        <v>-7708.0242284203305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-140.2428175249357</v>
      </c>
      <c r="AR33">
        <f t="shared" si="14"/>
        <v>-140.2451492175758</v>
      </c>
      <c r="AS33">
        <f t="shared" si="15"/>
        <v>-304.88288021601124</v>
      </c>
      <c r="AT33">
        <f t="shared" si="16"/>
        <v>-212.97930785408187</v>
      </c>
      <c r="AU33">
        <f t="shared" si="17"/>
        <v>-658.10733728766888</v>
      </c>
      <c r="AW33">
        <v>30</v>
      </c>
      <c r="AX33">
        <f>IF(Z33&gt;0, (R33*SUMPRODUCT(K33:$K$98, X33:$X$98)-K33*$AZ$3)/Z33, 0)</f>
        <v>-29352910.986959245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1000000</v>
      </c>
      <c r="S34">
        <f t="shared" si="1"/>
        <v>-81081971.914368838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-32064.82020420847</v>
      </c>
      <c r="AC34">
        <f t="shared" si="2"/>
        <v>-28746.120094669797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-726.93430396804592</v>
      </c>
      <c r="AI34">
        <f t="shared" si="7"/>
        <v>-726.94316725769465</v>
      </c>
      <c r="AJ34">
        <f t="shared" si="8"/>
        <v>-3318.7001095386731</v>
      </c>
      <c r="AK34">
        <f t="shared" si="30"/>
        <v>-2244.537414294593</v>
      </c>
      <c r="AL34">
        <f t="shared" si="9"/>
        <v>-6290.1806910909609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-55.415442145384148</v>
      </c>
      <c r="AR34">
        <f t="shared" si="14"/>
        <v>-55.41611780907489</v>
      </c>
      <c r="AS34">
        <f t="shared" si="15"/>
        <v>-252.99017107067826</v>
      </c>
      <c r="AT34">
        <f t="shared" si="16"/>
        <v>-171.10491628478664</v>
      </c>
      <c r="AU34">
        <f t="shared" si="17"/>
        <v>-479.51120516453983</v>
      </c>
      <c r="AW34">
        <v>31</v>
      </c>
      <c r="AX34">
        <f>IF(Z34&gt;0, (R34*SUMPRODUCT(K34:$K$98, X34:$X$98)-K34*$AZ$3)/Z34, 0)</f>
        <v>-81081971.914368838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-289540931.80954415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-28746.120094669797</v>
      </c>
      <c r="AC35">
        <f t="shared" ref="AC35:AC69" si="33">S35*Z35</f>
        <v>-25713.193637651249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-262.1795045763771</v>
      </c>
      <c r="AI35">
        <f t="shared" ref="AI35:AI66" si="38">SUM(AE35:AH35)</f>
        <v>-262.18172474551494</v>
      </c>
      <c r="AJ35">
        <f t="shared" ref="AJ35:AJ69" si="39">AB35-AC35</f>
        <v>-3032.9264570185478</v>
      </c>
      <c r="AK35">
        <f t="shared" si="30"/>
        <v>-2012.228406626886</v>
      </c>
      <c r="AL35">
        <f t="shared" ref="AL35:AL66" si="40">SUM(AI35:AK35)</f>
        <v>-5307.3365883909491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-17.844991887077281</v>
      </c>
      <c r="AR35">
        <f t="shared" ref="AR35:AR69" si="45">AI35*$K35</f>
        <v>-17.845143000721031</v>
      </c>
      <c r="AS35">
        <f t="shared" ref="AS35:AS69" si="46">AJ35*$K35</f>
        <v>-206.43317679254849</v>
      </c>
      <c r="AT35">
        <f t="shared" ref="AT35:AT69" si="47">AK35*$K35</f>
        <v>-136.96036099092782</v>
      </c>
      <c r="AU35">
        <f t="shared" ref="AU35:AU69" si="48">AL35*$K35</f>
        <v>-361.23868078419736</v>
      </c>
      <c r="AW35">
        <v>32</v>
      </c>
      <c r="AX35">
        <f>IF(Z35&gt;0, (R35*SUMPRODUCT(K35:$K$98, X35:$X$98)-K35*$AZ$3)/Z35, 0)</f>
        <v>-289540931.80954415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1000000</v>
      </c>
      <c r="S36">
        <f t="shared" si="32"/>
        <v>-1042018715.2128867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-25713.193637651249</v>
      </c>
      <c r="AC36">
        <f t="shared" si="33"/>
        <v>-22973.59050528481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-65.871502188740138</v>
      </c>
      <c r="AI36">
        <f t="shared" si="38"/>
        <v>-65.872053368631867</v>
      </c>
      <c r="AJ36">
        <f t="shared" si="39"/>
        <v>-2739.6031323664392</v>
      </c>
      <c r="AK36">
        <f t="shared" si="30"/>
        <v>-1799.9235546355876</v>
      </c>
      <c r="AL36">
        <f t="shared" si="40"/>
        <v>-4605.3987403706587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-4.0031066557643582</v>
      </c>
      <c r="AR36">
        <f t="shared" si="45"/>
        <v>-4.0031401517652059</v>
      </c>
      <c r="AS36">
        <f t="shared" si="46"/>
        <v>-166.48965286848474</v>
      </c>
      <c r="AT36">
        <f t="shared" si="47"/>
        <v>-109.38396304950841</v>
      </c>
      <c r="AU36">
        <f t="shared" si="48"/>
        <v>-279.87675606975836</v>
      </c>
      <c r="AW36">
        <v>33</v>
      </c>
      <c r="AX36">
        <f>IF(Z36&gt;0, (R36*SUMPRODUCT(K36:$K$98, X36:$X$98)-K36*$AZ$3)/Z36, 0)</f>
        <v>-1042018715.2128867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1000000</v>
      </c>
      <c r="S37">
        <f t="shared" si="32"/>
        <v>-3784930440.9112921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-22973.59050528481</v>
      </c>
      <c r="AC37">
        <f t="shared" si="33"/>
        <v>-20515.586358142791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-16.406389923457205</v>
      </c>
      <c r="AI37">
        <f t="shared" si="38"/>
        <v>-16.406525431801931</v>
      </c>
      <c r="AJ37">
        <f t="shared" si="39"/>
        <v>-2458.0041471420191</v>
      </c>
      <c r="AK37">
        <f t="shared" si="30"/>
        <v>-1608.1513353699368</v>
      </c>
      <c r="AL37">
        <f t="shared" si="40"/>
        <v>-4082.5620079437576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-0.89021436917487573</v>
      </c>
      <c r="AR37">
        <f t="shared" si="45"/>
        <v>-0.89022172188782367</v>
      </c>
      <c r="AS37">
        <f t="shared" si="46"/>
        <v>-133.37185215552694</v>
      </c>
      <c r="AT37">
        <f t="shared" si="47"/>
        <v>-87.258649418495068</v>
      </c>
      <c r="AU37">
        <f t="shared" si="48"/>
        <v>-221.52072329590982</v>
      </c>
      <c r="AW37">
        <v>34</v>
      </c>
      <c r="AX37">
        <f>IF(Z37&gt;0, (R37*SUMPRODUCT(K37:$K$98, X37:$X$98)-K37*$AZ$3)/Z37, 0)</f>
        <v>-3784930440.9112921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1000000</v>
      </c>
      <c r="S38">
        <f t="shared" si="32"/>
        <v>-13896321784.540642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-20515.586358142791</v>
      </c>
      <c r="AC38">
        <f t="shared" si="33"/>
        <v>-18318.255810192521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-4.0479214967348698</v>
      </c>
      <c r="AI38">
        <f t="shared" si="38"/>
        <v>-4.0479544519587307</v>
      </c>
      <c r="AJ38">
        <f t="shared" si="39"/>
        <v>-2197.3305479502706</v>
      </c>
      <c r="AK38">
        <f t="shared" si="30"/>
        <v>-1436.0910450699955</v>
      </c>
      <c r="AL38">
        <f t="shared" si="40"/>
        <v>-3637.4695474722248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-0.1961081441491262</v>
      </c>
      <c r="AR38">
        <f t="shared" si="45"/>
        <v>-0.19610974071857462</v>
      </c>
      <c r="AS38">
        <f t="shared" si="46"/>
        <v>-106.45325414247628</v>
      </c>
      <c r="AT38">
        <f t="shared" si="47"/>
        <v>-69.573767649650165</v>
      </c>
      <c r="AU38">
        <f t="shared" si="48"/>
        <v>-176.22313153284503</v>
      </c>
      <c r="AW38">
        <v>35</v>
      </c>
      <c r="AX38">
        <f>IF(Z38&gt;0, (R38*SUMPRODUCT(K38:$K$98, X38:$X$98)-K38*$AZ$3)/Z38, 0)</f>
        <v>-13896321784.540642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1000000</v>
      </c>
      <c r="S39">
        <f t="shared" si="32"/>
        <v>-51641883963.331131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-18318.255810192521</v>
      </c>
      <c r="AC39">
        <f t="shared" si="33"/>
        <v>-16355.754809122878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-0.98831195146175022</v>
      </c>
      <c r="AI39">
        <f t="shared" si="38"/>
        <v>-0.98831986933458615</v>
      </c>
      <c r="AJ39">
        <f t="shared" si="39"/>
        <v>-1962.5010010696424</v>
      </c>
      <c r="AK39">
        <f t="shared" si="30"/>
        <v>-1282.2779067134766</v>
      </c>
      <c r="AL39">
        <f t="shared" si="40"/>
        <v>-3245.7672276524536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-4.2750339984426219E-2</v>
      </c>
      <c r="AR39">
        <f t="shared" si="45"/>
        <v>-4.2750682479278365E-2</v>
      </c>
      <c r="AS39">
        <f t="shared" si="46"/>
        <v>-84.88978089500624</v>
      </c>
      <c r="AT39">
        <f t="shared" si="47"/>
        <v>-55.466107017568589</v>
      </c>
      <c r="AU39">
        <f t="shared" si="48"/>
        <v>-140.39863859505411</v>
      </c>
      <c r="AW39">
        <v>36</v>
      </c>
      <c r="AX39">
        <f>IF(Z39&gt;0, (R39*SUMPRODUCT(K39:$K$98, X39:$X$98)-K39*$AZ$3)/Z39, 0)</f>
        <v>-51641883963.331131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1000000</v>
      </c>
      <c r="S40">
        <f t="shared" si="32"/>
        <v>-194268810176.26617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-16355.754809122878</v>
      </c>
      <c r="AC40">
        <f t="shared" si="33"/>
        <v>-14603.389426236263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-0.23837671953655712</v>
      </c>
      <c r="AI40">
        <f t="shared" si="38"/>
        <v>-0.23837859881267626</v>
      </c>
      <c r="AJ40">
        <f t="shared" si="39"/>
        <v>-1752.3653828866154</v>
      </c>
      <c r="AK40">
        <f t="shared" ref="AK40:AK69" si="61">G40*SUM(AB40:AB40, AE40:AF40)</f>
        <v>-1144.9028366386017</v>
      </c>
      <c r="AL40">
        <f t="shared" si="40"/>
        <v>-2897.5065981240296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-9.206431833346556E-3</v>
      </c>
      <c r="AR40">
        <f t="shared" si="45"/>
        <v>-9.2065044135361002E-3</v>
      </c>
      <c r="AS40">
        <f t="shared" si="46"/>
        <v>-67.6787249863455</v>
      </c>
      <c r="AT40">
        <f t="shared" si="47"/>
        <v>-44.217698531176922</v>
      </c>
      <c r="AU40">
        <f t="shared" si="48"/>
        <v>-111.90563002193595</v>
      </c>
      <c r="AW40">
        <v>37</v>
      </c>
      <c r="AX40">
        <f>IF(Z40&gt;0, (R40*SUMPRODUCT(K40:$K$98, X40:$X$98)-K40*$AZ$3)/Z40, 0)</f>
        <v>-194268810176.26617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1000000</v>
      </c>
      <c r="S41">
        <f t="shared" si="32"/>
        <v>-740633119742.16321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-14603.389426236263</v>
      </c>
      <c r="AC41">
        <f t="shared" si="33"/>
        <v>-13038.748513715773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-5.6814466041771275E-2</v>
      </c>
      <c r="AI41">
        <f t="shared" si="38"/>
        <v>-5.6814906163478167E-2</v>
      </c>
      <c r="AJ41">
        <f t="shared" si="39"/>
        <v>-1564.64091252049</v>
      </c>
      <c r="AK41">
        <f t="shared" si="61"/>
        <v>-1022.2372598365384</v>
      </c>
      <c r="AL41">
        <f t="shared" si="40"/>
        <v>-2586.9349872631919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-1.9591532536730556E-3</v>
      </c>
      <c r="AR41">
        <f t="shared" si="45"/>
        <v>-1.959168430544971E-3</v>
      </c>
      <c r="AS41">
        <f t="shared" si="46"/>
        <v>-53.954063958653883</v>
      </c>
      <c r="AT41">
        <f t="shared" si="47"/>
        <v>-35.250167662618502</v>
      </c>
      <c r="AU41">
        <f t="shared" si="48"/>
        <v>-89.20619078970293</v>
      </c>
      <c r="AW41">
        <v>38</v>
      </c>
      <c r="AX41">
        <f>IF(Z41&gt;0, (R41*SUMPRODUCT(K41:$K$98, X41:$X$98)-K41*$AZ$3)/Z41, 0)</f>
        <v>-740633119742.16321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1000000</v>
      </c>
      <c r="S42">
        <f t="shared" si="32"/>
        <v>-2863943397057.8311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-13038.748513715773</v>
      </c>
      <c r="AC42">
        <f t="shared" si="33"/>
        <v>-11641.74143809017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-1.3363885401185301E-2</v>
      </c>
      <c r="AI42">
        <f t="shared" si="38"/>
        <v>-1.3363987024540096E-2</v>
      </c>
      <c r="AJ42">
        <f t="shared" si="39"/>
        <v>-1397.0070756256027</v>
      </c>
      <c r="AK42">
        <f t="shared" si="61"/>
        <v>-912.71239596010423</v>
      </c>
      <c r="AL42">
        <f t="shared" si="40"/>
        <v>-2309.7328355727313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-4.114567586253426E-4</v>
      </c>
      <c r="AR42">
        <f t="shared" si="45"/>
        <v>-4.1145988747708816E-4</v>
      </c>
      <c r="AS42">
        <f t="shared" si="46"/>
        <v>-43.012042221089175</v>
      </c>
      <c r="AT42">
        <f t="shared" si="47"/>
        <v>-28.101234987064938</v>
      </c>
      <c r="AU42">
        <f t="shared" si="48"/>
        <v>-71.11368866804159</v>
      </c>
      <c r="AW42">
        <v>39</v>
      </c>
      <c r="AX42">
        <f>IF(Z42&gt;0, (R42*SUMPRODUCT(K42:$K$98, X42:$X$98)-K42*$AZ$3)/Z42, 0)</f>
        <v>-2863943397057.8311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1000000</v>
      </c>
      <c r="S43">
        <f t="shared" si="32"/>
        <v>-11240483782428.533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-11641.74143809017</v>
      </c>
      <c r="AC43">
        <f t="shared" si="33"/>
        <v>-10394.412354208664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-3.0995548689163347E-3</v>
      </c>
      <c r="AI43">
        <f t="shared" si="38"/>
        <v>-3.0995779871658591E-3</v>
      </c>
      <c r="AJ43">
        <f t="shared" si="39"/>
        <v>-1247.3290838815064</v>
      </c>
      <c r="AK43">
        <f t="shared" si="61"/>
        <v>-814.92190066631201</v>
      </c>
      <c r="AL43">
        <f t="shared" si="40"/>
        <v>-2062.2540841258055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-8.5206507345041437E-5</v>
      </c>
      <c r="AR43">
        <f t="shared" si="45"/>
        <v>-8.5207142863811451E-5</v>
      </c>
      <c r="AS43">
        <f t="shared" si="46"/>
        <v>-34.28897349527842</v>
      </c>
      <c r="AT43">
        <f t="shared" si="47"/>
        <v>-22.402135742489907</v>
      </c>
      <c r="AU43">
        <f t="shared" si="48"/>
        <v>-56.69119444491119</v>
      </c>
      <c r="AW43">
        <v>40</v>
      </c>
      <c r="AX43">
        <f>IF(Z43&gt;0, (R43*SUMPRODUCT(K43:$K$98, X43:$X$98)-K43*$AZ$3)/Z43, 0)</f>
        <v>-11240483782428.533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1000000</v>
      </c>
      <c r="S44">
        <f t="shared" si="32"/>
        <v>-44837854007700.414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-10394.412354208664</v>
      </c>
      <c r="AC44">
        <f t="shared" si="33"/>
        <v>-9280.7253900060059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-7.084985246827867E-4</v>
      </c>
      <c r="AI44">
        <f t="shared" si="38"/>
        <v>-7.0850369928669862E-4</v>
      </c>
      <c r="AJ44">
        <f t="shared" si="39"/>
        <v>-1113.6869642026577</v>
      </c>
      <c r="AK44">
        <f t="shared" si="61"/>
        <v>-727.60886479460657</v>
      </c>
      <c r="AL44">
        <f t="shared" si="40"/>
        <v>-1841.2965375009635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-1.7389791005827142E-5</v>
      </c>
      <c r="AR44">
        <f t="shared" si="45"/>
        <v>-1.7389918014250493E-5</v>
      </c>
      <c r="AS44">
        <f t="shared" si="46"/>
        <v>-27.334966663578196</v>
      </c>
      <c r="AT44">
        <f t="shared" si="47"/>
        <v>-17.858846069482514</v>
      </c>
      <c r="AU44">
        <f t="shared" si="48"/>
        <v>-45.193830122978724</v>
      </c>
      <c r="AW44">
        <v>41</v>
      </c>
      <c r="AX44">
        <f>IF(Z44&gt;0, (R44*SUMPRODUCT(K44:$K$98, X44:$X$98)-K44*$AZ$3)/Z44, 0)</f>
        <v>-44837854007700.414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1000000</v>
      </c>
      <c r="S45">
        <f t="shared" si="32"/>
        <v>-181913479869608.25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-9280.7253900060059</v>
      </c>
      <c r="AC45">
        <f t="shared" si="33"/>
        <v>-8286.3619704233261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-1.5936319920365223E-4</v>
      </c>
      <c r="AI45">
        <f t="shared" si="38"/>
        <v>-1.5936433798154493E-4</v>
      </c>
      <c r="AJ45">
        <f t="shared" si="39"/>
        <v>-994.36341958267985</v>
      </c>
      <c r="AK45">
        <f t="shared" si="61"/>
        <v>-649.65077730042049</v>
      </c>
      <c r="AL45">
        <f t="shared" si="40"/>
        <v>-1644.0143562474382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-3.4924116580254427E-6</v>
      </c>
      <c r="AR45">
        <f t="shared" si="45"/>
        <v>-3.4924366141082041E-6</v>
      </c>
      <c r="AS45">
        <f t="shared" si="46"/>
        <v>-21.791269353389144</v>
      </c>
      <c r="AT45">
        <f t="shared" si="47"/>
        <v>-14.236962859850033</v>
      </c>
      <c r="AU45">
        <f t="shared" si="48"/>
        <v>-36.02823570567579</v>
      </c>
      <c r="AW45">
        <v>42</v>
      </c>
      <c r="AX45">
        <f>IF(Z45&gt;0, (R45*SUMPRODUCT(K45:$K$98, X45:$X$98)-K45*$AZ$3)/Z45, 0)</f>
        <v>-181913479869608.25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1000000</v>
      </c>
      <c r="S46">
        <f t="shared" si="32"/>
        <v>-751655897395346.13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-8286.3619704233261</v>
      </c>
      <c r="AC46">
        <f t="shared" si="33"/>
        <v>-7398.5374766188897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-3.5252619879208463E-5</v>
      </c>
      <c r="AI46">
        <f t="shared" si="38"/>
        <v>-3.5252865953825262E-5</v>
      </c>
      <c r="AJ46">
        <f t="shared" si="39"/>
        <v>-887.82449380443632</v>
      </c>
      <c r="AK46">
        <f t="shared" si="61"/>
        <v>-580.04533792963286</v>
      </c>
      <c r="AL46">
        <f t="shared" si="40"/>
        <v>-1467.869866986935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-6.8978026550867021E-7</v>
      </c>
      <c r="AR46">
        <f t="shared" si="45"/>
        <v>-6.897850803966159E-7</v>
      </c>
      <c r="AS46">
        <f t="shared" si="46"/>
        <v>-17.371866748057286</v>
      </c>
      <c r="AT46">
        <f t="shared" si="47"/>
        <v>-11.349619647422134</v>
      </c>
      <c r="AU46">
        <f t="shared" si="48"/>
        <v>-28.721487085264499</v>
      </c>
      <c r="AW46">
        <v>43</v>
      </c>
      <c r="AX46">
        <f>IF(Z46&gt;0, (R46*SUMPRODUCT(K46:$K$98, X46:$X$98)-K46*$AZ$3)/Z46, 0)</f>
        <v>-751655897395346.13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1000000</v>
      </c>
      <c r="S47">
        <f t="shared" si="32"/>
        <v>-3167622825630246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-7398.5374766188897</v>
      </c>
      <c r="AC47">
        <f t="shared" si="33"/>
        <v>-6605.8370332936274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-7.6591307084621853E-6</v>
      </c>
      <c r="AI47">
        <f t="shared" si="38"/>
        <v>-7.6591828440651033E-6</v>
      </c>
      <c r="AJ47">
        <f t="shared" si="39"/>
        <v>-792.70044332526231</v>
      </c>
      <c r="AK47">
        <f t="shared" si="61"/>
        <v>-517.89762336332228</v>
      </c>
      <c r="AL47">
        <f t="shared" si="40"/>
        <v>-1310.5980743477676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-1.3380761364461862E-7</v>
      </c>
      <c r="AR47">
        <f t="shared" si="45"/>
        <v>-1.3380852447130091E-7</v>
      </c>
      <c r="AS47">
        <f t="shared" si="46"/>
        <v>-13.848745855609168</v>
      </c>
      <c r="AT47">
        <f t="shared" si="47"/>
        <v>-9.047847299159038</v>
      </c>
      <c r="AU47">
        <f t="shared" si="48"/>
        <v>-22.896593288576732</v>
      </c>
      <c r="AW47">
        <v>44</v>
      </c>
      <c r="AX47">
        <f>IF(Z47&gt;0, (R47*SUMPRODUCT(K47:$K$98, X47:$X$98)-K47*$AZ$3)/Z47, 0)</f>
        <v>-3167622825630246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1000000</v>
      </c>
      <c r="S48">
        <f t="shared" si="32"/>
        <v>-1.3625204479968274E+16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-6605.8370332936274</v>
      </c>
      <c r="AC48">
        <f t="shared" si="33"/>
        <v>-5898.0687798425761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-1.631690590086345E-6</v>
      </c>
      <c r="AI48">
        <f t="shared" si="38"/>
        <v>-1.631701412068482E-6</v>
      </c>
      <c r="AJ48">
        <f t="shared" si="39"/>
        <v>-707.76825345105135</v>
      </c>
      <c r="AK48">
        <f t="shared" si="61"/>
        <v>-462.40859233055397</v>
      </c>
      <c r="AL48">
        <f t="shared" si="40"/>
        <v>-1170.1768474133066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-2.5451954057990361E-8</v>
      </c>
      <c r="AR48">
        <f t="shared" si="45"/>
        <v>-2.5452122864867005E-8</v>
      </c>
      <c r="AS48">
        <f t="shared" si="46"/>
        <v>-11.040135415371228</v>
      </c>
      <c r="AT48">
        <f t="shared" si="47"/>
        <v>-7.2128884725592837</v>
      </c>
      <c r="AU48">
        <f t="shared" si="48"/>
        <v>-18.253023913382634</v>
      </c>
      <c r="AW48">
        <v>45</v>
      </c>
      <c r="AX48">
        <f>IF(Z48&gt;0, (R48*SUMPRODUCT(K48:$K$98, X48:$X$98)-K48*$AZ$3)/Z48, 0)</f>
        <v>-1.3625204479968274E+16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1000000</v>
      </c>
      <c r="S49">
        <f t="shared" si="32"/>
        <v>-5.9902835919332528E+16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-5898.0687798425761</v>
      </c>
      <c r="AC49">
        <f t="shared" si="33"/>
        <v>-5266.1328391672605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-3.4063924838784144E-7</v>
      </c>
      <c r="AI49">
        <f t="shared" si="38"/>
        <v>-3.4064144616894746E-7</v>
      </c>
      <c r="AJ49">
        <f t="shared" si="39"/>
        <v>-631.93594067531558</v>
      </c>
      <c r="AK49">
        <f t="shared" si="61"/>
        <v>-412.86481458898038</v>
      </c>
      <c r="AL49">
        <f t="shared" si="40"/>
        <v>-1044.8007556049374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-4.7441671808016108E-9</v>
      </c>
      <c r="AR49">
        <f t="shared" si="45"/>
        <v>-4.7441977898434136E-9</v>
      </c>
      <c r="AS49">
        <f t="shared" si="46"/>
        <v>-8.80112836177757</v>
      </c>
      <c r="AT49">
        <f t="shared" si="47"/>
        <v>-5.750070529895801</v>
      </c>
      <c r="AU49">
        <f t="shared" si="48"/>
        <v>-14.551198896417569</v>
      </c>
      <c r="AW49">
        <v>46</v>
      </c>
      <c r="AX49">
        <f>IF(Z49&gt;0, (R49*SUMPRODUCT(K49:$K$98, X49:$X$98)-K49*$AZ$3)/Z49, 0)</f>
        <v>-5.9902835919332528E+16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1000000</v>
      </c>
      <c r="S50">
        <f t="shared" si="32"/>
        <v>-2.6935497844866234E+17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-5266.1328391672605</v>
      </c>
      <c r="AC50">
        <f t="shared" si="33"/>
        <v>-4701.9043206891774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-6.9575969124106772E-8</v>
      </c>
      <c r="AI50">
        <f t="shared" si="38"/>
        <v>-6.9576405528173602E-8</v>
      </c>
      <c r="AJ50">
        <f t="shared" si="39"/>
        <v>-564.22851847808306</v>
      </c>
      <c r="AK50">
        <f t="shared" si="61"/>
        <v>-368.62929874170828</v>
      </c>
      <c r="AL50">
        <f t="shared" si="40"/>
        <v>-932.85781728936786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-8.6518013781975974E-10</v>
      </c>
      <c r="AR50">
        <f t="shared" si="45"/>
        <v>-8.6518556452290795E-10</v>
      </c>
      <c r="AS50">
        <f t="shared" si="46"/>
        <v>-7.0162056457733009</v>
      </c>
      <c r="AT50">
        <f t="shared" si="47"/>
        <v>-4.583921021938723</v>
      </c>
      <c r="AU50">
        <f t="shared" si="48"/>
        <v>-11.600126668577211</v>
      </c>
      <c r="AW50">
        <v>47</v>
      </c>
      <c r="AX50">
        <f>IF(Z50&gt;0, (R50*SUMPRODUCT(K50:$K$98, X50:$X$98)-K50*$AZ$3)/Z50, 0)</f>
        <v>-2.6935497844866234E+17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1000000</v>
      </c>
      <c r="S51">
        <f t="shared" si="32"/>
        <v>-1.2388974251906977E+18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-4701.9043206891774</v>
      </c>
      <c r="AC51">
        <f t="shared" si="33"/>
        <v>-4198.1288577589457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-1.3893000204980905E-8</v>
      </c>
      <c r="AI51">
        <f t="shared" si="38"/>
        <v>-1.3893084920001947E-8</v>
      </c>
      <c r="AJ51">
        <f t="shared" si="39"/>
        <v>-503.7754629302317</v>
      </c>
      <c r="AK51">
        <f t="shared" si="61"/>
        <v>-329.13330244824243</v>
      </c>
      <c r="AL51">
        <f t="shared" si="40"/>
        <v>-832.90876539236729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-1.5425004371114417E-10</v>
      </c>
      <c r="AR51">
        <f t="shared" si="45"/>
        <v>-1.542509842780128E-10</v>
      </c>
      <c r="AS51">
        <f t="shared" si="46"/>
        <v>-5.5932761844868146</v>
      </c>
      <c r="AT51">
        <f t="shared" si="47"/>
        <v>-3.6542737738701709</v>
      </c>
      <c r="AU51">
        <f t="shared" si="48"/>
        <v>-9.2475499585112377</v>
      </c>
      <c r="AW51">
        <v>48</v>
      </c>
      <c r="AX51">
        <f>IF(Z51&gt;0, (R51*SUMPRODUCT(K51:$K$98, X51:$X$98)-K51*$AZ$3)/Z51, 0)</f>
        <v>-1.2388974251906977E+18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1000000</v>
      </c>
      <c r="S52">
        <f t="shared" si="32"/>
        <v>-5.835118233523969E+18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-4198.1288577589457</v>
      </c>
      <c r="AC52">
        <f t="shared" si="33"/>
        <v>-3748.3293372849071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-2.7123406452410918E-9</v>
      </c>
      <c r="AI52">
        <f t="shared" si="38"/>
        <v>-2.7123567045957924E-9</v>
      </c>
      <c r="AJ52">
        <f t="shared" si="39"/>
        <v>-449.79952047403867</v>
      </c>
      <c r="AK52">
        <f t="shared" si="61"/>
        <v>-293.86902004312623</v>
      </c>
      <c r="AL52">
        <f t="shared" si="40"/>
        <v>-743.6685405198773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-2.688781200932926E-11</v>
      </c>
      <c r="AR52">
        <f t="shared" si="45"/>
        <v>-2.6887971207957551E-11</v>
      </c>
      <c r="AS52">
        <f t="shared" si="46"/>
        <v>-4.4589255297309416</v>
      </c>
      <c r="AT52">
        <f t="shared" si="47"/>
        <v>-2.9131646794250838</v>
      </c>
      <c r="AU52">
        <f t="shared" si="48"/>
        <v>-7.3720902091829137</v>
      </c>
      <c r="AW52">
        <v>49</v>
      </c>
      <c r="AX52">
        <f>IF(Z52&gt;0, (R52*SUMPRODUCT(K52:$K$98, X52:$X$98)-K52*$AZ$3)/Z52, 0)</f>
        <v>-5.835118233523969E+18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1000000</v>
      </c>
      <c r="S53">
        <f t="shared" si="32"/>
        <v>-2.817120549926219E+19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-3748.3293372849071</v>
      </c>
      <c r="AC53">
        <f t="shared" si="33"/>
        <v>-3346.7226225758332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-5.1715103506924513E-10</v>
      </c>
      <c r="AI53">
        <f t="shared" si="38"/>
        <v>-5.1715400505452203E-10</v>
      </c>
      <c r="AJ53">
        <f t="shared" si="39"/>
        <v>-401.60671470907391</v>
      </c>
      <c r="AK53">
        <f t="shared" si="61"/>
        <v>-262.38305360994354</v>
      </c>
      <c r="AL53">
        <f t="shared" si="40"/>
        <v>-663.98976831953462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-4.5773129552227199E-12</v>
      </c>
      <c r="AR53">
        <f t="shared" si="45"/>
        <v>-4.5773392426149185E-12</v>
      </c>
      <c r="AS53">
        <f t="shared" si="46"/>
        <v>-3.5546281327584275</v>
      </c>
      <c r="AT53">
        <f t="shared" si="47"/>
        <v>-2.3223570467356409</v>
      </c>
      <c r="AU53">
        <f t="shared" si="48"/>
        <v>-5.8769851794986456</v>
      </c>
      <c r="AW53">
        <v>50</v>
      </c>
      <c r="AX53">
        <f>IF(Z53&gt;0, (R53*SUMPRODUCT(K53:$K$98, X53:$X$98)-K53*$AZ$3)/Z53, 0)</f>
        <v>-2.817120549926219E+19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1000000</v>
      </c>
      <c r="S54">
        <f t="shared" si="32"/>
        <v>-1.3953878593396661E+20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-3346.7226225758332</v>
      </c>
      <c r="AC54">
        <f t="shared" si="33"/>
        <v>-2988.1451987284258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-9.6196975246316608E-11</v>
      </c>
      <c r="AI54">
        <f t="shared" si="38"/>
        <v>-9.6197510607359548E-11</v>
      </c>
      <c r="AJ54">
        <f t="shared" si="39"/>
        <v>-358.57742384740732</v>
      </c>
      <c r="AK54">
        <f t="shared" si="61"/>
        <v>-234.27058358030834</v>
      </c>
      <c r="AL54">
        <f t="shared" si="40"/>
        <v>-592.84800742781181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-7.6021529355201906E-13</v>
      </c>
      <c r="AR54">
        <f t="shared" si="45"/>
        <v>-7.602195243467127E-13</v>
      </c>
      <c r="AS54">
        <f t="shared" si="46"/>
        <v>-2.8337277844057911</v>
      </c>
      <c r="AT54">
        <f t="shared" si="47"/>
        <v>-1.8513688191451345</v>
      </c>
      <c r="AU54">
        <f t="shared" si="48"/>
        <v>-4.6850966035516857</v>
      </c>
      <c r="AW54">
        <v>51</v>
      </c>
      <c r="AX54">
        <f>IF(Z54&gt;0, (R54*SUMPRODUCT(K54:$K$98, X54:$X$98)-K54*$AZ$3)/Z54, 0)</f>
        <v>-1.3953878593396661E+20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1000000</v>
      </c>
      <c r="S55">
        <f t="shared" si="32"/>
        <v>-7.0967760301631734E+20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-2988.1451987284258</v>
      </c>
      <c r="AC55">
        <f t="shared" si="33"/>
        <v>-2667.9867845789522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-1.7440862349630714E-11</v>
      </c>
      <c r="AI55">
        <f t="shared" si="38"/>
        <v>-1.7440956335504485E-11</v>
      </c>
      <c r="AJ55">
        <f t="shared" si="39"/>
        <v>-320.15841414947363</v>
      </c>
      <c r="AK55">
        <f t="shared" si="61"/>
        <v>-209.17016391098983</v>
      </c>
      <c r="AL55">
        <f t="shared" si="40"/>
        <v>-529.32857806048094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-1.2306232543931622E-13</v>
      </c>
      <c r="AR55">
        <f t="shared" si="45"/>
        <v>-1.2306298860148978E-13</v>
      </c>
      <c r="AS55">
        <f t="shared" si="46"/>
        <v>-2.2590304403745343</v>
      </c>
      <c r="AT55">
        <f t="shared" si="47"/>
        <v>-1.4758998877113652</v>
      </c>
      <c r="AU55">
        <f t="shared" si="48"/>
        <v>-3.7349303280860227</v>
      </c>
      <c r="AW55">
        <v>52</v>
      </c>
      <c r="AX55">
        <f>IF(Z55&gt;0, (R55*SUMPRODUCT(K55:$K$98, X55:$X$98)-K55*$AZ$3)/Z55, 0)</f>
        <v>-7.0967760301631734E+20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1000000</v>
      </c>
      <c r="S56">
        <f t="shared" si="32"/>
        <v>-3.7091885927843229E+21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-2667.9867845789522</v>
      </c>
      <c r="AC56">
        <f t="shared" si="33"/>
        <v>-2382.1310576597784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-3.0796162985707115E-12</v>
      </c>
      <c r="AI56">
        <f t="shared" si="38"/>
        <v>-3.0796323541782795E-12</v>
      </c>
      <c r="AJ56">
        <f t="shared" si="39"/>
        <v>-285.85572691917378</v>
      </c>
      <c r="AK56">
        <f t="shared" si="61"/>
        <v>-186.75907492052667</v>
      </c>
      <c r="AL56">
        <f t="shared" si="40"/>
        <v>-472.61480183970355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-1.9401519728986775E-14</v>
      </c>
      <c r="AR56">
        <f t="shared" si="45"/>
        <v>-1.9401620878986254E-14</v>
      </c>
      <c r="AS56">
        <f t="shared" si="46"/>
        <v>-1.8008852362679697</v>
      </c>
      <c r="AT56">
        <f t="shared" si="47"/>
        <v>-1.176578354361739</v>
      </c>
      <c r="AU56">
        <f t="shared" si="48"/>
        <v>-2.977463590629728</v>
      </c>
      <c r="AW56">
        <v>53</v>
      </c>
      <c r="AX56">
        <f>IF(Z56&gt;0, (R56*SUMPRODUCT(K56:$K$98, X56:$X$98)-K56*$AZ$3)/Z56, 0)</f>
        <v>-3.7091885927843229E+21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1000000</v>
      </c>
      <c r="S57">
        <f t="shared" si="32"/>
        <v>-1.994200222958336E+22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-2382.1310576597784</v>
      </c>
      <c r="AC57">
        <f t="shared" si="33"/>
        <v>-2126.9027300533735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-5.2914763725531152E-13</v>
      </c>
      <c r="AI57">
        <f t="shared" si="38"/>
        <v>-5.2915030361587252E-13</v>
      </c>
      <c r="AJ57">
        <f t="shared" si="39"/>
        <v>-255.22832760640495</v>
      </c>
      <c r="AK57">
        <f t="shared" si="61"/>
        <v>-166.74917403618451</v>
      </c>
      <c r="AL57">
        <f t="shared" si="40"/>
        <v>-421.97750164259003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-2.9764458019031364E-15</v>
      </c>
      <c r="AR57">
        <f t="shared" si="45"/>
        <v>-2.9764608001326273E-15</v>
      </c>
      <c r="AS57">
        <f t="shared" si="46"/>
        <v>-1.435654684524847</v>
      </c>
      <c r="AT57">
        <f t="shared" si="47"/>
        <v>-0.93796106055623307</v>
      </c>
      <c r="AU57">
        <f t="shared" si="48"/>
        <v>-2.3736157450810831</v>
      </c>
      <c r="AW57">
        <v>54</v>
      </c>
      <c r="AX57">
        <f>IF(Z57&gt;0, (R57*SUMPRODUCT(K57:$K$98, X57:$X$98)-K57*$AZ$3)/Z57, 0)</f>
        <v>-1.994200222958336E+22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1000000</v>
      </c>
      <c r="S58">
        <f t="shared" si="32"/>
        <v>-1.1038379285380854E+23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-2126.9027300533735</v>
      </c>
      <c r="AC58">
        <f t="shared" si="33"/>
        <v>-1899.0202946905117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-8.8384081844651498E-14</v>
      </c>
      <c r="AI58">
        <f t="shared" si="38"/>
        <v>-8.8384511939560727E-14</v>
      </c>
      <c r="AJ58">
        <f t="shared" si="39"/>
        <v>-227.88243536286177</v>
      </c>
      <c r="AK58">
        <f t="shared" si="61"/>
        <v>-148.88319110373615</v>
      </c>
      <c r="AL58">
        <f t="shared" si="40"/>
        <v>-376.76562646659801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-4.4389182789953198E-16</v>
      </c>
      <c r="AR58">
        <f t="shared" si="45"/>
        <v>-4.4389398796740218E-16</v>
      </c>
      <c r="AS58">
        <f t="shared" si="46"/>
        <v>-1.1444951247806507</v>
      </c>
      <c r="AT58">
        <f t="shared" si="47"/>
        <v>-0.74773681485669075</v>
      </c>
      <c r="AU58">
        <f t="shared" si="48"/>
        <v>-1.8922319396373419</v>
      </c>
      <c r="AW58">
        <v>55</v>
      </c>
      <c r="AX58">
        <f>IF(Z58&gt;0, (R58*SUMPRODUCT(K58:$K$98, X58:$X$98)-K58*$AZ$3)/Z58, 0)</f>
        <v>-1.1038379285380854E+23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1000000</v>
      </c>
      <c r="S59">
        <f t="shared" si="32"/>
        <v>-6.2951973740185348E+23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-1899.0202946905117</v>
      </c>
      <c r="AC59">
        <f t="shared" si="33"/>
        <v>-1695.5538345451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-1.4338349868880027E-14</v>
      </c>
      <c r="AI59">
        <f t="shared" si="38"/>
        <v>-1.4338417204093437E-14</v>
      </c>
      <c r="AJ59">
        <f t="shared" si="39"/>
        <v>-203.4664601454117</v>
      </c>
      <c r="AK59">
        <f t="shared" si="61"/>
        <v>-132.93142062833584</v>
      </c>
      <c r="AL59">
        <f t="shared" si="40"/>
        <v>-336.3978807737476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-6.4296042983281473E-17</v>
      </c>
      <c r="AR59">
        <f t="shared" si="45"/>
        <v>-6.4296344927913542E-17</v>
      </c>
      <c r="AS59">
        <f t="shared" si="46"/>
        <v>-0.9123845063621232</v>
      </c>
      <c r="AT59">
        <f t="shared" si="47"/>
        <v>-0.59609121082325467</v>
      </c>
      <c r="AU59">
        <f t="shared" si="48"/>
        <v>-1.5084757171853782</v>
      </c>
      <c r="AW59">
        <v>56</v>
      </c>
      <c r="AX59">
        <f>IF(Z59&gt;0, (R59*SUMPRODUCT(K59:$K$98, X59:$X$98)-K59*$AZ$3)/Z59, 0)</f>
        <v>-6.2951973740185348E+23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1000000</v>
      </c>
      <c r="S60">
        <f t="shared" si="32"/>
        <v>-3.7210962991539102E+24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-1695.5538345451</v>
      </c>
      <c r="AC60">
        <f t="shared" si="33"/>
        <v>-1513.8873522724107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-2.2596353824937875E-15</v>
      </c>
      <c r="AI60">
        <f t="shared" si="38"/>
        <v>-2.2596455534705008E-15</v>
      </c>
      <c r="AJ60">
        <f t="shared" si="39"/>
        <v>-181.66648227268934</v>
      </c>
      <c r="AK60">
        <f t="shared" si="61"/>
        <v>-118.68876841815701</v>
      </c>
      <c r="AL60">
        <f t="shared" si="40"/>
        <v>-300.35525069084633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-9.0470172031125215E-18</v>
      </c>
      <c r="AR60">
        <f t="shared" si="45"/>
        <v>-9.0470579251697214E-18</v>
      </c>
      <c r="AS60">
        <f t="shared" si="46"/>
        <v>-0.72734734244429589</v>
      </c>
      <c r="AT60">
        <f t="shared" si="47"/>
        <v>-0.47520026373027319</v>
      </c>
      <c r="AU60">
        <f t="shared" si="48"/>
        <v>-1.202547606174569</v>
      </c>
      <c r="AW60">
        <v>57</v>
      </c>
      <c r="AX60">
        <f>IF(Z60&gt;0, (R60*SUMPRODUCT(K60:$K$98, X60:$X$98)-K60*$AZ$3)/Z60, 0)</f>
        <v>-3.7210962991539102E+24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1000000</v>
      </c>
      <c r="S61">
        <f t="shared" si="32"/>
        <v>-2.2823318036593459E+25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-1513.8873522724107</v>
      </c>
      <c r="AC61">
        <f t="shared" si="33"/>
        <v>-1351.6851359575094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-3.4354681154690507E-16</v>
      </c>
      <c r="AI61">
        <f t="shared" si="38"/>
        <v>-3.4354829214356261E-16</v>
      </c>
      <c r="AJ61">
        <f t="shared" si="39"/>
        <v>-162.20221631490131</v>
      </c>
      <c r="AK61">
        <f t="shared" si="61"/>
        <v>-105.97211465906875</v>
      </c>
      <c r="AL61">
        <f t="shared" si="40"/>
        <v>-268.17433097397009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-1.2281034437089614E-18</v>
      </c>
      <c r="AR61">
        <f t="shared" si="45"/>
        <v>-1.2281087365127157E-18</v>
      </c>
      <c r="AS61">
        <f t="shared" si="46"/>
        <v>-0.57983684824959847</v>
      </c>
      <c r="AT61">
        <f t="shared" si="47"/>
        <v>-0.37882674085640394</v>
      </c>
      <c r="AU61">
        <f t="shared" si="48"/>
        <v>-0.95866358910600258</v>
      </c>
      <c r="AW61">
        <v>58</v>
      </c>
      <c r="AX61">
        <f>IF(Z61&gt;0, (R61*SUMPRODUCT(K61:$K$98, X61:$X$98)-K61*$AZ$3)/Z61, 0)</f>
        <v>-2.2823318036593459E+25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1000000</v>
      </c>
      <c r="S62">
        <f t="shared" si="32"/>
        <v>-1.4542358724448772E+26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-1351.6851359575094</v>
      </c>
      <c r="AC62">
        <f t="shared" si="33"/>
        <v>-1206.8617285334903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-5.0332686927485535E-17</v>
      </c>
      <c r="AI62">
        <f t="shared" si="38"/>
        <v>-5.0332894401003314E-17</v>
      </c>
      <c r="AJ62">
        <f t="shared" si="39"/>
        <v>-144.82340742401902</v>
      </c>
      <c r="AK62">
        <f t="shared" si="61"/>
        <v>-94.617959517025668</v>
      </c>
      <c r="AL62">
        <f t="shared" si="40"/>
        <v>-239.44136694104469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-1.6065014408194118E-19</v>
      </c>
      <c r="AR62">
        <f t="shared" si="45"/>
        <v>-1.6065080628880036E-19</v>
      </c>
      <c r="AS62">
        <f t="shared" si="46"/>
        <v>-0.46224238540305995</v>
      </c>
      <c r="AT62">
        <f t="shared" si="47"/>
        <v>-0.30199835846333217</v>
      </c>
      <c r="AU62">
        <f t="shared" si="48"/>
        <v>-0.76424074386639218</v>
      </c>
      <c r="AW62">
        <v>59</v>
      </c>
      <c r="AX62">
        <f>IF(Z62&gt;0, (R62*SUMPRODUCT(K62:$K$98, X62:$X$98)-K62*$AZ$3)/Z62, 0)</f>
        <v>-1.4542358724448772E+26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1000000</v>
      </c>
      <c r="S63">
        <f t="shared" si="32"/>
        <v>-9.6372794391886081E+26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-1206.8617285334903</v>
      </c>
      <c r="AC63">
        <f t="shared" si="33"/>
        <v>-1077.5551147620449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-7.0978399930245081E-18</v>
      </c>
      <c r="AI63">
        <f t="shared" si="38"/>
        <v>-7.0978679458072819E-18</v>
      </c>
      <c r="AJ63">
        <f t="shared" si="39"/>
        <v>-129.30661377144543</v>
      </c>
      <c r="AK63">
        <f t="shared" si="61"/>
        <v>-84.480320997344336</v>
      </c>
      <c r="AL63">
        <f t="shared" si="40"/>
        <v>-213.78693476878976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-2.0227359182412559E-20</v>
      </c>
      <c r="AR63">
        <f t="shared" si="45"/>
        <v>-2.0227438841996019E-20</v>
      </c>
      <c r="AS63">
        <f t="shared" si="46"/>
        <v>-0.36849679958789816</v>
      </c>
      <c r="AT63">
        <f t="shared" si="47"/>
        <v>-0.24075124239742679</v>
      </c>
      <c r="AU63">
        <f t="shared" si="48"/>
        <v>-0.60924804198532501</v>
      </c>
      <c r="AW63">
        <v>60</v>
      </c>
      <c r="AX63">
        <f>IF(Z63&gt;0, (R63*SUMPRODUCT(K63:$K$98, X63:$X$98)-K63*$AZ$3)/Z63, 0)</f>
        <v>-9.6372794391886081E+26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1000000</v>
      </c>
      <c r="S64">
        <f t="shared" si="32"/>
        <v>-6.650698367803907E+27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-1077.5551147620449</v>
      </c>
      <c r="AC64">
        <f t="shared" si="33"/>
        <v>-962.10278103754013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-9.6226827996153265E-19</v>
      </c>
      <c r="AI64">
        <f t="shared" si="38"/>
        <v>-9.6227189650947927E-19</v>
      </c>
      <c r="AJ64">
        <f t="shared" si="39"/>
        <v>-115.4523337245048</v>
      </c>
      <c r="AK64">
        <f t="shared" si="61"/>
        <v>-75.428858033343147</v>
      </c>
      <c r="AL64">
        <f t="shared" si="40"/>
        <v>-190.88119175784794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-2.4484493758152481E-21</v>
      </c>
      <c r="AR64">
        <f t="shared" si="45"/>
        <v>-2.4484585779626606E-21</v>
      </c>
      <c r="AS64">
        <f t="shared" si="46"/>
        <v>-0.29376339252861766</v>
      </c>
      <c r="AT64">
        <f t="shared" si="47"/>
        <v>-0.19192541645203026</v>
      </c>
      <c r="AU64">
        <f t="shared" si="48"/>
        <v>-0.48568880898064792</v>
      </c>
      <c r="AW64">
        <v>61</v>
      </c>
      <c r="AX64">
        <f>IF(Z64&gt;0, (R64*SUMPRODUCT(K64:$K$98, X64:$X$98)-K64*$AZ$3)/Z64, 0)</f>
        <v>-6.650698367803907E+27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1000000</v>
      </c>
      <c r="S65">
        <f t="shared" si="32"/>
        <v>-4.7865325789529597E+28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-962.10278103754013</v>
      </c>
      <c r="AC65">
        <f t="shared" si="33"/>
        <v>-859.02034021208942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-1.2526868856773654E-19</v>
      </c>
      <c r="AI65">
        <f t="shared" si="38"/>
        <v>-1.2526913723298953E-19</v>
      </c>
      <c r="AJ65">
        <f t="shared" si="39"/>
        <v>-103.0824408254507</v>
      </c>
      <c r="AK65">
        <f t="shared" si="61"/>
        <v>-67.347194672627822</v>
      </c>
      <c r="AL65">
        <f t="shared" si="40"/>
        <v>-170.42963549807854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-2.8458988954976028E-22</v>
      </c>
      <c r="AR65">
        <f t="shared" si="45"/>
        <v>-2.8459090884353794E-22</v>
      </c>
      <c r="AS65">
        <f t="shared" si="46"/>
        <v>-0.23418637797243116</v>
      </c>
      <c r="AT65">
        <f t="shared" si="47"/>
        <v>-0.15300176694198844</v>
      </c>
      <c r="AU65">
        <f t="shared" si="48"/>
        <v>-0.38718814491441966</v>
      </c>
      <c r="AW65">
        <v>62</v>
      </c>
      <c r="AX65">
        <f>IF(Z65&gt;0, (R65*SUMPRODUCT(K65:$K$98, X65:$X$98)-K65*$AZ$3)/Z65, 0)</f>
        <v>-4.7865325789529597E+28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1000000</v>
      </c>
      <c r="S66">
        <f t="shared" si="32"/>
        <v>-3.5992743344999135E+29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-859.02034021208942</v>
      </c>
      <c r="AC66">
        <f t="shared" si="33"/>
        <v>-766.98244661793683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-1.5636207681823391E-20</v>
      </c>
      <c r="AI66">
        <f t="shared" si="38"/>
        <v>-1.5636260955231815E-20</v>
      </c>
      <c r="AJ66">
        <f t="shared" si="39"/>
        <v>-92.037893594152592</v>
      </c>
      <c r="AK66">
        <f t="shared" si="61"/>
        <v>-60.131423814846265</v>
      </c>
      <c r="AL66">
        <f t="shared" si="40"/>
        <v>-152.16931740899886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-3.1716871578956298E-23</v>
      </c>
      <c r="AR66">
        <f t="shared" si="45"/>
        <v>-3.1716979640059601E-23</v>
      </c>
      <c r="AS66">
        <f t="shared" si="46"/>
        <v>-0.1866919467254716</v>
      </c>
      <c r="AT66">
        <f t="shared" si="47"/>
        <v>-0.12197207186064125</v>
      </c>
      <c r="AU66">
        <f t="shared" si="48"/>
        <v>-0.30866401858611286</v>
      </c>
      <c r="AW66">
        <v>63</v>
      </c>
      <c r="AX66">
        <f>IF(Z66&gt;0, (R66*SUMPRODUCT(K66:$K$98, X66:$X$98)-K66*$AZ$3)/Z66, 0)</f>
        <v>-3.5992743344999135E+29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1000000</v>
      </c>
      <c r="S67">
        <f t="shared" si="32"/>
        <v>-2.8334980768136959E+30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-766.98244661793683</v>
      </c>
      <c r="AC67">
        <f t="shared" si="33"/>
        <v>-684.80575590887213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-1.8679448770222079E-21</v>
      </c>
      <c r="AI67">
        <f t="shared" ref="AI67:AI69" si="62">SUM(AE67:AH67)</f>
        <v>-1.8679509190746228E-21</v>
      </c>
      <c r="AJ67">
        <f t="shared" si="39"/>
        <v>-82.176690709064701</v>
      </c>
      <c r="AK67">
        <f t="shared" si="61"/>
        <v>-53.688771263255582</v>
      </c>
      <c r="AL67">
        <f t="shared" ref="AL67:AL69" si="63">SUM(AI67:AK67)</f>
        <v>-135.86546197232028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-3.3830229734048613E-24</v>
      </c>
      <c r="AR67">
        <f t="shared" si="45"/>
        <v>-3.3830339161271964E-24</v>
      </c>
      <c r="AS67">
        <f t="shared" si="46"/>
        <v>-0.14882967691762702</v>
      </c>
      <c r="AT67">
        <f t="shared" si="47"/>
        <v>-9.7235388919516275E-2</v>
      </c>
      <c r="AU67">
        <f t="shared" si="48"/>
        <v>-0.24606506583714327</v>
      </c>
      <c r="AW67">
        <v>64</v>
      </c>
      <c r="AX67">
        <f>IF(Z67&gt;0, (R67*SUMPRODUCT(K67:$K$98, X67:$X$98)-K67*$AZ$3)/Z67, 0)</f>
        <v>-2.8334980768136959E+30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1000000</v>
      </c>
      <c r="S68">
        <f t="shared" si="32"/>
        <v>-2.3404649097941627E+31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-684.80575590887213</v>
      </c>
      <c r="AC68">
        <f t="shared" si="33"/>
        <v>-611.43371063292147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-2.1314082026892174E-22</v>
      </c>
      <c r="AI68">
        <f t="shared" si="62"/>
        <v>-2.131414733803058E-22</v>
      </c>
      <c r="AJ68">
        <f t="shared" si="39"/>
        <v>-73.372045275950654</v>
      </c>
      <c r="AK68">
        <f t="shared" si="61"/>
        <v>-47.936402913621052</v>
      </c>
      <c r="AL68">
        <f t="shared" si="63"/>
        <v>-121.30844818957171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-3.4465890276086276E-25</v>
      </c>
      <c r="AR68">
        <f t="shared" si="45"/>
        <v>-3.4465995887321481E-25</v>
      </c>
      <c r="AS68">
        <f t="shared" si="46"/>
        <v>-0.11864610723662872</v>
      </c>
      <c r="AT68">
        <f t="shared" si="47"/>
        <v>-7.7515456727930698E-2</v>
      </c>
      <c r="AU68">
        <f t="shared" si="48"/>
        <v>-0.19616156396455942</v>
      </c>
      <c r="AW68">
        <v>65</v>
      </c>
      <c r="AX68">
        <f>IF(Z68&gt;0, (R68*SUMPRODUCT(K68:$K$98, X68:$X$98)-K68*$AZ$3)/Z68, 0)</f>
        <v>-2.3404649097941627E+31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-611.43371063292147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-2.6124455362447425E-23</v>
      </c>
      <c r="AI69">
        <f t="shared" si="62"/>
        <v>-2.6124455362447425E-23</v>
      </c>
      <c r="AJ69">
        <f t="shared" si="39"/>
        <v>-611.43371063292147</v>
      </c>
      <c r="AK69">
        <f t="shared" si="61"/>
        <v>-42.800359744304508</v>
      </c>
      <c r="AL69">
        <f t="shared" si="63"/>
        <v>-654.23407037722598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-3.7718298287345747E-26</v>
      </c>
      <c r="AR69">
        <f t="shared" si="45"/>
        <v>-3.7718298287345747E-26</v>
      </c>
      <c r="AS69">
        <f t="shared" si="46"/>
        <v>-0.88278353598681991</v>
      </c>
      <c r="AT69">
        <f t="shared" si="47"/>
        <v>-6.1794847519077399E-2</v>
      </c>
      <c r="AU69">
        <f t="shared" si="48"/>
        <v>-0.94457838350589729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569285.13555816538</v>
      </c>
      <c r="AO71" s="6">
        <f t="shared" si="70"/>
        <v>-56928.513555816542</v>
      </c>
      <c r="AP71" s="6">
        <f t="shared" si="70"/>
        <v>-1675.389512569953</v>
      </c>
      <c r="AQ71" s="6">
        <f t="shared" si="70"/>
        <v>-378117.26776950061</v>
      </c>
      <c r="AR71" s="6">
        <f t="shared" si="70"/>
        <v>132563.96472027825</v>
      </c>
      <c r="AS71" s="6">
        <f t="shared" si="70"/>
        <v>1186.4294006558498</v>
      </c>
      <c r="AT71" s="6">
        <f t="shared" si="70"/>
        <v>-3350.4011521097145</v>
      </c>
      <c r="AU71" s="6">
        <f t="shared" si="70"/>
        <v>130399.99296882466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132828.42169753209</v>
      </c>
      <c r="K3">
        <v>1</v>
      </c>
      <c r="L3" s="2">
        <v>0</v>
      </c>
      <c r="O3">
        <f>$C$3</f>
        <v>132828.42169753209</v>
      </c>
      <c r="P3">
        <f>O3*C5</f>
        <v>13282.84216975321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132828.42169753209</v>
      </c>
      <c r="AF3">
        <f t="shared" ref="AF3:AF34" si="4">-$Z3*P3</f>
        <v>-13282.84216975321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118023.14694077887</v>
      </c>
      <c r="AJ3">
        <f t="shared" ref="AJ3:AJ34" si="8">AB3-AC3</f>
        <v>0</v>
      </c>
      <c r="AL3">
        <f t="shared" ref="AL3:AL34" si="9">SUM(AI3:AK3)</f>
        <v>118023.14694077887</v>
      </c>
      <c r="AN3">
        <f t="shared" ref="AN3:AN34" si="10">AE3*$K3</f>
        <v>132828.42169753209</v>
      </c>
      <c r="AO3">
        <f t="shared" ref="AO3:AO34" si="11">AF3*$K3</f>
        <v>-13282.84216975321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118023.14694077887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118023.14694077887</v>
      </c>
      <c r="AW3">
        <v>0</v>
      </c>
      <c r="AX3">
        <f>IF(Z3&gt;0, (R3*SUMPRODUCT(K3:$K$98, X3:$X$98)-K3*$AZ$3)/Z3, 0)</f>
        <v>0</v>
      </c>
      <c r="AZ3">
        <f>C6*SUMPRODUCT(X4:X98, K4:K98)/1</f>
        <v>73259.976395510312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1.1027070000000001E-3</v>
      </c>
      <c r="R4">
        <f t="shared" si="0"/>
        <v>2000000</v>
      </c>
      <c r="S4">
        <f t="shared" si="1"/>
        <v>4969.2426702865132</v>
      </c>
      <c r="U4">
        <f t="shared" ref="U4:U35" si="21">M4</f>
        <v>1.1027070000000001E-3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1.1027070000000001E-3</v>
      </c>
      <c r="Y4">
        <f t="shared" ref="Y4:Y35" si="25">V4*W4</f>
        <v>0.01</v>
      </c>
      <c r="Z4">
        <f t="shared" ref="Z4:Z35" si="26">MAX(0, W4-X4-Y4)</f>
        <v>0.98889729299999996</v>
      </c>
      <c r="AB4">
        <f t="shared" ref="AB4:AB35" si="27">AC3</f>
        <v>0</v>
      </c>
      <c r="AC4">
        <f t="shared" si="2"/>
        <v>4914.0706249064242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-2205.4140000000002</v>
      </c>
      <c r="AI4">
        <f t="shared" si="7"/>
        <v>-2205.4140000000002</v>
      </c>
      <c r="AJ4">
        <f t="shared" si="8"/>
        <v>-4914.0706249064242</v>
      </c>
      <c r="AK4">
        <f>G4*SUM(AB4, AE4:AF4)</f>
        <v>0</v>
      </c>
      <c r="AL4">
        <f t="shared" si="9"/>
        <v>-7119.4846249064249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-2057.4811083123427</v>
      </c>
      <c r="AR4">
        <f t="shared" si="14"/>
        <v>-2057.4811083123427</v>
      </c>
      <c r="AS4">
        <f t="shared" si="15"/>
        <v>-4584.4487591253137</v>
      </c>
      <c r="AT4">
        <f t="shared" si="16"/>
        <v>0</v>
      </c>
      <c r="AU4">
        <f t="shared" si="17"/>
        <v>-6641.9298674376569</v>
      </c>
      <c r="AW4">
        <v>1</v>
      </c>
      <c r="AX4">
        <f>IF(Z4&gt;0, (R4*SUMPRODUCT(K4:$K$98, X4:$X$98)-K4*$AZ$3)/Z4, 0)</f>
        <v>4969.2426702865132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1.113529E-3</v>
      </c>
      <c r="Q5" s="5">
        <f t="shared" ref="Q5:Q36" si="29">$C$8</f>
        <v>25</v>
      </c>
      <c r="R5">
        <f t="shared" si="0"/>
        <v>2000000</v>
      </c>
      <c r="S5">
        <f t="shared" si="1"/>
        <v>8750.628379867765</v>
      </c>
      <c r="U5">
        <f t="shared" si="21"/>
        <v>1.113529E-3</v>
      </c>
      <c r="V5">
        <f t="shared" si="22"/>
        <v>0.01</v>
      </c>
      <c r="W5">
        <f t="shared" si="23"/>
        <v>0.98889729299999996</v>
      </c>
      <c r="X5">
        <f t="shared" si="24"/>
        <v>1.101165813776997E-3</v>
      </c>
      <c r="Y5">
        <f t="shared" si="25"/>
        <v>9.88897293E-3</v>
      </c>
      <c r="Z5">
        <f t="shared" si="26"/>
        <v>0.97790715425622299</v>
      </c>
      <c r="AB5">
        <f t="shared" si="27"/>
        <v>4914.0706249064242</v>
      </c>
      <c r="AC5">
        <f t="shared" si="2"/>
        <v>8557.302096910229</v>
      </c>
      <c r="AE5">
        <f t="shared" si="3"/>
        <v>0</v>
      </c>
      <c r="AF5">
        <f t="shared" si="4"/>
        <v>0</v>
      </c>
      <c r="AG5">
        <f t="shared" si="5"/>
        <v>-24.447678856405574</v>
      </c>
      <c r="AH5">
        <f t="shared" si="6"/>
        <v>-2202.3316275539942</v>
      </c>
      <c r="AI5">
        <f t="shared" si="7"/>
        <v>-2226.7793064103998</v>
      </c>
      <c r="AJ5">
        <f t="shared" si="8"/>
        <v>-3643.2314720038048</v>
      </c>
      <c r="AK5">
        <f>G5*SUM(AB5, AE5:AF5)</f>
        <v>201.47689562116341</v>
      </c>
      <c r="AL5">
        <f t="shared" si="9"/>
        <v>-5668.5338827930409</v>
      </c>
      <c r="AN5">
        <f t="shared" si="10"/>
        <v>0</v>
      </c>
      <c r="AO5">
        <f t="shared" si="11"/>
        <v>0</v>
      </c>
      <c r="AP5">
        <f t="shared" si="12"/>
        <v>-20.905406203591109</v>
      </c>
      <c r="AQ5">
        <f t="shared" si="13"/>
        <v>-1883.2314322948084</v>
      </c>
      <c r="AR5">
        <f t="shared" si="14"/>
        <v>-1904.1368384983996</v>
      </c>
      <c r="AS5">
        <f t="shared" si="15"/>
        <v>-3115.3564419466784</v>
      </c>
      <c r="AT5">
        <f t="shared" si="16"/>
        <v>172.28450882139131</v>
      </c>
      <c r="AU5">
        <f t="shared" si="17"/>
        <v>-4847.2087716236865</v>
      </c>
      <c r="AW5">
        <v>2</v>
      </c>
      <c r="AX5">
        <f>IF(Z5&gt;0, (R5*SUMPRODUCT(K5:$K$98, X5:$X$98)-K5*$AZ$3)/Z5, 0)</f>
        <v>8750.628379867765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1.127056E-3</v>
      </c>
      <c r="Q6" s="5">
        <f t="shared" si="29"/>
        <v>25</v>
      </c>
      <c r="R6">
        <f t="shared" si="0"/>
        <v>2000000</v>
      </c>
      <c r="S6">
        <f t="shared" si="1"/>
        <v>13242.440509876962</v>
      </c>
      <c r="U6">
        <f t="shared" si="21"/>
        <v>1.127056E-3</v>
      </c>
      <c r="V6">
        <f t="shared" si="22"/>
        <v>0.01</v>
      </c>
      <c r="W6">
        <f t="shared" si="23"/>
        <v>0.97790715425622299</v>
      </c>
      <c r="X6">
        <f t="shared" si="24"/>
        <v>1.1021561256474017E-3</v>
      </c>
      <c r="Y6">
        <f t="shared" si="25"/>
        <v>9.7790715425622298E-3</v>
      </c>
      <c r="Z6">
        <f t="shared" si="26"/>
        <v>0.96702592658801345</v>
      </c>
      <c r="AB6">
        <f t="shared" si="27"/>
        <v>8557.302096910229</v>
      </c>
      <c r="AC6">
        <f t="shared" si="2"/>
        <v>12805.783304350414</v>
      </c>
      <c r="AE6">
        <f t="shared" si="3"/>
        <v>0</v>
      </c>
      <c r="AF6">
        <f t="shared" si="4"/>
        <v>0</v>
      </c>
      <c r="AG6">
        <f t="shared" si="5"/>
        <v>-24.175648164700338</v>
      </c>
      <c r="AH6">
        <f t="shared" si="6"/>
        <v>-2204.3122512948034</v>
      </c>
      <c r="AI6">
        <f t="shared" si="7"/>
        <v>-2228.4878994595038</v>
      </c>
      <c r="AJ6">
        <f t="shared" si="8"/>
        <v>-4248.4812074401852</v>
      </c>
      <c r="AK6">
        <f>G6*SUM(AB6, AE6:AF6)</f>
        <v>500.60217266924843</v>
      </c>
      <c r="AL6">
        <f t="shared" si="9"/>
        <v>-5976.3669342304402</v>
      </c>
      <c r="AN6">
        <f t="shared" si="10"/>
        <v>0</v>
      </c>
      <c r="AO6">
        <f t="shared" si="11"/>
        <v>0</v>
      </c>
      <c r="AP6">
        <f t="shared" si="12"/>
        <v>-18.649337463293644</v>
      </c>
      <c r="AQ6">
        <f t="shared" si="13"/>
        <v>-1700.4285787420536</v>
      </c>
      <c r="AR6">
        <f t="shared" si="14"/>
        <v>-1719.0779162053473</v>
      </c>
      <c r="AS6">
        <f t="shared" si="15"/>
        <v>-3277.3210134527681</v>
      </c>
      <c r="AT6">
        <f t="shared" si="16"/>
        <v>386.16953677372186</v>
      </c>
      <c r="AU6">
        <f t="shared" si="17"/>
        <v>-4610.2293928843928</v>
      </c>
      <c r="AW6">
        <v>3</v>
      </c>
      <c r="AX6">
        <f>IF(Z6&gt;0, (R6*SUMPRODUCT(K6:$K$98, X6:$X$98)-K6*$AZ$3)/Z6, 0)</f>
        <v>13242.440509876962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1.1414839999999999E-3</v>
      </c>
      <c r="Q7" s="5">
        <f t="shared" si="29"/>
        <v>25</v>
      </c>
      <c r="R7">
        <f t="shared" si="0"/>
        <v>2000000</v>
      </c>
      <c r="S7">
        <f t="shared" si="1"/>
        <v>16942.058819091486</v>
      </c>
      <c r="U7">
        <f t="shared" si="21"/>
        <v>1.1414839999999999E-3</v>
      </c>
      <c r="V7">
        <f t="shared" si="22"/>
        <v>0.01</v>
      </c>
      <c r="W7">
        <f t="shared" si="23"/>
        <v>0.96702592658801345</v>
      </c>
      <c r="X7">
        <f t="shared" si="24"/>
        <v>1.1038446227853919E-3</v>
      </c>
      <c r="Y7">
        <f t="shared" si="25"/>
        <v>9.6702592658801344E-3</v>
      </c>
      <c r="Z7">
        <f t="shared" si="26"/>
        <v>0.95625182269934794</v>
      </c>
      <c r="AB7">
        <f t="shared" si="27"/>
        <v>12805.783304350414</v>
      </c>
      <c r="AC7">
        <f t="shared" si="2"/>
        <v>16200.874626035797</v>
      </c>
      <c r="AE7">
        <f t="shared" si="3"/>
        <v>0</v>
      </c>
      <c r="AF7">
        <f t="shared" si="4"/>
        <v>0</v>
      </c>
      <c r="AG7">
        <f t="shared" si="5"/>
        <v>-23.906295567483699</v>
      </c>
      <c r="AH7">
        <f t="shared" si="6"/>
        <v>-2207.6892455707839</v>
      </c>
      <c r="AI7">
        <f t="shared" si="7"/>
        <v>-2231.5955411382674</v>
      </c>
      <c r="AJ7">
        <f t="shared" si="8"/>
        <v>-3395.0913216853824</v>
      </c>
      <c r="AK7">
        <f>G7*SUM(AB7, AE7:AF7)</f>
        <v>628.76396024360531</v>
      </c>
      <c r="AL7">
        <f t="shared" si="9"/>
        <v>-4997.9229025800441</v>
      </c>
      <c r="AN7">
        <f t="shared" si="10"/>
        <v>0</v>
      </c>
      <c r="AO7">
        <f t="shared" si="11"/>
        <v>0</v>
      </c>
      <c r="AP7">
        <f t="shared" si="12"/>
        <v>-16.778779154158638</v>
      </c>
      <c r="AQ7">
        <f t="shared" si="13"/>
        <v>-1549.4801437503618</v>
      </c>
      <c r="AR7">
        <f t="shared" si="14"/>
        <v>-1566.2589229045204</v>
      </c>
      <c r="AS7">
        <f t="shared" si="15"/>
        <v>-2382.8655231821681</v>
      </c>
      <c r="AT7">
        <f t="shared" si="16"/>
        <v>441.30181521603618</v>
      </c>
      <c r="AU7">
        <f t="shared" si="17"/>
        <v>-3507.8226308706521</v>
      </c>
      <c r="AW7">
        <v>4</v>
      </c>
      <c r="AX7">
        <f>IF(Z7&gt;0, (R7*SUMPRODUCT(K7:$K$98, X7:$X$98)-K7*$AZ$3)/Z7, 0)</f>
        <v>16942.058819091486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1.15952E-3</v>
      </c>
      <c r="Q8" s="5">
        <f t="shared" si="29"/>
        <v>25</v>
      </c>
      <c r="R8">
        <f t="shared" si="0"/>
        <v>2000000</v>
      </c>
      <c r="S8">
        <f t="shared" si="1"/>
        <v>19113.65431688145</v>
      </c>
      <c r="U8">
        <f t="shared" si="21"/>
        <v>1.15952E-3</v>
      </c>
      <c r="V8">
        <f t="shared" si="22"/>
        <v>0.01</v>
      </c>
      <c r="W8">
        <f t="shared" si="23"/>
        <v>0.95625182269934794</v>
      </c>
      <c r="X8">
        <f t="shared" si="24"/>
        <v>1.1087931134563479E-3</v>
      </c>
      <c r="Y8">
        <f t="shared" si="25"/>
        <v>9.5625182269934803E-3</v>
      </c>
      <c r="Z8">
        <f t="shared" si="26"/>
        <v>0.94558051135889809</v>
      </c>
      <c r="AB8">
        <f t="shared" si="27"/>
        <v>16200.874626035797</v>
      </c>
      <c r="AC8">
        <f t="shared" si="2"/>
        <v>18073.499022893971</v>
      </c>
      <c r="AE8">
        <f t="shared" si="3"/>
        <v>0</v>
      </c>
      <c r="AF8">
        <f t="shared" si="4"/>
        <v>0</v>
      </c>
      <c r="AG8">
        <f t="shared" si="5"/>
        <v>-23.639512783972453</v>
      </c>
      <c r="AH8">
        <f t="shared" si="6"/>
        <v>-2217.5862269126956</v>
      </c>
      <c r="AI8">
        <f t="shared" si="7"/>
        <v>-2241.2257396966679</v>
      </c>
      <c r="AJ8">
        <f t="shared" si="8"/>
        <v>-1872.6243968581748</v>
      </c>
      <c r="AK8">
        <f>G8*SUM(AB8, AE8:AF8)</f>
        <v>345.07862953456248</v>
      </c>
      <c r="AL8">
        <f t="shared" si="9"/>
        <v>-3768.7715070202803</v>
      </c>
      <c r="AN8">
        <f t="shared" si="10"/>
        <v>0</v>
      </c>
      <c r="AO8">
        <f t="shared" si="11"/>
        <v>0</v>
      </c>
      <c r="AP8">
        <f t="shared" si="12"/>
        <v>-15.487292105490733</v>
      </c>
      <c r="AQ8">
        <f t="shared" si="13"/>
        <v>-1452.8389810383662</v>
      </c>
      <c r="AR8">
        <f t="shared" si="14"/>
        <v>-1468.326273143857</v>
      </c>
      <c r="AS8">
        <f t="shared" si="15"/>
        <v>-1226.8392036266575</v>
      </c>
      <c r="AT8">
        <f t="shared" si="16"/>
        <v>226.07629792554945</v>
      </c>
      <c r="AU8">
        <f t="shared" si="17"/>
        <v>-2469.0891788449653</v>
      </c>
      <c r="AW8">
        <v>5</v>
      </c>
      <c r="AX8">
        <f>IF(Z8&gt;0, (R8*SUMPRODUCT(K8:$K$98, X8:$X$98)-K8*$AZ$3)/Z8, 0)</f>
        <v>19113.65431688145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1.187476E-3</v>
      </c>
      <c r="Q9" s="5">
        <f t="shared" si="29"/>
        <v>25</v>
      </c>
      <c r="R9">
        <f t="shared" si="0"/>
        <v>2000000</v>
      </c>
      <c r="S9">
        <f t="shared" si="1"/>
        <v>20493.638968893003</v>
      </c>
      <c r="U9">
        <f t="shared" si="21"/>
        <v>1.187476E-3</v>
      </c>
      <c r="V9">
        <f t="shared" si="22"/>
        <v>0.01</v>
      </c>
      <c r="W9">
        <f t="shared" si="23"/>
        <v>0.94558051135889809</v>
      </c>
      <c r="X9">
        <f t="shared" si="24"/>
        <v>1.1228541633064189E-3</v>
      </c>
      <c r="Y9">
        <f t="shared" si="25"/>
        <v>9.4558051135889814E-3</v>
      </c>
      <c r="Z9">
        <f t="shared" si="26"/>
        <v>0.9350018520820027</v>
      </c>
      <c r="AB9">
        <f t="shared" si="27"/>
        <v>18073.499022893971</v>
      </c>
      <c r="AC9">
        <f t="shared" si="2"/>
        <v>19161.590391814862</v>
      </c>
      <c r="AE9">
        <f t="shared" si="3"/>
        <v>0</v>
      </c>
      <c r="AF9">
        <f t="shared" si="4"/>
        <v>0</v>
      </c>
      <c r="AG9">
        <f t="shared" si="5"/>
        <v>-23.375046302050066</v>
      </c>
      <c r="AH9">
        <f t="shared" si="6"/>
        <v>-2245.7083266128379</v>
      </c>
      <c r="AI9">
        <f t="shared" si="7"/>
        <v>-2269.0833729148881</v>
      </c>
      <c r="AJ9">
        <f t="shared" si="8"/>
        <v>-1088.0913689208901</v>
      </c>
      <c r="AK9">
        <f t="shared" ref="AK9:AK40" si="30">G9*SUM(AB9:AB9, AE9:AF9)</f>
        <v>106.63364423507443</v>
      </c>
      <c r="AL9">
        <f t="shared" si="9"/>
        <v>-3250.5410976007038</v>
      </c>
      <c r="AN9">
        <f t="shared" si="10"/>
        <v>0</v>
      </c>
      <c r="AO9">
        <f t="shared" si="11"/>
        <v>0</v>
      </c>
      <c r="AP9">
        <f t="shared" si="12"/>
        <v>-14.503294248276886</v>
      </c>
      <c r="AQ9">
        <f t="shared" si="13"/>
        <v>-1393.3734391711118</v>
      </c>
      <c r="AR9">
        <f t="shared" si="14"/>
        <v>-1407.8767334193888</v>
      </c>
      <c r="AS9">
        <f t="shared" si="15"/>
        <v>-675.11777681852254</v>
      </c>
      <c r="AT9">
        <f t="shared" si="16"/>
        <v>66.161970296149633</v>
      </c>
      <c r="AU9">
        <f t="shared" si="17"/>
        <v>-2016.8325399417618</v>
      </c>
      <c r="AW9">
        <v>6</v>
      </c>
      <c r="AX9">
        <f>IF(Z9&gt;0, (R9*SUMPRODUCT(K9:$K$98, X9:$X$98)-K9*$AZ$3)/Z9, 0)</f>
        <v>20493.638968893003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1.2208430000000001E-3</v>
      </c>
      <c r="Q10" s="5">
        <f t="shared" si="29"/>
        <v>25</v>
      </c>
      <c r="R10">
        <f t="shared" si="0"/>
        <v>2000000</v>
      </c>
      <c r="S10">
        <f t="shared" si="1"/>
        <v>21742.448437247996</v>
      </c>
      <c r="U10">
        <f t="shared" si="21"/>
        <v>1.2208430000000001E-3</v>
      </c>
      <c r="V10">
        <f t="shared" si="22"/>
        <v>0.01</v>
      </c>
      <c r="W10">
        <f t="shared" si="23"/>
        <v>0.9350018520820027</v>
      </c>
      <c r="X10">
        <f t="shared" si="24"/>
        <v>1.1414904661013485E-3</v>
      </c>
      <c r="Y10">
        <f t="shared" si="25"/>
        <v>9.3500185208200276E-3</v>
      </c>
      <c r="Z10">
        <f t="shared" si="26"/>
        <v>0.92451034309508129</v>
      </c>
      <c r="AB10">
        <f t="shared" si="27"/>
        <v>19161.590391814862</v>
      </c>
      <c r="AC10">
        <f t="shared" si="2"/>
        <v>20101.11846444726</v>
      </c>
      <c r="AE10">
        <f t="shared" si="3"/>
        <v>0</v>
      </c>
      <c r="AF10">
        <f t="shared" si="4"/>
        <v>0</v>
      </c>
      <c r="AG10">
        <f t="shared" si="5"/>
        <v>-23.112758577377033</v>
      </c>
      <c r="AH10">
        <f t="shared" si="6"/>
        <v>-2282.9809322026967</v>
      </c>
      <c r="AI10">
        <f t="shared" si="7"/>
        <v>-2306.0936907800738</v>
      </c>
      <c r="AJ10">
        <f t="shared" si="8"/>
        <v>-939.52807263239811</v>
      </c>
      <c r="AK10">
        <f t="shared" si="30"/>
        <v>78.562520606440941</v>
      </c>
      <c r="AL10">
        <f t="shared" si="9"/>
        <v>-3167.0592428060309</v>
      </c>
      <c r="AN10">
        <f t="shared" si="10"/>
        <v>0</v>
      </c>
      <c r="AO10">
        <f t="shared" si="11"/>
        <v>0</v>
      </c>
      <c r="AP10">
        <f t="shared" si="12"/>
        <v>-13.604548961705881</v>
      </c>
      <c r="AQ10">
        <f t="shared" si="13"/>
        <v>-1343.800038702142</v>
      </c>
      <c r="AR10">
        <f t="shared" si="14"/>
        <v>-1357.4045876638479</v>
      </c>
      <c r="AS10">
        <f t="shared" si="15"/>
        <v>-553.02164050359659</v>
      </c>
      <c r="AT10">
        <f t="shared" si="16"/>
        <v>46.243188781087824</v>
      </c>
      <c r="AU10">
        <f t="shared" si="17"/>
        <v>-1864.1830393863565</v>
      </c>
      <c r="AW10">
        <v>7</v>
      </c>
      <c r="AX10">
        <f>IF(Z10&gt;0, (R10*SUMPRODUCT(K10:$K$98, X10:$X$98)-K10*$AZ$3)/Z10, 0)</f>
        <v>21742.448437247996</v>
      </c>
    </row>
    <row r="11" spans="1:52" x14ac:dyDescent="0.25">
      <c r="A11" t="s">
        <v>33</v>
      </c>
      <c r="C11" s="25">
        <f>AU100</f>
        <v>32848.681385540796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1.2533069999999999E-3</v>
      </c>
      <c r="Q11" s="5">
        <f t="shared" si="29"/>
        <v>25</v>
      </c>
      <c r="R11">
        <f t="shared" si="0"/>
        <v>2000000</v>
      </c>
      <c r="S11">
        <f t="shared" si="1"/>
        <v>22868.674642370832</v>
      </c>
      <c r="U11">
        <f t="shared" si="21"/>
        <v>1.2533069999999999E-3</v>
      </c>
      <c r="V11">
        <f t="shared" si="22"/>
        <v>0.01</v>
      </c>
      <c r="W11">
        <f t="shared" si="23"/>
        <v>0.92451034309508129</v>
      </c>
      <c r="X11">
        <f t="shared" si="24"/>
        <v>1.158695284573467E-3</v>
      </c>
      <c r="Y11">
        <f t="shared" si="25"/>
        <v>9.2451034309508125E-3</v>
      </c>
      <c r="Z11">
        <f t="shared" si="26"/>
        <v>0.91410654437955696</v>
      </c>
      <c r="AB11">
        <f t="shared" si="27"/>
        <v>20101.11846444726</v>
      </c>
      <c r="AC11">
        <f t="shared" si="2"/>
        <v>20904.405151878003</v>
      </c>
      <c r="AE11">
        <f t="shared" si="3"/>
        <v>0</v>
      </c>
      <c r="AF11">
        <f t="shared" si="4"/>
        <v>0</v>
      </c>
      <c r="AG11">
        <f t="shared" si="5"/>
        <v>-22.852663609488925</v>
      </c>
      <c r="AH11">
        <f t="shared" si="6"/>
        <v>-2317.390569146934</v>
      </c>
      <c r="AI11">
        <f t="shared" si="7"/>
        <v>-2340.2432327564229</v>
      </c>
      <c r="AJ11">
        <f t="shared" si="8"/>
        <v>-803.28668743074377</v>
      </c>
      <c r="AK11">
        <f t="shared" si="30"/>
        <v>48.242684314673419</v>
      </c>
      <c r="AL11">
        <f t="shared" si="9"/>
        <v>-3095.2872358724931</v>
      </c>
      <c r="AN11">
        <f t="shared" si="10"/>
        <v>0</v>
      </c>
      <c r="AO11">
        <f t="shared" si="11"/>
        <v>0</v>
      </c>
      <c r="AP11">
        <f t="shared" si="12"/>
        <v>-12.781692128129299</v>
      </c>
      <c r="AQ11">
        <f t="shared" si="13"/>
        <v>-1296.1365599048811</v>
      </c>
      <c r="AR11">
        <f t="shared" si="14"/>
        <v>-1308.9182520330105</v>
      </c>
      <c r="AS11">
        <f t="shared" si="15"/>
        <v>-449.28518201709164</v>
      </c>
      <c r="AT11">
        <f t="shared" si="16"/>
        <v>26.982549994244547</v>
      </c>
      <c r="AU11">
        <f t="shared" si="17"/>
        <v>-1731.2208840558574</v>
      </c>
      <c r="AW11">
        <v>8</v>
      </c>
      <c r="AX11">
        <f>IF(Z11&gt;0, (R11*SUMPRODUCT(K11:$K$98, X11:$X$98)-K11*$AZ$3)/Z11, 0)</f>
        <v>22868.674642370832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1.2947900000000001E-3</v>
      </c>
      <c r="Q12" s="5">
        <f t="shared" si="29"/>
        <v>25</v>
      </c>
      <c r="R12">
        <f t="shared" si="0"/>
        <v>2000000</v>
      </c>
      <c r="S12">
        <f t="shared" si="1"/>
        <v>23949.08526528957</v>
      </c>
      <c r="U12">
        <f t="shared" si="21"/>
        <v>1.2947900000000001E-3</v>
      </c>
      <c r="V12">
        <f t="shared" si="22"/>
        <v>0.01</v>
      </c>
      <c r="W12">
        <f t="shared" si="23"/>
        <v>0.91410654437955696</v>
      </c>
      <c r="X12">
        <f t="shared" si="24"/>
        <v>1.1835760125972067E-3</v>
      </c>
      <c r="Y12">
        <f t="shared" si="25"/>
        <v>9.14106544379557E-3</v>
      </c>
      <c r="Z12">
        <f t="shared" si="26"/>
        <v>0.90378190292316418</v>
      </c>
      <c r="AB12">
        <f t="shared" si="27"/>
        <v>20904.405151878003</v>
      </c>
      <c r="AC12">
        <f t="shared" si="2"/>
        <v>21644.74985433252</v>
      </c>
      <c r="AE12">
        <f t="shared" si="3"/>
        <v>0</v>
      </c>
      <c r="AF12">
        <f t="shared" si="4"/>
        <v>0</v>
      </c>
      <c r="AG12">
        <f t="shared" si="5"/>
        <v>-22.594547573079105</v>
      </c>
      <c r="AH12">
        <f t="shared" si="6"/>
        <v>-2367.1520251944135</v>
      </c>
      <c r="AI12">
        <f t="shared" si="7"/>
        <v>-2389.7465727674926</v>
      </c>
      <c r="AJ12">
        <f t="shared" si="8"/>
        <v>-740.34470245451666</v>
      </c>
      <c r="AK12">
        <f t="shared" si="30"/>
        <v>48.080131849319407</v>
      </c>
      <c r="AL12">
        <f t="shared" si="9"/>
        <v>-3082.0111433726897</v>
      </c>
      <c r="AN12">
        <f t="shared" si="10"/>
        <v>0</v>
      </c>
      <c r="AO12">
        <f t="shared" si="11"/>
        <v>0</v>
      </c>
      <c r="AP12">
        <f t="shared" si="12"/>
        <v>-12.009242231015321</v>
      </c>
      <c r="AQ12">
        <f t="shared" si="13"/>
        <v>-1258.1664658808731</v>
      </c>
      <c r="AR12">
        <f t="shared" si="14"/>
        <v>-1270.1757081118885</v>
      </c>
      <c r="AS12">
        <f t="shared" si="15"/>
        <v>-393.5010797391958</v>
      </c>
      <c r="AT12">
        <f t="shared" si="16"/>
        <v>25.55510120351326</v>
      </c>
      <c r="AU12">
        <f t="shared" si="17"/>
        <v>-1638.1216866475709</v>
      </c>
      <c r="AW12">
        <v>9</v>
      </c>
      <c r="AX12">
        <f>IF(Z12&gt;0, (R12*SUMPRODUCT(K12:$K$98, X12:$X$98)-K12*$AZ$3)/Z12, 0)</f>
        <v>23949.08526528957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1.338077E-3</v>
      </c>
      <c r="Q13" s="5">
        <f t="shared" si="29"/>
        <v>25</v>
      </c>
      <c r="R13">
        <f t="shared" si="0"/>
        <v>2000000</v>
      </c>
      <c r="S13">
        <f t="shared" si="1"/>
        <v>24969.703588594959</v>
      </c>
      <c r="U13">
        <f t="shared" si="21"/>
        <v>1.338077E-3</v>
      </c>
      <c r="V13">
        <f t="shared" si="22"/>
        <v>0.01</v>
      </c>
      <c r="W13">
        <f t="shared" si="23"/>
        <v>0.90378190292316418</v>
      </c>
      <c r="X13">
        <f t="shared" si="24"/>
        <v>1.2093297773177187E-3</v>
      </c>
      <c r="Y13">
        <f t="shared" si="25"/>
        <v>9.0378190292316422E-3</v>
      </c>
      <c r="Z13">
        <f t="shared" si="26"/>
        <v>0.89353475411661487</v>
      </c>
      <c r="AB13">
        <f t="shared" si="27"/>
        <v>21644.74985433252</v>
      </c>
      <c r="AC13">
        <f t="shared" si="2"/>
        <v>22311.297956399954</v>
      </c>
      <c r="AE13">
        <f t="shared" si="3"/>
        <v>0</v>
      </c>
      <c r="AF13">
        <f t="shared" si="4"/>
        <v>0</v>
      </c>
      <c r="AG13">
        <f t="shared" si="5"/>
        <v>-22.338368852915373</v>
      </c>
      <c r="AH13">
        <f t="shared" si="6"/>
        <v>-2418.6595546354374</v>
      </c>
      <c r="AI13">
        <f t="shared" si="7"/>
        <v>-2440.9979234883526</v>
      </c>
      <c r="AJ13">
        <f t="shared" si="8"/>
        <v>-666.54810206743423</v>
      </c>
      <c r="AK13">
        <f t="shared" si="30"/>
        <v>43.289499708665041</v>
      </c>
      <c r="AL13">
        <f t="shared" si="9"/>
        <v>-3064.2565258471218</v>
      </c>
      <c r="AN13">
        <f t="shared" si="10"/>
        <v>0</v>
      </c>
      <c r="AO13">
        <f t="shared" si="11"/>
        <v>0</v>
      </c>
      <c r="AP13">
        <f t="shared" si="12"/>
        <v>-11.286198210920549</v>
      </c>
      <c r="AQ13">
        <f t="shared" si="13"/>
        <v>-1221.9993016540141</v>
      </c>
      <c r="AR13">
        <f t="shared" si="14"/>
        <v>-1233.2854998649345</v>
      </c>
      <c r="AS13">
        <f t="shared" si="15"/>
        <v>-336.76559137236052</v>
      </c>
      <c r="AT13">
        <f t="shared" si="16"/>
        <v>21.871510734760626</v>
      </c>
      <c r="AU13">
        <f t="shared" si="17"/>
        <v>-1548.1795805025345</v>
      </c>
      <c r="AW13">
        <v>10</v>
      </c>
      <c r="AX13">
        <f>IF(Z13&gt;0, (R13*SUMPRODUCT(K13:$K$98, X13:$X$98)-K13*$AZ$3)/Z13, 0)</f>
        <v>24969.703588594959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1.388577E-3</v>
      </c>
      <c r="Q14" s="5">
        <f t="shared" si="29"/>
        <v>25</v>
      </c>
      <c r="R14">
        <f t="shared" si="0"/>
        <v>2000000</v>
      </c>
      <c r="S14">
        <f t="shared" si="1"/>
        <v>25937.578785847054</v>
      </c>
      <c r="U14">
        <f t="shared" si="21"/>
        <v>1.388577E-3</v>
      </c>
      <c r="V14">
        <f t="shared" si="22"/>
        <v>0.01</v>
      </c>
      <c r="W14">
        <f t="shared" si="23"/>
        <v>0.89353475411661487</v>
      </c>
      <c r="X14">
        <f t="shared" si="24"/>
        <v>1.2407418082669868E-3</v>
      </c>
      <c r="Y14">
        <f t="shared" si="25"/>
        <v>8.9353475411661481E-3</v>
      </c>
      <c r="Z14">
        <f t="shared" si="26"/>
        <v>0.88335866476718183</v>
      </c>
      <c r="AB14">
        <f t="shared" si="27"/>
        <v>22311.297956399954</v>
      </c>
      <c r="AC14">
        <f t="shared" si="2"/>
        <v>22912.184963559434</v>
      </c>
      <c r="AE14">
        <f t="shared" si="3"/>
        <v>0</v>
      </c>
      <c r="AF14">
        <f t="shared" si="4"/>
        <v>0</v>
      </c>
      <c r="AG14">
        <f t="shared" si="5"/>
        <v>-22.083966619179545</v>
      </c>
      <c r="AH14">
        <f t="shared" si="6"/>
        <v>-2481.4836165339739</v>
      </c>
      <c r="AI14">
        <f t="shared" si="7"/>
        <v>-2503.5675831531535</v>
      </c>
      <c r="AJ14">
        <f t="shared" si="8"/>
        <v>-600.88700715947925</v>
      </c>
      <c r="AK14">
        <f t="shared" si="30"/>
        <v>40.160336321519914</v>
      </c>
      <c r="AL14">
        <f t="shared" si="9"/>
        <v>-3064.2942539911128</v>
      </c>
      <c r="AN14">
        <f t="shared" si="10"/>
        <v>0</v>
      </c>
      <c r="AO14">
        <f t="shared" si="11"/>
        <v>0</v>
      </c>
      <c r="AP14">
        <f t="shared" si="12"/>
        <v>-10.608161697621428</v>
      </c>
      <c r="AQ14">
        <f t="shared" si="13"/>
        <v>-1191.9950753470564</v>
      </c>
      <c r="AR14">
        <f t="shared" si="14"/>
        <v>-1202.6032370446781</v>
      </c>
      <c r="AS14">
        <f t="shared" si="15"/>
        <v>-288.6395657024579</v>
      </c>
      <c r="AT14">
        <f t="shared" si="16"/>
        <v>19.291250927699952</v>
      </c>
      <c r="AU14">
        <f t="shared" si="17"/>
        <v>-1471.951551819436</v>
      </c>
      <c r="AW14">
        <v>11</v>
      </c>
      <c r="AX14">
        <f>IF(Z14&gt;0, (R14*SUMPRODUCT(K14:$K$98, X14:$X$98)-K14*$AZ$3)/Z14, 0)</f>
        <v>25937.578785847054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1.4580159999999999E-3</v>
      </c>
      <c r="Q15" s="5">
        <f t="shared" si="29"/>
        <v>25</v>
      </c>
      <c r="R15">
        <f t="shared" si="0"/>
        <v>2000000</v>
      </c>
      <c r="S15">
        <f t="shared" si="1"/>
        <v>26941.484325456415</v>
      </c>
      <c r="U15">
        <f t="shared" si="21"/>
        <v>1.4580159999999999E-3</v>
      </c>
      <c r="V15">
        <f t="shared" si="22"/>
        <v>0.01</v>
      </c>
      <c r="W15">
        <f t="shared" si="23"/>
        <v>0.88335866476718183</v>
      </c>
      <c r="X15">
        <f t="shared" si="24"/>
        <v>1.2879510669691872E-3</v>
      </c>
      <c r="Y15">
        <f t="shared" si="25"/>
        <v>8.8335866476718181E-3</v>
      </c>
      <c r="Z15">
        <f t="shared" si="26"/>
        <v>0.87323712705254075</v>
      </c>
      <c r="AB15">
        <f t="shared" si="27"/>
        <v>22912.184963559434</v>
      </c>
      <c r="AC15">
        <f t="shared" si="2"/>
        <v>23526.30437089262</v>
      </c>
      <c r="AE15">
        <f t="shared" si="3"/>
        <v>0</v>
      </c>
      <c r="AF15">
        <f t="shared" si="4"/>
        <v>0</v>
      </c>
      <c r="AG15">
        <f t="shared" si="5"/>
        <v>-21.83092817631352</v>
      </c>
      <c r="AH15">
        <f t="shared" si="6"/>
        <v>-2575.9021339383744</v>
      </c>
      <c r="AI15">
        <f t="shared" si="7"/>
        <v>-2597.733062114688</v>
      </c>
      <c r="AJ15">
        <f t="shared" si="8"/>
        <v>-614.11940733318625</v>
      </c>
      <c r="AK15">
        <f t="shared" si="30"/>
        <v>93.939958350593685</v>
      </c>
      <c r="AL15">
        <f t="shared" si="9"/>
        <v>-3117.9125110972805</v>
      </c>
      <c r="AN15">
        <f t="shared" si="10"/>
        <v>0</v>
      </c>
      <c r="AO15">
        <f t="shared" si="11"/>
        <v>0</v>
      </c>
      <c r="AP15">
        <f t="shared" si="12"/>
        <v>-9.9484045262873497</v>
      </c>
      <c r="AQ15">
        <f t="shared" si="13"/>
        <v>-1173.8445677426585</v>
      </c>
      <c r="AR15">
        <f t="shared" si="14"/>
        <v>-1183.7929722689457</v>
      </c>
      <c r="AS15">
        <f t="shared" si="15"/>
        <v>-279.85563610727138</v>
      </c>
      <c r="AT15">
        <f t="shared" si="16"/>
        <v>42.808656567716518</v>
      </c>
      <c r="AU15">
        <f t="shared" si="17"/>
        <v>-1420.8399518085007</v>
      </c>
      <c r="AW15">
        <v>12</v>
      </c>
      <c r="AX15">
        <f>IF(Z15&gt;0, (R15*SUMPRODUCT(K15:$K$98, X15:$X$98)-K15*$AZ$3)/Z15, 0)</f>
        <v>26941.484325456415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1.5382760000000001E-3</v>
      </c>
      <c r="Q16" s="5">
        <f t="shared" si="29"/>
        <v>25</v>
      </c>
      <c r="R16">
        <f t="shared" si="0"/>
        <v>2000000</v>
      </c>
      <c r="S16">
        <f t="shared" si="1"/>
        <v>27985.215667543645</v>
      </c>
      <c r="U16">
        <f t="shared" si="21"/>
        <v>1.5382760000000001E-3</v>
      </c>
      <c r="V16">
        <f t="shared" si="22"/>
        <v>0.01</v>
      </c>
      <c r="W16">
        <f t="shared" si="23"/>
        <v>0.87323712705254075</v>
      </c>
      <c r="X16">
        <f t="shared" si="24"/>
        <v>1.3432797148538742E-3</v>
      </c>
      <c r="Y16">
        <f t="shared" si="25"/>
        <v>8.7323712705254086E-3</v>
      </c>
      <c r="Z16">
        <f t="shared" si="26"/>
        <v>0.86316147606716143</v>
      </c>
      <c r="AB16">
        <f t="shared" si="27"/>
        <v>23526.30437089262</v>
      </c>
      <c r="AC16">
        <f t="shared" si="2"/>
        <v>24155.760063654827</v>
      </c>
      <c r="AE16">
        <f t="shared" si="3"/>
        <v>0</v>
      </c>
      <c r="AF16">
        <f t="shared" si="4"/>
        <v>0</v>
      </c>
      <c r="AG16">
        <f t="shared" si="5"/>
        <v>-21.579036901679036</v>
      </c>
      <c r="AH16">
        <f t="shared" si="6"/>
        <v>-2686.5594297077482</v>
      </c>
      <c r="AI16">
        <f t="shared" si="7"/>
        <v>-2708.1384666094273</v>
      </c>
      <c r="AJ16">
        <f t="shared" si="8"/>
        <v>-629.45569276220704</v>
      </c>
      <c r="AK16">
        <f t="shared" si="30"/>
        <v>167.0367610333376</v>
      </c>
      <c r="AL16">
        <f t="shared" si="9"/>
        <v>-3170.5573983382965</v>
      </c>
      <c r="AN16">
        <f t="shared" si="10"/>
        <v>0</v>
      </c>
      <c r="AO16">
        <f t="shared" si="11"/>
        <v>0</v>
      </c>
      <c r="AP16">
        <f t="shared" si="12"/>
        <v>-9.3024473456658754</v>
      </c>
      <c r="AQ16">
        <f t="shared" si="13"/>
        <v>-1158.1414754387813</v>
      </c>
      <c r="AR16">
        <f t="shared" si="14"/>
        <v>-1167.4439227844473</v>
      </c>
      <c r="AS16">
        <f t="shared" si="15"/>
        <v>-271.35031396579427</v>
      </c>
      <c r="AT16">
        <f t="shared" si="16"/>
        <v>72.007415408900542</v>
      </c>
      <c r="AU16">
        <f t="shared" si="17"/>
        <v>-1366.786821341341</v>
      </c>
      <c r="AW16">
        <v>13</v>
      </c>
      <c r="AX16">
        <f>IF(Z16&gt;0, (R16*SUMPRODUCT(K16:$K$98, X16:$X$98)-K16*$AZ$3)/Z16, 0)</f>
        <v>27985.215667543645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1.6203400000000001E-3</v>
      </c>
      <c r="Q17" s="5">
        <f t="shared" si="29"/>
        <v>25</v>
      </c>
      <c r="R17">
        <f t="shared" si="0"/>
        <v>2000000</v>
      </c>
      <c r="S17">
        <f t="shared" si="1"/>
        <v>29176.839893600016</v>
      </c>
      <c r="U17">
        <f t="shared" si="21"/>
        <v>1.6203400000000001E-3</v>
      </c>
      <c r="V17">
        <f t="shared" si="22"/>
        <v>0.01</v>
      </c>
      <c r="W17">
        <f t="shared" si="23"/>
        <v>0.86316147606716143</v>
      </c>
      <c r="X17">
        <f t="shared" si="24"/>
        <v>1.3986150661306645E-3</v>
      </c>
      <c r="Y17">
        <f t="shared" si="25"/>
        <v>8.6316147606716152E-3</v>
      </c>
      <c r="Z17">
        <f t="shared" si="26"/>
        <v>0.85313124624035908</v>
      </c>
      <c r="AB17">
        <f t="shared" si="27"/>
        <v>24155.760063654827</v>
      </c>
      <c r="AC17">
        <f t="shared" si="2"/>
        <v>24891.673779782406</v>
      </c>
      <c r="AE17">
        <f t="shared" si="3"/>
        <v>0</v>
      </c>
      <c r="AF17">
        <f t="shared" si="4"/>
        <v>0</v>
      </c>
      <c r="AG17">
        <f t="shared" si="5"/>
        <v>-21.328281156008977</v>
      </c>
      <c r="AH17">
        <f t="shared" si="6"/>
        <v>-2797.2301322613289</v>
      </c>
      <c r="AI17">
        <f t="shared" si="7"/>
        <v>-2818.5584134173378</v>
      </c>
      <c r="AJ17">
        <f t="shared" si="8"/>
        <v>-735.91371612757939</v>
      </c>
      <c r="AK17">
        <f t="shared" si="30"/>
        <v>333.3494888784366</v>
      </c>
      <c r="AL17">
        <f t="shared" si="9"/>
        <v>-3221.1226406664805</v>
      </c>
      <c r="AN17">
        <f t="shared" si="10"/>
        <v>0</v>
      </c>
      <c r="AO17">
        <f t="shared" si="11"/>
        <v>0</v>
      </c>
      <c r="AP17">
        <f t="shared" si="12"/>
        <v>-8.6429307620578477</v>
      </c>
      <c r="AQ17">
        <f t="shared" si="13"/>
        <v>-1133.5309292781533</v>
      </c>
      <c r="AR17">
        <f t="shared" si="14"/>
        <v>-1142.1738600402111</v>
      </c>
      <c r="AS17">
        <f t="shared" si="15"/>
        <v>-298.21677840867096</v>
      </c>
      <c r="AT17">
        <f t="shared" si="16"/>
        <v>135.08432915289009</v>
      </c>
      <c r="AU17">
        <f t="shared" si="17"/>
        <v>-1305.3063092959919</v>
      </c>
      <c r="AW17">
        <v>14</v>
      </c>
      <c r="AX17">
        <f>IF(Z17&gt;0, (R17*SUMPRODUCT(K17:$K$98, X17:$X$98)-K17*$AZ$3)/Z17, 0)</f>
        <v>29176.839893600016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1.7069120000000001E-3</v>
      </c>
      <c r="Q18" s="5">
        <f t="shared" si="29"/>
        <v>25</v>
      </c>
      <c r="R18">
        <f t="shared" si="0"/>
        <v>2000000</v>
      </c>
      <c r="S18">
        <f t="shared" si="1"/>
        <v>30530.660509646208</v>
      </c>
      <c r="U18">
        <f t="shared" si="21"/>
        <v>1.7069120000000001E-3</v>
      </c>
      <c r="V18">
        <f t="shared" si="22"/>
        <v>0.01</v>
      </c>
      <c r="W18">
        <f t="shared" si="23"/>
        <v>0.85313124624035908</v>
      </c>
      <c r="X18">
        <f t="shared" si="24"/>
        <v>1.4562199617826239E-3</v>
      </c>
      <c r="Y18">
        <f t="shared" si="25"/>
        <v>8.5313124624035903E-3</v>
      </c>
      <c r="Z18">
        <f t="shared" si="26"/>
        <v>0.84314371381617292</v>
      </c>
      <c r="AB18">
        <f t="shared" si="27"/>
        <v>24891.673779782406</v>
      </c>
      <c r="AC18">
        <f t="shared" si="2"/>
        <v>25741.734487363876</v>
      </c>
      <c r="AE18">
        <f t="shared" si="3"/>
        <v>0</v>
      </c>
      <c r="AF18">
        <f t="shared" si="4"/>
        <v>0</v>
      </c>
      <c r="AG18">
        <f t="shared" si="5"/>
        <v>-21.078592845404323</v>
      </c>
      <c r="AH18">
        <f t="shared" si="6"/>
        <v>-2912.4399235652477</v>
      </c>
      <c r="AI18">
        <f t="shared" si="7"/>
        <v>-2933.518516410652</v>
      </c>
      <c r="AJ18">
        <f t="shared" si="8"/>
        <v>-850.06070758146961</v>
      </c>
      <c r="AK18">
        <f t="shared" si="30"/>
        <v>537.66015364329996</v>
      </c>
      <c r="AL18">
        <f t="shared" si="9"/>
        <v>-3245.9190703488216</v>
      </c>
      <c r="AN18">
        <f t="shared" si="10"/>
        <v>0</v>
      </c>
      <c r="AO18">
        <f t="shared" si="11"/>
        <v>0</v>
      </c>
      <c r="AP18">
        <f t="shared" si="12"/>
        <v>-7.9710234529715782</v>
      </c>
      <c r="AQ18">
        <f t="shared" si="13"/>
        <v>-1101.3603757316673</v>
      </c>
      <c r="AR18">
        <f t="shared" si="14"/>
        <v>-1109.3313991846389</v>
      </c>
      <c r="AS18">
        <f t="shared" si="15"/>
        <v>-321.45664970509739</v>
      </c>
      <c r="AT18">
        <f t="shared" si="16"/>
        <v>203.32010423330701</v>
      </c>
      <c r="AU18">
        <f t="shared" si="17"/>
        <v>-1227.4679446564294</v>
      </c>
      <c r="AW18">
        <v>15</v>
      </c>
      <c r="AX18">
        <f>IF(Z18&gt;0, (R18*SUMPRODUCT(K18:$K$98, X18:$X$98)-K18*$AZ$3)/Z18, 0)</f>
        <v>30530.660509646208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1.807012E-3</v>
      </c>
      <c r="Q19" s="5">
        <f t="shared" si="29"/>
        <v>25</v>
      </c>
      <c r="R19">
        <f t="shared" si="0"/>
        <v>2000000</v>
      </c>
      <c r="S19">
        <f t="shared" si="1"/>
        <v>31815.48991156376</v>
      </c>
      <c r="U19">
        <f t="shared" si="21"/>
        <v>1.807012E-3</v>
      </c>
      <c r="V19">
        <f t="shared" si="22"/>
        <v>0.01</v>
      </c>
      <c r="W19">
        <f t="shared" si="23"/>
        <v>0.84314371381617292</v>
      </c>
      <c r="X19">
        <f t="shared" si="24"/>
        <v>1.5235708085903903E-3</v>
      </c>
      <c r="Y19">
        <f t="shared" si="25"/>
        <v>8.4314371381617303E-3</v>
      </c>
      <c r="Z19">
        <f t="shared" si="26"/>
        <v>0.83318870586942084</v>
      </c>
      <c r="AB19">
        <f t="shared" si="27"/>
        <v>25741.734487363876</v>
      </c>
      <c r="AC19">
        <f t="shared" si="2"/>
        <v>26508.306866017425</v>
      </c>
      <c r="AE19">
        <f t="shared" si="3"/>
        <v>0</v>
      </c>
      <c r="AF19">
        <f t="shared" si="4"/>
        <v>0</v>
      </c>
      <c r="AG19">
        <f t="shared" si="5"/>
        <v>-20.829717646735521</v>
      </c>
      <c r="AH19">
        <f t="shared" si="6"/>
        <v>-3047.1416171807805</v>
      </c>
      <c r="AI19">
        <f t="shared" si="7"/>
        <v>-3067.9713348275159</v>
      </c>
      <c r="AJ19">
        <f t="shared" si="8"/>
        <v>-766.57237865354909</v>
      </c>
      <c r="AK19">
        <f t="shared" si="30"/>
        <v>574.04067906821444</v>
      </c>
      <c r="AL19">
        <f t="shared" si="9"/>
        <v>-3260.5030344128504</v>
      </c>
      <c r="AN19">
        <f t="shared" si="10"/>
        <v>0</v>
      </c>
      <c r="AO19">
        <f t="shared" si="11"/>
        <v>0</v>
      </c>
      <c r="AP19">
        <f t="shared" si="12"/>
        <v>-7.3458075943393286</v>
      </c>
      <c r="AQ19">
        <f t="shared" si="13"/>
        <v>-1074.6048704132111</v>
      </c>
      <c r="AR19">
        <f t="shared" si="14"/>
        <v>-1081.9506780075503</v>
      </c>
      <c r="AS19">
        <f t="shared" si="15"/>
        <v>-270.33939183551638</v>
      </c>
      <c r="AT19">
        <f t="shared" si="16"/>
        <v>202.4411684917803</v>
      </c>
      <c r="AU19">
        <f t="shared" si="17"/>
        <v>-1149.8489013512865</v>
      </c>
      <c r="AW19">
        <v>16</v>
      </c>
      <c r="AX19">
        <f>IF(Z19&gt;0, (R19*SUMPRODUCT(K19:$K$98, X19:$X$98)-K19*$AZ$3)/Z19, 0)</f>
        <v>31815.48991156376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1.90621E-3</v>
      </c>
      <c r="Q20" s="5">
        <f t="shared" si="29"/>
        <v>25</v>
      </c>
      <c r="R20">
        <f t="shared" si="0"/>
        <v>2000000</v>
      </c>
      <c r="S20">
        <f t="shared" si="1"/>
        <v>32509.847069663974</v>
      </c>
      <c r="U20">
        <f t="shared" si="21"/>
        <v>1.90621E-3</v>
      </c>
      <c r="V20">
        <f t="shared" si="22"/>
        <v>0.01</v>
      </c>
      <c r="W20">
        <f t="shared" si="23"/>
        <v>0.83318870586942084</v>
      </c>
      <c r="X20">
        <f t="shared" si="24"/>
        <v>1.5882326430153486E-3</v>
      </c>
      <c r="Y20">
        <f t="shared" si="25"/>
        <v>8.3318870586942088E-3</v>
      </c>
      <c r="Z20">
        <f t="shared" si="26"/>
        <v>0.82326858616771126</v>
      </c>
      <c r="AB20">
        <f t="shared" si="27"/>
        <v>26508.306866017425</v>
      </c>
      <c r="AC20">
        <f t="shared" si="2"/>
        <v>26764.335833570771</v>
      </c>
      <c r="AE20">
        <f t="shared" si="3"/>
        <v>0</v>
      </c>
      <c r="AF20">
        <f t="shared" si="4"/>
        <v>0</v>
      </c>
      <c r="AG20">
        <f t="shared" si="5"/>
        <v>-20.58171465419278</v>
      </c>
      <c r="AH20">
        <f t="shared" si="6"/>
        <v>-3176.4652860306974</v>
      </c>
      <c r="AI20">
        <f t="shared" si="7"/>
        <v>-3197.04700068489</v>
      </c>
      <c r="AJ20">
        <f t="shared" si="8"/>
        <v>-256.02896755334586</v>
      </c>
      <c r="AK20">
        <f t="shared" si="30"/>
        <v>113.98571952387493</v>
      </c>
      <c r="AL20">
        <f t="shared" si="9"/>
        <v>-3339.0902487143608</v>
      </c>
      <c r="AN20">
        <f t="shared" si="10"/>
        <v>0</v>
      </c>
      <c r="AO20">
        <f t="shared" si="11"/>
        <v>0</v>
      </c>
      <c r="AP20">
        <f t="shared" si="12"/>
        <v>-6.8845175628393527</v>
      </c>
      <c r="AQ20">
        <f t="shared" si="13"/>
        <v>-1062.5174538105339</v>
      </c>
      <c r="AR20">
        <f t="shared" si="14"/>
        <v>-1069.401971373373</v>
      </c>
      <c r="AS20">
        <f t="shared" si="15"/>
        <v>-85.64086876782946</v>
      </c>
      <c r="AT20">
        <f t="shared" si="16"/>
        <v>38.127857720305911</v>
      </c>
      <c r="AU20">
        <f t="shared" si="17"/>
        <v>-1116.9149824208966</v>
      </c>
      <c r="AW20">
        <v>17</v>
      </c>
      <c r="AX20">
        <f>IF(Z20&gt;0, (R20*SUMPRODUCT(K20:$K$98, X20:$X$98)-K20*$AZ$3)/Z20, 0)</f>
        <v>32509.847069663974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2.0198360000000001E-3</v>
      </c>
      <c r="Q21" s="5">
        <f t="shared" si="29"/>
        <v>25</v>
      </c>
      <c r="R21">
        <f t="shared" si="0"/>
        <v>2000000</v>
      </c>
      <c r="S21">
        <f t="shared" si="1"/>
        <v>33077.372755087905</v>
      </c>
      <c r="U21">
        <f t="shared" si="21"/>
        <v>2.0198360000000001E-3</v>
      </c>
      <c r="V21">
        <f t="shared" si="22"/>
        <v>0.01</v>
      </c>
      <c r="W21">
        <f t="shared" si="23"/>
        <v>0.82326858616771126</v>
      </c>
      <c r="X21">
        <f t="shared" si="24"/>
        <v>1.6628675280106454E-3</v>
      </c>
      <c r="Y21">
        <f t="shared" si="25"/>
        <v>8.2326858616771133E-3</v>
      </c>
      <c r="Z21">
        <f t="shared" si="26"/>
        <v>0.81337303277802353</v>
      </c>
      <c r="AB21">
        <f t="shared" si="27"/>
        <v>26764.335833570771</v>
      </c>
      <c r="AC21">
        <f t="shared" si="2"/>
        <v>26904.242994135016</v>
      </c>
      <c r="AE21">
        <f t="shared" si="3"/>
        <v>0</v>
      </c>
      <c r="AF21">
        <f t="shared" si="4"/>
        <v>0</v>
      </c>
      <c r="AG21">
        <f t="shared" si="5"/>
        <v>-20.334325819450587</v>
      </c>
      <c r="AH21">
        <f t="shared" si="6"/>
        <v>-3325.7350560212908</v>
      </c>
      <c r="AI21">
        <f t="shared" si="7"/>
        <v>-3346.0693818407412</v>
      </c>
      <c r="AJ21">
        <f t="shared" si="8"/>
        <v>-139.90716056424571</v>
      </c>
      <c r="AK21">
        <f t="shared" si="30"/>
        <v>42.822937333713234</v>
      </c>
      <c r="AL21">
        <f t="shared" si="9"/>
        <v>-3443.1536050712739</v>
      </c>
      <c r="AN21">
        <f t="shared" si="10"/>
        <v>0</v>
      </c>
      <c r="AO21">
        <f t="shared" si="11"/>
        <v>0</v>
      </c>
      <c r="AP21">
        <f t="shared" si="12"/>
        <v>-6.4680171080210194</v>
      </c>
      <c r="AQ21">
        <f t="shared" si="13"/>
        <v>-1057.8620324119581</v>
      </c>
      <c r="AR21">
        <f t="shared" si="14"/>
        <v>-1064.3300495199792</v>
      </c>
      <c r="AS21">
        <f t="shared" si="15"/>
        <v>-44.502183947430972</v>
      </c>
      <c r="AT21">
        <f t="shared" si="16"/>
        <v>13.621277329255115</v>
      </c>
      <c r="AU21">
        <f t="shared" si="17"/>
        <v>-1095.2109561381551</v>
      </c>
      <c r="AW21">
        <v>18</v>
      </c>
      <c r="AX21">
        <f>IF(Z21&gt;0, (R21*SUMPRODUCT(K21:$K$98, X21:$X$98)-K21*$AZ$3)/Z21, 0)</f>
        <v>33077.372755087905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2.1424809999999999E-3</v>
      </c>
      <c r="Q22" s="5">
        <f t="shared" si="29"/>
        <v>25</v>
      </c>
      <c r="R22">
        <f t="shared" si="0"/>
        <v>2000000</v>
      </c>
      <c r="S22">
        <f t="shared" si="1"/>
        <v>34089.995757235738</v>
      </c>
      <c r="U22">
        <f t="shared" si="21"/>
        <v>2.1424809999999999E-3</v>
      </c>
      <c r="V22">
        <f t="shared" si="22"/>
        <v>0.01</v>
      </c>
      <c r="W22">
        <f t="shared" si="23"/>
        <v>0.81337303277802353</v>
      </c>
      <c r="X22">
        <f t="shared" si="24"/>
        <v>1.7426362686392925E-3</v>
      </c>
      <c r="Y22">
        <f t="shared" si="25"/>
        <v>8.1337303277802357E-3</v>
      </c>
      <c r="Z22">
        <f t="shared" si="26"/>
        <v>0.80349666618160409</v>
      </c>
      <c r="AB22">
        <f t="shared" si="27"/>
        <v>26904.242994135016</v>
      </c>
      <c r="AC22">
        <f t="shared" si="2"/>
        <v>27391.197941083945</v>
      </c>
      <c r="AE22">
        <f t="shared" si="3"/>
        <v>0</v>
      </c>
      <c r="AF22">
        <f t="shared" si="4"/>
        <v>0</v>
      </c>
      <c r="AG22">
        <f t="shared" si="5"/>
        <v>-20.087416654540103</v>
      </c>
      <c r="AH22">
        <f t="shared" si="6"/>
        <v>-3485.2725372785849</v>
      </c>
      <c r="AI22">
        <f t="shared" si="7"/>
        <v>-3505.3599539331249</v>
      </c>
      <c r="AJ22">
        <f t="shared" si="8"/>
        <v>-486.95494694892841</v>
      </c>
      <c r="AK22">
        <f t="shared" si="30"/>
        <v>564.98910287683543</v>
      </c>
      <c r="AL22">
        <f t="shared" si="9"/>
        <v>-3427.3257980052176</v>
      </c>
      <c r="AN22">
        <f t="shared" si="10"/>
        <v>0</v>
      </c>
      <c r="AO22">
        <f t="shared" si="11"/>
        <v>0</v>
      </c>
      <c r="AP22">
        <f t="shared" si="12"/>
        <v>-5.9659004044623725</v>
      </c>
      <c r="AQ22">
        <f t="shared" si="13"/>
        <v>-1035.1151269176457</v>
      </c>
      <c r="AR22">
        <f t="shared" si="14"/>
        <v>-1041.081027322108</v>
      </c>
      <c r="AS22">
        <f t="shared" si="15"/>
        <v>-144.62410796367669</v>
      </c>
      <c r="AT22">
        <f t="shared" si="16"/>
        <v>167.80001009278195</v>
      </c>
      <c r="AU22">
        <f t="shared" si="17"/>
        <v>-1017.9051251930026</v>
      </c>
      <c r="AW22">
        <v>19</v>
      </c>
      <c r="AX22">
        <f>IF(Z22&gt;0, (R22*SUMPRODUCT(K22:$K$98, X22:$X$98)-K22*$AZ$3)/Z22, 0)</f>
        <v>34089.995757235738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2.275947E-3</v>
      </c>
      <c r="Q23" s="5">
        <f t="shared" si="29"/>
        <v>25</v>
      </c>
      <c r="R23">
        <f t="shared" si="0"/>
        <v>2000000</v>
      </c>
      <c r="S23">
        <f t="shared" si="1"/>
        <v>36146.803559240754</v>
      </c>
      <c r="U23">
        <f t="shared" si="21"/>
        <v>2.275947E-3</v>
      </c>
      <c r="V23">
        <f t="shared" si="22"/>
        <v>0.01</v>
      </c>
      <c r="W23">
        <f t="shared" si="23"/>
        <v>0.80349666618160409</v>
      </c>
      <c r="X23">
        <f t="shared" si="24"/>
        <v>1.8287158269060233E-3</v>
      </c>
      <c r="Y23">
        <f t="shared" si="25"/>
        <v>8.0349666618160405E-3</v>
      </c>
      <c r="Z23">
        <f t="shared" si="26"/>
        <v>0.79363298369288204</v>
      </c>
      <c r="AB23">
        <f t="shared" si="27"/>
        <v>27391.197941083945</v>
      </c>
      <c r="AC23">
        <f t="shared" si="2"/>
        <v>28687.29555968073</v>
      </c>
      <c r="AE23">
        <f t="shared" si="3"/>
        <v>0</v>
      </c>
      <c r="AF23">
        <f t="shared" si="4"/>
        <v>0</v>
      </c>
      <c r="AG23">
        <f t="shared" si="5"/>
        <v>-19.840824592322051</v>
      </c>
      <c r="AH23">
        <f t="shared" si="6"/>
        <v>-3657.4316538120465</v>
      </c>
      <c r="AI23">
        <f t="shared" si="7"/>
        <v>-3677.2724784043685</v>
      </c>
      <c r="AJ23">
        <f t="shared" si="8"/>
        <v>-1296.0976185967847</v>
      </c>
      <c r="AK23">
        <f t="shared" si="30"/>
        <v>1917.3838558758764</v>
      </c>
      <c r="AL23">
        <f t="shared" si="9"/>
        <v>-3055.986241125277</v>
      </c>
      <c r="AN23">
        <f t="shared" si="10"/>
        <v>0</v>
      </c>
      <c r="AO23">
        <f t="shared" si="11"/>
        <v>0</v>
      </c>
      <c r="AP23">
        <f t="shared" si="12"/>
        <v>-5.2613065422231369</v>
      </c>
      <c r="AQ23">
        <f t="shared" si="13"/>
        <v>-969.86236627392304</v>
      </c>
      <c r="AR23">
        <f t="shared" si="14"/>
        <v>-975.12367281614615</v>
      </c>
      <c r="AS23">
        <f t="shared" si="15"/>
        <v>-343.69372343133131</v>
      </c>
      <c r="AT23">
        <f t="shared" si="16"/>
        <v>508.44379869053319</v>
      </c>
      <c r="AU23">
        <f t="shared" si="17"/>
        <v>-810.37359755694433</v>
      </c>
      <c r="AW23">
        <v>20</v>
      </c>
      <c r="AX23">
        <f>IF(Z23&gt;0, (R23*SUMPRODUCT(K23:$K$98, X23:$X$98)-K23*$AZ$3)/Z23, 0)</f>
        <v>36146.803559240754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2.4175300000000002E-3</v>
      </c>
      <c r="Q24" s="5">
        <f t="shared" si="29"/>
        <v>25</v>
      </c>
      <c r="R24">
        <f t="shared" si="0"/>
        <v>2000000</v>
      </c>
      <c r="S24">
        <f t="shared" si="1"/>
        <v>38019.531419082428</v>
      </c>
      <c r="U24">
        <f t="shared" si="21"/>
        <v>2.4175300000000002E-3</v>
      </c>
      <c r="V24">
        <f t="shared" si="22"/>
        <v>0.01</v>
      </c>
      <c r="W24">
        <f t="shared" si="23"/>
        <v>0.79363298369288204</v>
      </c>
      <c r="X24">
        <f t="shared" si="24"/>
        <v>1.9186315470670532E-3</v>
      </c>
      <c r="Y24">
        <f t="shared" si="25"/>
        <v>7.9363298369288203E-3</v>
      </c>
      <c r="Z24">
        <f t="shared" si="26"/>
        <v>0.78377802230888616</v>
      </c>
      <c r="AB24">
        <f t="shared" si="27"/>
        <v>28687.29555968073</v>
      </c>
      <c r="AC24">
        <f t="shared" si="2"/>
        <v>29798.873144758985</v>
      </c>
      <c r="AE24">
        <f t="shared" si="3"/>
        <v>0</v>
      </c>
      <c r="AF24">
        <f t="shared" si="4"/>
        <v>0</v>
      </c>
      <c r="AG24">
        <f t="shared" si="5"/>
        <v>-19.594450557722155</v>
      </c>
      <c r="AH24">
        <f t="shared" si="6"/>
        <v>-3837.2630941341063</v>
      </c>
      <c r="AI24">
        <f t="shared" si="7"/>
        <v>-3856.8575446918285</v>
      </c>
      <c r="AJ24">
        <f t="shared" si="8"/>
        <v>-1111.5775850782557</v>
      </c>
      <c r="AK24">
        <f t="shared" si="30"/>
        <v>2008.1106891776512</v>
      </c>
      <c r="AL24">
        <f t="shared" si="9"/>
        <v>-2960.3244405924329</v>
      </c>
      <c r="AN24">
        <f t="shared" si="10"/>
        <v>0</v>
      </c>
      <c r="AO24">
        <f t="shared" si="11"/>
        <v>0</v>
      </c>
      <c r="AP24">
        <f t="shared" si="12"/>
        <v>-4.639262598567754</v>
      </c>
      <c r="AQ24">
        <f t="shared" si="13"/>
        <v>-908.52617178719277</v>
      </c>
      <c r="AR24">
        <f t="shared" si="14"/>
        <v>-913.16543438576059</v>
      </c>
      <c r="AS24">
        <f t="shared" si="15"/>
        <v>-263.18167486597309</v>
      </c>
      <c r="AT24">
        <f t="shared" si="16"/>
        <v>475.44853511671994</v>
      </c>
      <c r="AU24">
        <f t="shared" si="17"/>
        <v>-700.89857413501375</v>
      </c>
      <c r="AW24">
        <v>21</v>
      </c>
      <c r="AX24">
        <f>IF(Z24&gt;0, (R24*SUMPRODUCT(K24:$K$98, X24:$X$98)-K24*$AZ$3)/Z24, 0)</f>
        <v>38019.531419082428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3.6493060000000002E-3</v>
      </c>
      <c r="Q25" s="5">
        <f t="shared" si="29"/>
        <v>25</v>
      </c>
      <c r="R25">
        <f t="shared" si="0"/>
        <v>2000000</v>
      </c>
      <c r="S25">
        <f t="shared" si="1"/>
        <v>39774.377361030143</v>
      </c>
      <c r="U25">
        <f t="shared" si="21"/>
        <v>3.6493060000000002E-3</v>
      </c>
      <c r="V25">
        <f t="shared" si="22"/>
        <v>0.01</v>
      </c>
      <c r="W25">
        <f t="shared" si="23"/>
        <v>0.78377802230888616</v>
      </c>
      <c r="X25">
        <f t="shared" si="24"/>
        <v>2.8602458394799521E-3</v>
      </c>
      <c r="Y25">
        <f t="shared" si="25"/>
        <v>7.8377802230888624E-3</v>
      </c>
      <c r="Z25">
        <f t="shared" si="26"/>
        <v>0.77307999624631729</v>
      </c>
      <c r="AB25">
        <f t="shared" si="27"/>
        <v>29798.873144758985</v>
      </c>
      <c r="AC25">
        <f t="shared" si="2"/>
        <v>30748.775500964792</v>
      </c>
      <c r="AE25">
        <f t="shared" si="3"/>
        <v>0</v>
      </c>
      <c r="AF25">
        <f t="shared" si="4"/>
        <v>0</v>
      </c>
      <c r="AG25">
        <f t="shared" si="5"/>
        <v>-19.326999906157933</v>
      </c>
      <c r="AH25">
        <f t="shared" si="6"/>
        <v>-5720.4916789599038</v>
      </c>
      <c r="AI25">
        <f t="shared" si="7"/>
        <v>-5739.8186788660614</v>
      </c>
      <c r="AJ25">
        <f t="shared" si="8"/>
        <v>-949.90235620580643</v>
      </c>
      <c r="AK25">
        <f t="shared" si="30"/>
        <v>2085.9211201331291</v>
      </c>
      <c r="AL25">
        <f t="shared" si="9"/>
        <v>-4603.7999149387388</v>
      </c>
      <c r="AN25">
        <f t="shared" si="10"/>
        <v>0</v>
      </c>
      <c r="AO25">
        <f t="shared" si="11"/>
        <v>0</v>
      </c>
      <c r="AP25">
        <f t="shared" si="12"/>
        <v>-4.0856606104870954</v>
      </c>
      <c r="AQ25">
        <f t="shared" si="13"/>
        <v>-1209.2920597520638</v>
      </c>
      <c r="AR25">
        <f t="shared" si="14"/>
        <v>-1213.3777203625509</v>
      </c>
      <c r="AS25">
        <f t="shared" si="15"/>
        <v>-200.8060567808248</v>
      </c>
      <c r="AT25">
        <f t="shared" si="16"/>
        <v>440.95647531905178</v>
      </c>
      <c r="AU25">
        <f t="shared" si="17"/>
        <v>-973.22730182432394</v>
      </c>
      <c r="AW25">
        <v>22</v>
      </c>
      <c r="AX25">
        <f>IF(Z25&gt;0, (R25*SUMPRODUCT(K25:$K$98, X25:$X$98)-K25*$AZ$3)/Z25, 0)</f>
        <v>39774.377361030143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5.0597569999999998E-3</v>
      </c>
      <c r="Q26" s="5">
        <f t="shared" si="29"/>
        <v>25</v>
      </c>
      <c r="R26">
        <f t="shared" si="0"/>
        <v>2000000</v>
      </c>
      <c r="S26">
        <f t="shared" si="1"/>
        <v>40973.540908790303</v>
      </c>
      <c r="U26">
        <f t="shared" si="21"/>
        <v>5.0597569999999998E-3</v>
      </c>
      <c r="V26">
        <f t="shared" si="22"/>
        <v>0.01</v>
      </c>
      <c r="W26">
        <f t="shared" si="23"/>
        <v>0.77307999624631729</v>
      </c>
      <c r="X26">
        <f t="shared" si="24"/>
        <v>3.9115969225672776E-3</v>
      </c>
      <c r="Y26">
        <f t="shared" si="25"/>
        <v>7.7307999624631734E-3</v>
      </c>
      <c r="Z26">
        <f t="shared" si="26"/>
        <v>0.76143759936128685</v>
      </c>
      <c r="AB26">
        <f t="shared" si="27"/>
        <v>30748.775500964792</v>
      </c>
      <c r="AC26">
        <f t="shared" si="2"/>
        <v>31198.794626920768</v>
      </c>
      <c r="AE26">
        <f t="shared" si="3"/>
        <v>0</v>
      </c>
      <c r="AF26">
        <f t="shared" si="4"/>
        <v>0</v>
      </c>
      <c r="AG26">
        <f t="shared" si="5"/>
        <v>-19.035939984032172</v>
      </c>
      <c r="AH26">
        <f t="shared" si="6"/>
        <v>-7823.193845134555</v>
      </c>
      <c r="AI26">
        <f t="shared" si="7"/>
        <v>-7842.2297851185867</v>
      </c>
      <c r="AJ26">
        <f t="shared" si="8"/>
        <v>-450.01912595597605</v>
      </c>
      <c r="AK26">
        <f t="shared" si="30"/>
        <v>2152.4142850675357</v>
      </c>
      <c r="AL26">
        <f t="shared" si="9"/>
        <v>-6139.8346260070266</v>
      </c>
      <c r="AN26">
        <f t="shared" si="10"/>
        <v>0</v>
      </c>
      <c r="AO26">
        <f t="shared" si="11"/>
        <v>0</v>
      </c>
      <c r="AP26">
        <f t="shared" si="12"/>
        <v>-3.5929746022399005</v>
      </c>
      <c r="AQ26">
        <f t="shared" si="13"/>
        <v>-1476.6035623954538</v>
      </c>
      <c r="AR26">
        <f t="shared" si="14"/>
        <v>-1480.1965369976938</v>
      </c>
      <c r="AS26">
        <f t="shared" si="15"/>
        <v>-84.939713585897167</v>
      </c>
      <c r="AT26">
        <f t="shared" si="16"/>
        <v>406.26151722652639</v>
      </c>
      <c r="AU26">
        <f t="shared" si="17"/>
        <v>-1158.8747333570643</v>
      </c>
      <c r="AW26">
        <v>23</v>
      </c>
      <c r="AX26">
        <f>IF(Z26&gt;0, (R26*SUMPRODUCT(K26:$K$98, X26:$X$98)-K26*$AZ$3)/Z26, 0)</f>
        <v>40973.540908790303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6.5505219999999996E-3</v>
      </c>
      <c r="Q27" s="5">
        <f t="shared" si="29"/>
        <v>25</v>
      </c>
      <c r="R27">
        <f t="shared" si="0"/>
        <v>2000000</v>
      </c>
      <c r="S27">
        <f t="shared" si="1"/>
        <v>41669.662662830502</v>
      </c>
      <c r="U27">
        <f t="shared" si="21"/>
        <v>6.5505219999999996E-3</v>
      </c>
      <c r="V27">
        <f t="shared" si="22"/>
        <v>0.01</v>
      </c>
      <c r="W27">
        <f t="shared" si="23"/>
        <v>0.76143759936128685</v>
      </c>
      <c r="X27">
        <f t="shared" si="24"/>
        <v>4.9878137462432953E-3</v>
      </c>
      <c r="Y27">
        <f t="shared" si="25"/>
        <v>7.6143759936128687E-3</v>
      </c>
      <c r="Z27">
        <f t="shared" si="26"/>
        <v>0.74883540962143069</v>
      </c>
      <c r="AB27">
        <f t="shared" si="27"/>
        <v>31198.794626920768</v>
      </c>
      <c r="AC27">
        <f t="shared" si="2"/>
        <v>31203.718908907515</v>
      </c>
      <c r="AE27">
        <f t="shared" si="3"/>
        <v>0</v>
      </c>
      <c r="AF27">
        <f t="shared" si="4"/>
        <v>0</v>
      </c>
      <c r="AG27">
        <f t="shared" si="5"/>
        <v>-18.720885240535768</v>
      </c>
      <c r="AH27">
        <f t="shared" si="6"/>
        <v>-9975.6274924865902</v>
      </c>
      <c r="AI27">
        <f t="shared" si="7"/>
        <v>-9994.3483777271267</v>
      </c>
      <c r="AJ27">
        <f t="shared" si="8"/>
        <v>-4.9242819867467915</v>
      </c>
      <c r="AK27">
        <f t="shared" si="30"/>
        <v>2183.9156238844539</v>
      </c>
      <c r="AL27">
        <f t="shared" si="9"/>
        <v>-7815.3570358294201</v>
      </c>
      <c r="AN27">
        <f t="shared" si="10"/>
        <v>0</v>
      </c>
      <c r="AO27">
        <f t="shared" si="11"/>
        <v>0</v>
      </c>
      <c r="AP27">
        <f t="shared" si="12"/>
        <v>-3.1549187473572209</v>
      </c>
      <c r="AQ27">
        <f t="shared" si="13"/>
        <v>-1681.1327983866936</v>
      </c>
      <c r="AR27">
        <f t="shared" si="14"/>
        <v>-1684.287717134051</v>
      </c>
      <c r="AS27">
        <f t="shared" si="15"/>
        <v>-0.82985977199528527</v>
      </c>
      <c r="AT27">
        <f t="shared" si="16"/>
        <v>368.04222962280278</v>
      </c>
      <c r="AU27">
        <f t="shared" si="17"/>
        <v>-1317.0753472832437</v>
      </c>
      <c r="AW27">
        <v>24</v>
      </c>
      <c r="AX27">
        <f>IF(Z27&gt;0, (R27*SUMPRODUCT(K27:$K$98, X27:$X$98)-K27*$AZ$3)/Z27, 0)</f>
        <v>41669.662662830502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8.1883779999999996E-3</v>
      </c>
      <c r="Q28" s="5">
        <f t="shared" si="29"/>
        <v>25</v>
      </c>
      <c r="R28">
        <f t="shared" si="0"/>
        <v>2000000</v>
      </c>
      <c r="S28">
        <f t="shared" si="1"/>
        <v>41954.211898977825</v>
      </c>
      <c r="U28">
        <f t="shared" si="21"/>
        <v>8.1883779999999996E-3</v>
      </c>
      <c r="V28">
        <f t="shared" si="22"/>
        <v>0.01</v>
      </c>
      <c r="W28">
        <f t="shared" si="23"/>
        <v>0.74883540962143069</v>
      </c>
      <c r="X28">
        <f t="shared" si="24"/>
        <v>6.1317473937651116E-3</v>
      </c>
      <c r="Y28">
        <f t="shared" si="25"/>
        <v>7.4883540962143074E-3</v>
      </c>
      <c r="Z28">
        <f t="shared" si="26"/>
        <v>0.73521530813145131</v>
      </c>
      <c r="AB28">
        <f t="shared" si="27"/>
        <v>31203.718908907515</v>
      </c>
      <c r="AC28">
        <f t="shared" si="2"/>
        <v>30845.378828719182</v>
      </c>
      <c r="AE28">
        <f t="shared" si="3"/>
        <v>0</v>
      </c>
      <c r="AF28">
        <f t="shared" si="4"/>
        <v>0</v>
      </c>
      <c r="AG28">
        <f t="shared" si="5"/>
        <v>-18.380382703286283</v>
      </c>
      <c r="AH28">
        <f t="shared" si="6"/>
        <v>-12263.494787530222</v>
      </c>
      <c r="AI28">
        <f t="shared" si="7"/>
        <v>-12281.875170233508</v>
      </c>
      <c r="AJ28">
        <f t="shared" si="8"/>
        <v>358.34008018833265</v>
      </c>
      <c r="AK28">
        <f t="shared" si="30"/>
        <v>2184.2603236235263</v>
      </c>
      <c r="AL28">
        <f t="shared" si="9"/>
        <v>-9739.2747664216495</v>
      </c>
      <c r="AN28">
        <f t="shared" si="10"/>
        <v>0</v>
      </c>
      <c r="AO28">
        <f t="shared" si="11"/>
        <v>0</v>
      </c>
      <c r="AP28">
        <f t="shared" si="12"/>
        <v>-2.765657046983037</v>
      </c>
      <c r="AQ28">
        <f t="shared" si="13"/>
        <v>-1845.2619473319589</v>
      </c>
      <c r="AR28">
        <f t="shared" si="14"/>
        <v>-1848.0276043789418</v>
      </c>
      <c r="AS28">
        <f t="shared" si="15"/>
        <v>53.918668832294593</v>
      </c>
      <c r="AT28">
        <f t="shared" si="16"/>
        <v>328.66099982753792</v>
      </c>
      <c r="AU28">
        <f t="shared" si="17"/>
        <v>-1465.4479357191094</v>
      </c>
      <c r="AW28">
        <v>25</v>
      </c>
      <c r="AX28">
        <f>IF(Z28&gt;0, (R28*SUMPRODUCT(K28:$K$98, X28:$X$98)-K28*$AZ$3)/Z28, 0)</f>
        <v>41954.211898977825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9.9453500000000004E-3</v>
      </c>
      <c r="Q29" s="5">
        <f t="shared" si="29"/>
        <v>25</v>
      </c>
      <c r="R29">
        <f t="shared" si="0"/>
        <v>2000000</v>
      </c>
      <c r="S29">
        <f t="shared" si="1"/>
        <v>41886.24289829316</v>
      </c>
      <c r="U29">
        <f t="shared" si="21"/>
        <v>9.9453500000000004E-3</v>
      </c>
      <c r="V29">
        <f t="shared" si="22"/>
        <v>0.01</v>
      </c>
      <c r="W29">
        <f t="shared" si="23"/>
        <v>0.73521530813145131</v>
      </c>
      <c r="X29">
        <f t="shared" si="24"/>
        <v>7.3119735647251298E-3</v>
      </c>
      <c r="Y29">
        <f t="shared" si="25"/>
        <v>7.3521530813145134E-3</v>
      </c>
      <c r="Z29">
        <f t="shared" si="26"/>
        <v>0.72055118148541164</v>
      </c>
      <c r="AB29">
        <f t="shared" si="27"/>
        <v>30845.378828719182</v>
      </c>
      <c r="AC29">
        <f t="shared" si="2"/>
        <v>30181.181808350069</v>
      </c>
      <c r="AE29">
        <f t="shared" si="3"/>
        <v>0</v>
      </c>
      <c r="AF29">
        <f t="shared" si="4"/>
        <v>0</v>
      </c>
      <c r="AG29">
        <f t="shared" si="5"/>
        <v>-18.013779537135292</v>
      </c>
      <c r="AH29">
        <f t="shared" si="6"/>
        <v>-14623.94712945026</v>
      </c>
      <c r="AI29">
        <f t="shared" si="7"/>
        <v>-14641.960908987396</v>
      </c>
      <c r="AJ29">
        <f t="shared" si="8"/>
        <v>664.19702036911258</v>
      </c>
      <c r="AK29">
        <f t="shared" si="30"/>
        <v>2159.176518010343</v>
      </c>
      <c r="AL29">
        <f t="shared" si="9"/>
        <v>-11818.58737060794</v>
      </c>
      <c r="AN29">
        <f t="shared" si="10"/>
        <v>0</v>
      </c>
      <c r="AO29">
        <f t="shared" si="11"/>
        <v>0</v>
      </c>
      <c r="AP29">
        <f t="shared" si="12"/>
        <v>-2.4200848653580302</v>
      </c>
      <c r="AQ29">
        <f t="shared" si="13"/>
        <v>-1964.6733794437678</v>
      </c>
      <c r="AR29">
        <f t="shared" si="14"/>
        <v>-1967.0934643091257</v>
      </c>
      <c r="AS29">
        <f t="shared" si="15"/>
        <v>89.232420841918071</v>
      </c>
      <c r="AT29">
        <f t="shared" si="16"/>
        <v>290.07740447256901</v>
      </c>
      <c r="AU29">
        <f t="shared" si="17"/>
        <v>-1587.7836389946387</v>
      </c>
      <c r="AW29">
        <v>26</v>
      </c>
      <c r="AX29">
        <f>IF(Z29&gt;0, (R29*SUMPRODUCT(K29:$K$98, X29:$X$98)-K29*$AZ$3)/Z29, 0)</f>
        <v>41886.24289829316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1.1968530999999999E-2</v>
      </c>
      <c r="Q30" s="5">
        <f t="shared" si="29"/>
        <v>25</v>
      </c>
      <c r="R30">
        <f t="shared" si="0"/>
        <v>2000000</v>
      </c>
      <c r="S30">
        <f t="shared" si="1"/>
        <v>41535.58690976278</v>
      </c>
      <c r="U30">
        <f t="shared" si="21"/>
        <v>1.1968530999999999E-2</v>
      </c>
      <c r="V30">
        <f t="shared" si="22"/>
        <v>0.01</v>
      </c>
      <c r="W30">
        <f t="shared" si="23"/>
        <v>0.72055118148541164</v>
      </c>
      <c r="X30">
        <f t="shared" si="24"/>
        <v>8.6239391526947741E-3</v>
      </c>
      <c r="Y30">
        <f t="shared" si="25"/>
        <v>7.2055118148541169E-3</v>
      </c>
      <c r="Z30">
        <f t="shared" si="26"/>
        <v>0.7047217305178628</v>
      </c>
      <c r="AB30">
        <f t="shared" si="27"/>
        <v>30181.181808350069</v>
      </c>
      <c r="AC30">
        <f t="shared" si="2"/>
        <v>29271.030685123114</v>
      </c>
      <c r="AE30">
        <f t="shared" si="3"/>
        <v>0</v>
      </c>
      <c r="AF30">
        <f t="shared" si="4"/>
        <v>0</v>
      </c>
      <c r="AG30">
        <f t="shared" si="5"/>
        <v>-17.618043262946571</v>
      </c>
      <c r="AH30">
        <f t="shared" si="6"/>
        <v>-17247.878305389549</v>
      </c>
      <c r="AI30">
        <f t="shared" si="7"/>
        <v>-17265.496348652498</v>
      </c>
      <c r="AJ30">
        <f t="shared" si="8"/>
        <v>910.15112322695495</v>
      </c>
      <c r="AK30">
        <f t="shared" si="30"/>
        <v>2112.682726584505</v>
      </c>
      <c r="AL30">
        <f t="shared" si="9"/>
        <v>-14242.662498841037</v>
      </c>
      <c r="AN30">
        <f t="shared" si="10"/>
        <v>0</v>
      </c>
      <c r="AO30">
        <f t="shared" si="11"/>
        <v>0</v>
      </c>
      <c r="AP30">
        <f t="shared" si="12"/>
        <v>-2.1133206749739122</v>
      </c>
      <c r="AQ30">
        <f t="shared" si="13"/>
        <v>-2068.9186238334573</v>
      </c>
      <c r="AR30">
        <f t="shared" si="14"/>
        <v>-2071.0319445084315</v>
      </c>
      <c r="AS30">
        <f t="shared" si="15"/>
        <v>109.17450691652816</v>
      </c>
      <c r="AT30">
        <f t="shared" si="16"/>
        <v>253.42065626217385</v>
      </c>
      <c r="AU30">
        <f t="shared" si="17"/>
        <v>-1708.4367813297295</v>
      </c>
      <c r="AW30">
        <v>27</v>
      </c>
      <c r="AX30">
        <f>IF(Z30&gt;0, (R30*SUMPRODUCT(K30:$K$98, X30:$X$98)-K30*$AZ$3)/Z30, 0)</f>
        <v>41535.58690976278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1.4271456E-2</v>
      </c>
      <c r="Q31" s="5">
        <f t="shared" si="29"/>
        <v>25</v>
      </c>
      <c r="R31">
        <f t="shared" si="0"/>
        <v>2000000</v>
      </c>
      <c r="S31">
        <f t="shared" si="1"/>
        <v>40929.246030743321</v>
      </c>
      <c r="U31">
        <f t="shared" si="21"/>
        <v>1.4271456E-2</v>
      </c>
      <c r="V31">
        <f t="shared" si="22"/>
        <v>0.01</v>
      </c>
      <c r="W31">
        <f t="shared" si="23"/>
        <v>0.7047217305178628</v>
      </c>
      <c r="X31">
        <f t="shared" si="24"/>
        <v>1.0057405169329537E-2</v>
      </c>
      <c r="Y31">
        <f t="shared" si="25"/>
        <v>7.0472173051786277E-3</v>
      </c>
      <c r="Z31">
        <f t="shared" si="26"/>
        <v>0.68761710804335463</v>
      </c>
      <c r="AB31">
        <f t="shared" si="27"/>
        <v>29271.030685123114</v>
      </c>
      <c r="AC31">
        <f t="shared" si="2"/>
        <v>28143.649790054675</v>
      </c>
      <c r="AE31">
        <f t="shared" si="3"/>
        <v>0</v>
      </c>
      <c r="AF31">
        <f t="shared" si="4"/>
        <v>0</v>
      </c>
      <c r="AG31">
        <f t="shared" si="5"/>
        <v>-17.190427701083866</v>
      </c>
      <c r="AH31">
        <f t="shared" si="6"/>
        <v>-20114.810338659074</v>
      </c>
      <c r="AI31">
        <f t="shared" si="7"/>
        <v>-20132.000766360157</v>
      </c>
      <c r="AJ31">
        <f t="shared" si="8"/>
        <v>1127.3808950684397</v>
      </c>
      <c r="AK31">
        <f t="shared" si="30"/>
        <v>2048.9721479586183</v>
      </c>
      <c r="AL31">
        <f t="shared" si="9"/>
        <v>-16955.647723333099</v>
      </c>
      <c r="AN31">
        <f t="shared" si="10"/>
        <v>0</v>
      </c>
      <c r="AO31">
        <f t="shared" si="11"/>
        <v>0</v>
      </c>
      <c r="AP31">
        <f t="shared" si="12"/>
        <v>-1.8410958082119573</v>
      </c>
      <c r="AQ31">
        <f t="shared" si="13"/>
        <v>-2154.297359055749</v>
      </c>
      <c r="AR31">
        <f t="shared" si="14"/>
        <v>-2156.1384548639608</v>
      </c>
      <c r="AS31">
        <f t="shared" si="15"/>
        <v>120.7425595372406</v>
      </c>
      <c r="AT31">
        <f t="shared" si="16"/>
        <v>219.44503640894365</v>
      </c>
      <c r="AU31">
        <f t="shared" si="17"/>
        <v>-1815.9508589177765</v>
      </c>
      <c r="AW31">
        <v>28</v>
      </c>
      <c r="AX31">
        <f>IF(Z31&gt;0, (R31*SUMPRODUCT(K31:$K$98, X31:$X$98)-K31*$AZ$3)/Z31, 0)</f>
        <v>40929.246030743321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1.6820735999999999E-2</v>
      </c>
      <c r="Q32" s="5">
        <f t="shared" si="29"/>
        <v>25</v>
      </c>
      <c r="R32">
        <f t="shared" si="0"/>
        <v>2000000</v>
      </c>
      <c r="S32">
        <f t="shared" si="1"/>
        <v>40094.179698621949</v>
      </c>
      <c r="U32">
        <f t="shared" si="21"/>
        <v>1.6820735999999999E-2</v>
      </c>
      <c r="V32">
        <f t="shared" si="22"/>
        <v>0.01</v>
      </c>
      <c r="W32">
        <f t="shared" si="23"/>
        <v>0.68761710804335463</v>
      </c>
      <c r="X32">
        <f t="shared" si="24"/>
        <v>1.1566225843480745E-2</v>
      </c>
      <c r="Y32">
        <f t="shared" si="25"/>
        <v>6.8761710804335465E-3</v>
      </c>
      <c r="Z32">
        <f t="shared" si="26"/>
        <v>0.66917471111944027</v>
      </c>
      <c r="AB32">
        <f t="shared" si="27"/>
        <v>28143.649790054675</v>
      </c>
      <c r="AC32">
        <f t="shared" si="2"/>
        <v>26830.011117396269</v>
      </c>
      <c r="AE32">
        <f t="shared" si="3"/>
        <v>0</v>
      </c>
      <c r="AF32">
        <f t="shared" si="4"/>
        <v>0</v>
      </c>
      <c r="AG32">
        <f t="shared" si="5"/>
        <v>-16.729367777986006</v>
      </c>
      <c r="AH32">
        <f t="shared" si="6"/>
        <v>-23132.451686961489</v>
      </c>
      <c r="AI32">
        <f t="shared" si="7"/>
        <v>-23149.181054739474</v>
      </c>
      <c r="AJ32">
        <f t="shared" si="8"/>
        <v>1313.638672658406</v>
      </c>
      <c r="AK32">
        <f t="shared" si="30"/>
        <v>1970.0554853038275</v>
      </c>
      <c r="AL32">
        <f t="shared" si="9"/>
        <v>-19865.486896777242</v>
      </c>
      <c r="AN32">
        <f t="shared" si="10"/>
        <v>0</v>
      </c>
      <c r="AO32">
        <f t="shared" si="11"/>
        <v>0</v>
      </c>
      <c r="AP32">
        <f t="shared" si="12"/>
        <v>-1.5997466639189262</v>
      </c>
      <c r="AQ32">
        <f t="shared" si="13"/>
        <v>-2212.0418957599973</v>
      </c>
      <c r="AR32">
        <f t="shared" si="14"/>
        <v>-2213.641642423916</v>
      </c>
      <c r="AS32">
        <f t="shared" si="15"/>
        <v>125.61676639959448</v>
      </c>
      <c r="AT32">
        <f t="shared" si="16"/>
        <v>188.38665825119355</v>
      </c>
      <c r="AU32">
        <f t="shared" si="17"/>
        <v>-1899.638217773128</v>
      </c>
      <c r="AW32">
        <v>29</v>
      </c>
      <c r="AX32">
        <f>IF(Z32&gt;0, (R32*SUMPRODUCT(K32:$K$98, X32:$X$98)-K32*$AZ$3)/Z32, 0)</f>
        <v>40094.179698621949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1.9715634999999999E-2</v>
      </c>
      <c r="Q33" s="5">
        <f t="shared" si="29"/>
        <v>25</v>
      </c>
      <c r="R33">
        <f t="shared" si="0"/>
        <v>2000000</v>
      </c>
      <c r="S33">
        <f t="shared" si="1"/>
        <v>39071.242010754926</v>
      </c>
      <c r="U33">
        <f t="shared" si="21"/>
        <v>1.9715634999999999E-2</v>
      </c>
      <c r="V33">
        <f t="shared" si="22"/>
        <v>0.01</v>
      </c>
      <c r="W33">
        <f t="shared" si="23"/>
        <v>0.66917471111944027</v>
      </c>
      <c r="X33">
        <f t="shared" si="24"/>
        <v>1.3193204355661325E-2</v>
      </c>
      <c r="Y33">
        <f t="shared" si="25"/>
        <v>6.6917471111944031E-3</v>
      </c>
      <c r="Z33">
        <f t="shared" si="26"/>
        <v>0.64928975965258462</v>
      </c>
      <c r="AB33">
        <f t="shared" si="27"/>
        <v>26830.011117396269</v>
      </c>
      <c r="AC33">
        <f t="shared" si="2"/>
        <v>25368.557334491034</v>
      </c>
      <c r="AE33">
        <f t="shared" si="3"/>
        <v>0</v>
      </c>
      <c r="AF33">
        <f t="shared" si="4"/>
        <v>0</v>
      </c>
      <c r="AG33">
        <f t="shared" si="5"/>
        <v>-16.232243991314615</v>
      </c>
      <c r="AH33">
        <f t="shared" si="6"/>
        <v>-26386.408711322649</v>
      </c>
      <c r="AI33">
        <f t="shared" si="7"/>
        <v>-26402.640955313964</v>
      </c>
      <c r="AJ33">
        <f t="shared" si="8"/>
        <v>1461.4537829052351</v>
      </c>
      <c r="AK33">
        <f t="shared" si="30"/>
        <v>1878.1007782177389</v>
      </c>
      <c r="AL33">
        <f t="shared" si="9"/>
        <v>-23063.086394190988</v>
      </c>
      <c r="AN33">
        <f t="shared" si="10"/>
        <v>0</v>
      </c>
      <c r="AO33">
        <f t="shared" si="11"/>
        <v>0</v>
      </c>
      <c r="AP33">
        <f t="shared" si="12"/>
        <v>-1.3859010499655746</v>
      </c>
      <c r="AQ33">
        <f t="shared" si="13"/>
        <v>-2252.8586655923723</v>
      </c>
      <c r="AR33">
        <f t="shared" si="14"/>
        <v>-2254.2445666423378</v>
      </c>
      <c r="AS33">
        <f t="shared" si="15"/>
        <v>124.77820893329802</v>
      </c>
      <c r="AT33">
        <f t="shared" si="16"/>
        <v>160.351325538591</v>
      </c>
      <c r="AU33">
        <f t="shared" si="17"/>
        <v>-1969.1150321704488</v>
      </c>
      <c r="AW33">
        <v>30</v>
      </c>
      <c r="AX33">
        <f>IF(Z33&gt;0, (R33*SUMPRODUCT(K33:$K$98, X33:$X$98)-K33*$AZ$3)/Z33, 0)</f>
        <v>39071.242010754926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2.2996762E-2</v>
      </c>
      <c r="Q34" s="5">
        <f t="shared" si="29"/>
        <v>25</v>
      </c>
      <c r="R34">
        <f t="shared" si="0"/>
        <v>2000000</v>
      </c>
      <c r="S34">
        <f t="shared" si="1"/>
        <v>37883.709495332536</v>
      </c>
      <c r="U34">
        <f t="shared" si="21"/>
        <v>2.2996762E-2</v>
      </c>
      <c r="V34">
        <f t="shared" si="22"/>
        <v>0.01</v>
      </c>
      <c r="W34">
        <f t="shared" si="23"/>
        <v>0.64928975965258462</v>
      </c>
      <c r="X34">
        <f t="shared" si="24"/>
        <v>1.4931562071767691E-2</v>
      </c>
      <c r="Y34">
        <f t="shared" si="25"/>
        <v>6.4928975965258462E-3</v>
      </c>
      <c r="Z34">
        <f t="shared" si="26"/>
        <v>0.62786529998429108</v>
      </c>
      <c r="AB34">
        <f t="shared" si="27"/>
        <v>25368.557334491034</v>
      </c>
      <c r="AC34">
        <f t="shared" si="2"/>
        <v>23785.866626804698</v>
      </c>
      <c r="AE34">
        <f t="shared" si="3"/>
        <v>0</v>
      </c>
      <c r="AF34">
        <f t="shared" si="4"/>
        <v>0</v>
      </c>
      <c r="AG34">
        <f t="shared" si="5"/>
        <v>-15.696632499607277</v>
      </c>
      <c r="AH34">
        <f t="shared" si="6"/>
        <v>-29863.124143535384</v>
      </c>
      <c r="AI34">
        <f t="shared" si="7"/>
        <v>-29878.820776034991</v>
      </c>
      <c r="AJ34">
        <f t="shared" si="8"/>
        <v>1582.6907076863354</v>
      </c>
      <c r="AK34">
        <f t="shared" si="30"/>
        <v>1775.7990134143724</v>
      </c>
      <c r="AL34">
        <f t="shared" si="9"/>
        <v>-26520.331054934282</v>
      </c>
      <c r="AN34">
        <f t="shared" si="10"/>
        <v>0</v>
      </c>
      <c r="AO34">
        <f t="shared" si="11"/>
        <v>0</v>
      </c>
      <c r="AP34">
        <f t="shared" si="12"/>
        <v>-1.1965810739859917</v>
      </c>
      <c r="AQ34">
        <f t="shared" si="13"/>
        <v>-2276.5169001148879</v>
      </c>
      <c r="AR34">
        <f t="shared" si="14"/>
        <v>-2277.7134811888741</v>
      </c>
      <c r="AS34">
        <f t="shared" si="15"/>
        <v>120.65121272593639</v>
      </c>
      <c r="AT34">
        <f t="shared" si="16"/>
        <v>135.37218831541082</v>
      </c>
      <c r="AU34">
        <f t="shared" si="17"/>
        <v>-2021.6900801475267</v>
      </c>
      <c r="AW34">
        <v>31</v>
      </c>
      <c r="AX34">
        <f>IF(Z34&gt;0, (R34*SUMPRODUCT(K34:$K$98, X34:$X$98)-K34*$AZ$3)/Z34, 0)</f>
        <v>37883.709495332536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2.6417759999999998E-2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36541.684919862411</v>
      </c>
      <c r="U35">
        <f t="shared" si="21"/>
        <v>2.6417759999999998E-2</v>
      </c>
      <c r="V35">
        <f t="shared" si="22"/>
        <v>0.01</v>
      </c>
      <c r="W35">
        <f t="shared" si="23"/>
        <v>0.62786529998429108</v>
      </c>
      <c r="X35">
        <f t="shared" si="24"/>
        <v>1.6586794807313003E-2</v>
      </c>
      <c r="Y35">
        <f t="shared" si="25"/>
        <v>6.2786529998429107E-3</v>
      </c>
      <c r="Z35">
        <f t="shared" si="26"/>
        <v>0.60499985217713526</v>
      </c>
      <c r="AB35">
        <f t="shared" si="27"/>
        <v>23785.866626804698</v>
      </c>
      <c r="AC35">
        <f t="shared" ref="AC35:AC66" si="33">S35*Z35</f>
        <v>22107.71397482021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-15.124996304428381</v>
      </c>
      <c r="AH35">
        <f t="shared" ref="AH35:AH66" si="37">-X35*R35</f>
        <v>-33173.589614626006</v>
      </c>
      <c r="AI35">
        <f t="shared" ref="AI35:AI66" si="38">SUM(AE35:AH35)</f>
        <v>-33188.714610930438</v>
      </c>
      <c r="AJ35">
        <f t="shared" ref="AJ35:AJ66" si="39">AB35-AC35</f>
        <v>1678.1526519844883</v>
      </c>
      <c r="AK35">
        <f t="shared" si="30"/>
        <v>1665.0106638763291</v>
      </c>
      <c r="AL35">
        <f t="shared" ref="AL35:AL66" si="40">SUM(AI35:AK35)</f>
        <v>-29845.551295069621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-1.0294680996544889</v>
      </c>
      <c r="AQ35">
        <f t="shared" ref="AQ35:AQ66" si="44">AH35*$K35</f>
        <v>-2257.9279737931543</v>
      </c>
      <c r="AR35">
        <f t="shared" ref="AR35:AR66" si="45">AI35*$K35</f>
        <v>-2258.9574418928091</v>
      </c>
      <c r="AS35">
        <f t="shared" ref="AS35:AS66" si="46">AJ35*$K35</f>
        <v>114.22182106998561</v>
      </c>
      <c r="AT35">
        <f t="shared" ref="AT35:AT66" si="47">AK35*$K35</f>
        <v>113.32732448624579</v>
      </c>
      <c r="AU35">
        <f t="shared" ref="AU35:AU66" si="48">AL35*$K35</f>
        <v>-2031.4082963365779</v>
      </c>
      <c r="AW35">
        <v>32</v>
      </c>
      <c r="AX35">
        <f>IF(Z35&gt;0, (R35*SUMPRODUCT(K35:$K$98, X35:$X$98)-K35*$AZ$3)/Z35, 0)</f>
        <v>36541.684919862411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3.0077894000000001E-2</v>
      </c>
      <c r="Q36" s="5">
        <f t="shared" si="29"/>
        <v>25</v>
      </c>
      <c r="R36">
        <f t="shared" si="31"/>
        <v>2000000</v>
      </c>
      <c r="S36">
        <f t="shared" si="32"/>
        <v>35099.343770065745</v>
      </c>
      <c r="U36">
        <f t="shared" ref="U36:U67" si="52">M36</f>
        <v>3.0077894000000001E-2</v>
      </c>
      <c r="V36">
        <f t="shared" ref="V36:V67" si="53">$C$10</f>
        <v>0.01</v>
      </c>
      <c r="W36">
        <f t="shared" ref="W36:W67" si="54">Z35</f>
        <v>0.60499985217713526</v>
      </c>
      <c r="X36">
        <f t="shared" ref="X36:X67" si="55">U36*W36</f>
        <v>1.8197121423799544E-2</v>
      </c>
      <c r="Y36">
        <f t="shared" ref="Y36:Y67" si="56">V36*W36</f>
        <v>6.0499985217713527E-3</v>
      </c>
      <c r="Z36">
        <f t="shared" ref="Z36:Z67" si="57">MAX(0, W36-X36-Y36)</f>
        <v>0.58075273223156432</v>
      </c>
      <c r="AB36">
        <f t="shared" ref="AB36:AB67" si="58">AC35</f>
        <v>22107.71397482021</v>
      </c>
      <c r="AC36">
        <f t="shared" si="33"/>
        <v>20384.039794000615</v>
      </c>
      <c r="AE36">
        <f t="shared" si="34"/>
        <v>0</v>
      </c>
      <c r="AF36">
        <f t="shared" si="35"/>
        <v>0</v>
      </c>
      <c r="AG36">
        <f t="shared" si="36"/>
        <v>-14.518818305789107</v>
      </c>
      <c r="AH36">
        <f t="shared" si="37"/>
        <v>-36394.242847599089</v>
      </c>
      <c r="AI36">
        <f t="shared" si="38"/>
        <v>-36408.76166590488</v>
      </c>
      <c r="AJ36">
        <f t="shared" si="39"/>
        <v>1723.6741808195948</v>
      </c>
      <c r="AK36">
        <f t="shared" si="30"/>
        <v>1547.5399782374147</v>
      </c>
      <c r="AL36">
        <f t="shared" si="40"/>
        <v>-33137.54750684787</v>
      </c>
      <c r="AN36">
        <f t="shared" si="41"/>
        <v>0</v>
      </c>
      <c r="AO36">
        <f t="shared" si="42"/>
        <v>0</v>
      </c>
      <c r="AP36">
        <f t="shared" si="43"/>
        <v>-0.88232963060728098</v>
      </c>
      <c r="AQ36">
        <f t="shared" si="44"/>
        <v>-2211.7308841277968</v>
      </c>
      <c r="AR36">
        <f t="shared" si="45"/>
        <v>-2212.6132137584041</v>
      </c>
      <c r="AS36">
        <f t="shared" si="46"/>
        <v>104.75017809427717</v>
      </c>
      <c r="AT36">
        <f t="shared" si="47"/>
        <v>94.046247331559613</v>
      </c>
      <c r="AU36">
        <f t="shared" si="48"/>
        <v>-2013.8167883325673</v>
      </c>
      <c r="AW36">
        <v>33</v>
      </c>
      <c r="AX36">
        <f>IF(Z36&gt;0, (R36*SUMPRODUCT(K36:$K$98, X36:$X$98)-K36*$AZ$3)/Z36, 0)</f>
        <v>35099.343770065745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3.4111622000000001E-2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33594.221897027943</v>
      </c>
      <c r="U37">
        <f t="shared" si="52"/>
        <v>3.4111622000000001E-2</v>
      </c>
      <c r="V37">
        <f t="shared" si="53"/>
        <v>0.01</v>
      </c>
      <c r="W37">
        <f t="shared" si="54"/>
        <v>0.58075273223156432</v>
      </c>
      <c r="X37">
        <f t="shared" si="55"/>
        <v>1.9810417677350339E-2</v>
      </c>
      <c r="Y37">
        <f t="shared" si="56"/>
        <v>5.8075273223156436E-3</v>
      </c>
      <c r="Z37">
        <f t="shared" si="57"/>
        <v>0.55513478723189835</v>
      </c>
      <c r="AB37">
        <f t="shared" si="58"/>
        <v>20384.039794000615</v>
      </c>
      <c r="AC37">
        <f t="shared" si="33"/>
        <v>18649.321225027787</v>
      </c>
      <c r="AE37">
        <f t="shared" si="34"/>
        <v>0</v>
      </c>
      <c r="AF37">
        <f t="shared" si="35"/>
        <v>0</v>
      </c>
      <c r="AG37">
        <f t="shared" si="36"/>
        <v>-13.878369680797459</v>
      </c>
      <c r="AH37">
        <f t="shared" si="37"/>
        <v>-39620.835354700677</v>
      </c>
      <c r="AI37">
        <f t="shared" si="38"/>
        <v>-39634.713724381472</v>
      </c>
      <c r="AJ37">
        <f t="shared" si="39"/>
        <v>1734.7185689728285</v>
      </c>
      <c r="AK37">
        <f t="shared" si="30"/>
        <v>1426.8827855800432</v>
      </c>
      <c r="AL37">
        <f t="shared" si="40"/>
        <v>-36473.112369828603</v>
      </c>
      <c r="AN37">
        <f t="shared" si="41"/>
        <v>0</v>
      </c>
      <c r="AO37">
        <f t="shared" si="42"/>
        <v>0</v>
      </c>
      <c r="AP37">
        <f t="shared" si="43"/>
        <v>-0.75304342809154734</v>
      </c>
      <c r="AQ37">
        <f t="shared" si="44"/>
        <v>-2149.8353456196569</v>
      </c>
      <c r="AR37">
        <f t="shared" si="45"/>
        <v>-2150.5883890477485</v>
      </c>
      <c r="AS37">
        <f t="shared" si="46"/>
        <v>94.126215686618039</v>
      </c>
      <c r="AT37">
        <f t="shared" si="47"/>
        <v>77.422977558000198</v>
      </c>
      <c r="AU37">
        <f t="shared" si="48"/>
        <v>-1979.0391958031303</v>
      </c>
      <c r="AW37">
        <v>34</v>
      </c>
      <c r="AX37">
        <f>IF(Z37&gt;0, (R37*SUMPRODUCT(K37:$K$98, X37:$X$98)-K37*$AZ$3)/Z37, 0)</f>
        <v>33594.221897027943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3.8936755000000003E-2</v>
      </c>
      <c r="Q38" s="5">
        <f t="shared" si="60"/>
        <v>25</v>
      </c>
      <c r="R38">
        <f t="shared" si="31"/>
        <v>2000000</v>
      </c>
      <c r="S38">
        <f t="shared" si="32"/>
        <v>32057.587517371387</v>
      </c>
      <c r="U38">
        <f t="shared" si="52"/>
        <v>3.8936755000000003E-2</v>
      </c>
      <c r="V38">
        <f t="shared" si="53"/>
        <v>0.01</v>
      </c>
      <c r="W38">
        <f t="shared" si="54"/>
        <v>0.55513478723189835</v>
      </c>
      <c r="X38">
        <f t="shared" si="55"/>
        <v>2.1615147202425557E-2</v>
      </c>
      <c r="Y38">
        <f t="shared" si="56"/>
        <v>5.5513478723189834E-3</v>
      </c>
      <c r="Z38">
        <f t="shared" si="57"/>
        <v>0.5279682921571538</v>
      </c>
      <c r="AB38">
        <f t="shared" si="58"/>
        <v>18649.321225027787</v>
      </c>
      <c r="AC38">
        <f t="shared" si="33"/>
        <v>16925.389732225063</v>
      </c>
      <c r="AE38">
        <f t="shared" si="34"/>
        <v>0</v>
      </c>
      <c r="AF38">
        <f t="shared" si="35"/>
        <v>0</v>
      </c>
      <c r="AG38">
        <f t="shared" si="36"/>
        <v>-13.199207303928844</v>
      </c>
      <c r="AH38">
        <f t="shared" si="37"/>
        <v>-43230.294404851113</v>
      </c>
      <c r="AI38">
        <f t="shared" si="38"/>
        <v>-43243.493612155042</v>
      </c>
      <c r="AJ38">
        <f t="shared" si="39"/>
        <v>1723.9314928027234</v>
      </c>
      <c r="AK38">
        <f t="shared" si="30"/>
        <v>1305.4524857519452</v>
      </c>
      <c r="AL38">
        <f t="shared" si="40"/>
        <v>-40214.109633600376</v>
      </c>
      <c r="AN38">
        <f t="shared" si="41"/>
        <v>0</v>
      </c>
      <c r="AO38">
        <f t="shared" si="42"/>
        <v>0</v>
      </c>
      <c r="AP38">
        <f t="shared" si="43"/>
        <v>-0.63945707709524202</v>
      </c>
      <c r="AQ38">
        <f t="shared" si="44"/>
        <v>-2094.3619617114782</v>
      </c>
      <c r="AR38">
        <f t="shared" si="45"/>
        <v>-2095.0014187885736</v>
      </c>
      <c r="AS38">
        <f t="shared" si="46"/>
        <v>83.518666546886863</v>
      </c>
      <c r="AT38">
        <f t="shared" si="47"/>
        <v>63.244770053515118</v>
      </c>
      <c r="AU38">
        <f t="shared" si="48"/>
        <v>-1948.2379821881718</v>
      </c>
      <c r="AW38">
        <v>35</v>
      </c>
      <c r="AX38">
        <f>IF(Z38&gt;0, (R38*SUMPRODUCT(K38:$K$98, X38:$X$98)-K38*$AZ$3)/Z38, 0)</f>
        <v>32057.587517371387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4.4081337999999998E-2</v>
      </c>
      <c r="Q39" s="5">
        <f t="shared" si="60"/>
        <v>25</v>
      </c>
      <c r="R39">
        <f t="shared" si="31"/>
        <v>2000000</v>
      </c>
      <c r="S39">
        <f t="shared" si="32"/>
        <v>30458.230579936473</v>
      </c>
      <c r="U39">
        <f t="shared" si="52"/>
        <v>4.4081337999999998E-2</v>
      </c>
      <c r="V39">
        <f t="shared" si="53"/>
        <v>0.01</v>
      </c>
      <c r="W39">
        <f t="shared" si="54"/>
        <v>0.5279682921571538</v>
      </c>
      <c r="X39">
        <f t="shared" si="55"/>
        <v>2.3273548739862246E-2</v>
      </c>
      <c r="Y39">
        <f t="shared" si="56"/>
        <v>5.2796829215715378E-3</v>
      </c>
      <c r="Z39">
        <f t="shared" si="57"/>
        <v>0.49941506049572004</v>
      </c>
      <c r="AB39">
        <f t="shared" si="58"/>
        <v>16925.389732225063</v>
      </c>
      <c r="AC39">
        <f t="shared" si="33"/>
        <v>15211.299067671564</v>
      </c>
      <c r="AE39">
        <f t="shared" si="34"/>
        <v>0</v>
      </c>
      <c r="AF39">
        <f t="shared" si="35"/>
        <v>0</v>
      </c>
      <c r="AG39">
        <f t="shared" si="36"/>
        <v>-12.485376512393001</v>
      </c>
      <c r="AH39">
        <f t="shared" si="37"/>
        <v>-46547.097479724493</v>
      </c>
      <c r="AI39">
        <f t="shared" si="38"/>
        <v>-46559.582856236884</v>
      </c>
      <c r="AJ39">
        <f t="shared" si="39"/>
        <v>1714.0906645534997</v>
      </c>
      <c r="AK39">
        <f t="shared" si="30"/>
        <v>1184.7772812557546</v>
      </c>
      <c r="AL39">
        <f t="shared" si="40"/>
        <v>-43660.714910427632</v>
      </c>
      <c r="AN39">
        <f t="shared" si="41"/>
        <v>0</v>
      </c>
      <c r="AO39">
        <f t="shared" si="42"/>
        <v>0</v>
      </c>
      <c r="AP39">
        <f t="shared" si="43"/>
        <v>-0.54006641318960913</v>
      </c>
      <c r="AQ39">
        <f t="shared" si="44"/>
        <v>-2013.4373965662444</v>
      </c>
      <c r="AR39">
        <f t="shared" si="45"/>
        <v>-2013.977462979434</v>
      </c>
      <c r="AS39">
        <f t="shared" si="46"/>
        <v>74.144563935923628</v>
      </c>
      <c r="AT39">
        <f t="shared" si="47"/>
        <v>51.248628031458061</v>
      </c>
      <c r="AU39">
        <f t="shared" si="48"/>
        <v>-1888.5842710120523</v>
      </c>
      <c r="AW39">
        <v>36</v>
      </c>
      <c r="AX39">
        <f>IF(Z39&gt;0, (R39*SUMPRODUCT(K39:$K$98, X39:$X$98)-K39*$AZ$3)/Z39, 0)</f>
        <v>30458.230579936473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4.9206066999999999E-2</v>
      </c>
      <c r="Q40" s="5">
        <f t="shared" si="60"/>
        <v>25</v>
      </c>
      <c r="R40">
        <f t="shared" si="31"/>
        <v>2000000</v>
      </c>
      <c r="S40">
        <f t="shared" si="32"/>
        <v>28812.356875898578</v>
      </c>
      <c r="U40">
        <f t="shared" si="52"/>
        <v>4.9206066999999999E-2</v>
      </c>
      <c r="V40">
        <f t="shared" si="53"/>
        <v>0.01</v>
      </c>
      <c r="W40">
        <f t="shared" si="54"/>
        <v>0.49941506049572004</v>
      </c>
      <c r="X40">
        <f t="shared" si="55"/>
        <v>2.4574250927561454E-2</v>
      </c>
      <c r="Y40">
        <f t="shared" si="56"/>
        <v>4.9941506049572008E-3</v>
      </c>
      <c r="Z40">
        <f t="shared" si="57"/>
        <v>0.46984665896320138</v>
      </c>
      <c r="AB40">
        <f t="shared" si="58"/>
        <v>15211.299067671564</v>
      </c>
      <c r="AC40">
        <f t="shared" si="33"/>
        <v>13537.389614996369</v>
      </c>
      <c r="AE40">
        <f t="shared" si="34"/>
        <v>0</v>
      </c>
      <c r="AF40">
        <f t="shared" si="35"/>
        <v>0</v>
      </c>
      <c r="AG40">
        <f t="shared" si="36"/>
        <v>-11.746166474080034</v>
      </c>
      <c r="AH40">
        <f t="shared" si="37"/>
        <v>-49148.501855122908</v>
      </c>
      <c r="AI40">
        <f t="shared" si="38"/>
        <v>-49160.248021596984</v>
      </c>
      <c r="AJ40">
        <f t="shared" si="39"/>
        <v>1673.9094526751942</v>
      </c>
      <c r="AK40">
        <f t="shared" si="30"/>
        <v>1064.7909347370096</v>
      </c>
      <c r="AL40">
        <f t="shared" si="40"/>
        <v>-46421.547634184783</v>
      </c>
      <c r="AN40">
        <f t="shared" si="41"/>
        <v>0</v>
      </c>
      <c r="AO40">
        <f t="shared" si="42"/>
        <v>0</v>
      </c>
      <c r="AP40">
        <f t="shared" si="43"/>
        <v>-0.45365286155879941</v>
      </c>
      <c r="AQ40">
        <f t="shared" si="44"/>
        <v>-1898.1817222755419</v>
      </c>
      <c r="AR40">
        <f t="shared" si="45"/>
        <v>-1898.6353751371005</v>
      </c>
      <c r="AS40">
        <f t="shared" si="46"/>
        <v>64.648650678680269</v>
      </c>
      <c r="AT40">
        <f t="shared" si="47"/>
        <v>41.123668353520898</v>
      </c>
      <c r="AU40">
        <f t="shared" si="48"/>
        <v>-1792.8630561048994</v>
      </c>
      <c r="AW40">
        <v>37</v>
      </c>
      <c r="AX40">
        <f>IF(Z40&gt;0, (R40*SUMPRODUCT(K40:$K$98, X40:$X$98)-K40*$AZ$3)/Z40, 0)</f>
        <v>28812.356875898578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5.4843360000000001E-2</v>
      </c>
      <c r="Q41" s="5">
        <f t="shared" si="60"/>
        <v>25</v>
      </c>
      <c r="R41">
        <f t="shared" si="31"/>
        <v>2000000</v>
      </c>
      <c r="S41">
        <f t="shared" si="32"/>
        <v>27180.007701520255</v>
      </c>
      <c r="U41">
        <f t="shared" si="52"/>
        <v>5.4843360000000001E-2</v>
      </c>
      <c r="V41">
        <f t="shared" si="53"/>
        <v>0.01</v>
      </c>
      <c r="W41">
        <f t="shared" si="54"/>
        <v>0.46984665896320138</v>
      </c>
      <c r="X41">
        <f t="shared" si="55"/>
        <v>2.5767969462316079E-2</v>
      </c>
      <c r="Y41">
        <f t="shared" si="56"/>
        <v>4.6984665896320143E-3</v>
      </c>
      <c r="Z41">
        <f t="shared" si="57"/>
        <v>0.43938022291125328</v>
      </c>
      <c r="AB41">
        <f t="shared" si="58"/>
        <v>13537.389614996369</v>
      </c>
      <c r="AC41">
        <f t="shared" si="33"/>
        <v>11942.357842623551</v>
      </c>
      <c r="AE41">
        <f t="shared" si="34"/>
        <v>0</v>
      </c>
      <c r="AF41">
        <f t="shared" si="35"/>
        <v>0</v>
      </c>
      <c r="AG41">
        <f t="shared" si="36"/>
        <v>-10.984505572781332</v>
      </c>
      <c r="AH41">
        <f t="shared" si="37"/>
        <v>-51535.938924632159</v>
      </c>
      <c r="AI41">
        <f t="shared" si="38"/>
        <v>-51546.923430204937</v>
      </c>
      <c r="AJ41">
        <f t="shared" si="39"/>
        <v>1595.0317723728185</v>
      </c>
      <c r="AK41">
        <f t="shared" ref="AK41:AK72" si="61">G41*SUM(AB41:AB41, AE41:AF41)</f>
        <v>947.6172730497459</v>
      </c>
      <c r="AL41">
        <f t="shared" si="40"/>
        <v>-49004.274384782373</v>
      </c>
      <c r="AN41">
        <f t="shared" si="41"/>
        <v>0</v>
      </c>
      <c r="AO41">
        <f t="shared" si="42"/>
        <v>0</v>
      </c>
      <c r="AP41">
        <f t="shared" si="43"/>
        <v>-0.37878257655509995</v>
      </c>
      <c r="AQ41">
        <f t="shared" si="44"/>
        <v>-1777.1319429642424</v>
      </c>
      <c r="AR41">
        <f t="shared" si="45"/>
        <v>-1777.5107255407975</v>
      </c>
      <c r="AS41">
        <f t="shared" si="46"/>
        <v>55.002042688539959</v>
      </c>
      <c r="AT41">
        <f t="shared" si="47"/>
        <v>32.677020362511847</v>
      </c>
      <c r="AU41">
        <f t="shared" si="48"/>
        <v>-1689.8316624897457</v>
      </c>
      <c r="AW41">
        <v>38</v>
      </c>
      <c r="AX41">
        <f>IF(Z41&gt;0, (R41*SUMPRODUCT(K41:$K$98, X41:$X$98)-K41*$AZ$3)/Z41, 0)</f>
        <v>27180.007701520255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6.0839808000000002E-2</v>
      </c>
      <c r="Q42" s="5">
        <f t="shared" si="60"/>
        <v>25</v>
      </c>
      <c r="R42">
        <f t="shared" si="31"/>
        <v>2000000</v>
      </c>
      <c r="S42">
        <f t="shared" si="32"/>
        <v>25562.223141763447</v>
      </c>
      <c r="U42">
        <f t="shared" si="52"/>
        <v>6.0839808000000002E-2</v>
      </c>
      <c r="V42">
        <f t="shared" si="53"/>
        <v>0.01</v>
      </c>
      <c r="W42">
        <f t="shared" si="54"/>
        <v>0.43938022291125328</v>
      </c>
      <c r="X42">
        <f t="shared" si="55"/>
        <v>2.673180840091785E-2</v>
      </c>
      <c r="Y42">
        <f t="shared" si="56"/>
        <v>4.3938022291125332E-3</v>
      </c>
      <c r="Z42">
        <f t="shared" si="57"/>
        <v>0.4082546122812229</v>
      </c>
      <c r="AB42">
        <f t="shared" si="58"/>
        <v>11942.357842623551</v>
      </c>
      <c r="AC42">
        <f t="shared" si="33"/>
        <v>10435.89549778674</v>
      </c>
      <c r="AE42">
        <f t="shared" si="34"/>
        <v>0</v>
      </c>
      <c r="AF42">
        <f t="shared" si="35"/>
        <v>0</v>
      </c>
      <c r="AG42">
        <f t="shared" si="36"/>
        <v>-10.206365307030572</v>
      </c>
      <c r="AH42">
        <f t="shared" si="37"/>
        <v>-53463.616801835698</v>
      </c>
      <c r="AI42">
        <f t="shared" si="38"/>
        <v>-53473.823167142727</v>
      </c>
      <c r="AJ42">
        <f t="shared" si="39"/>
        <v>1506.4623448368111</v>
      </c>
      <c r="AK42">
        <f t="shared" si="61"/>
        <v>835.96504898364867</v>
      </c>
      <c r="AL42">
        <f t="shared" si="40"/>
        <v>-51131.395773322263</v>
      </c>
      <c r="AN42">
        <f t="shared" si="41"/>
        <v>0</v>
      </c>
      <c r="AO42">
        <f t="shared" si="42"/>
        <v>0</v>
      </c>
      <c r="AP42">
        <f t="shared" si="43"/>
        <v>-0.31424079603409938</v>
      </c>
      <c r="AQ42">
        <f t="shared" si="44"/>
        <v>-1646.0756593826843</v>
      </c>
      <c r="AR42">
        <f t="shared" si="45"/>
        <v>-1646.3899001787183</v>
      </c>
      <c r="AS42">
        <f t="shared" si="46"/>
        <v>46.382028488714127</v>
      </c>
      <c r="AT42">
        <f t="shared" si="47"/>
        <v>25.738283369923259</v>
      </c>
      <c r="AU42">
        <f t="shared" si="48"/>
        <v>-1574.2695883200809</v>
      </c>
      <c r="AW42">
        <v>39</v>
      </c>
      <c r="AX42">
        <f>IF(Z42&gt;0, (R42*SUMPRODUCT(K42:$K$98, X42:$X$98)-K42*$AZ$3)/Z42, 0)</f>
        <v>25562.223141763447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6.7515763000000006E-2</v>
      </c>
      <c r="Q43" s="5">
        <f t="shared" si="60"/>
        <v>25</v>
      </c>
      <c r="R43">
        <f t="shared" si="31"/>
        <v>2000000</v>
      </c>
      <c r="S43">
        <f t="shared" si="32"/>
        <v>23981.111560442561</v>
      </c>
      <c r="U43">
        <f t="shared" si="52"/>
        <v>6.7515763000000006E-2</v>
      </c>
      <c r="V43">
        <f t="shared" si="53"/>
        <v>0.01</v>
      </c>
      <c r="W43">
        <f t="shared" si="54"/>
        <v>0.4082546122812229</v>
      </c>
      <c r="X43">
        <f t="shared" si="55"/>
        <v>2.7563621646435936E-2</v>
      </c>
      <c r="Y43">
        <f t="shared" si="56"/>
        <v>4.0825461228122294E-3</v>
      </c>
      <c r="Z43">
        <f t="shared" si="57"/>
        <v>0.37660844451197473</v>
      </c>
      <c r="AB43">
        <f t="shared" si="58"/>
        <v>10435.89549778674</v>
      </c>
      <c r="AC43">
        <f t="shared" si="33"/>
        <v>9031.4891224464081</v>
      </c>
      <c r="AE43">
        <f t="shared" si="34"/>
        <v>0</v>
      </c>
      <c r="AF43">
        <f t="shared" si="35"/>
        <v>0</v>
      </c>
      <c r="AG43">
        <f t="shared" si="36"/>
        <v>-9.4152111127993674</v>
      </c>
      <c r="AH43">
        <f t="shared" si="37"/>
        <v>-55127.24329287187</v>
      </c>
      <c r="AI43">
        <f t="shared" si="38"/>
        <v>-55136.658503984669</v>
      </c>
      <c r="AJ43">
        <f t="shared" si="39"/>
        <v>1404.4063753403316</v>
      </c>
      <c r="AK43">
        <f t="shared" si="61"/>
        <v>730.51268484507182</v>
      </c>
      <c r="AL43">
        <f t="shared" si="40"/>
        <v>-53001.739443799263</v>
      </c>
      <c r="AN43">
        <f t="shared" si="41"/>
        <v>0</v>
      </c>
      <c r="AO43">
        <f t="shared" si="42"/>
        <v>0</v>
      </c>
      <c r="AP43">
        <f t="shared" si="43"/>
        <v>-0.25882337586052573</v>
      </c>
      <c r="AQ43">
        <f t="shared" si="44"/>
        <v>-1515.4433649978284</v>
      </c>
      <c r="AR43">
        <f t="shared" si="45"/>
        <v>-1515.7021883736888</v>
      </c>
      <c r="AS43">
        <f t="shared" si="46"/>
        <v>38.607015264000168</v>
      </c>
      <c r="AT43">
        <f t="shared" si="47"/>
        <v>20.081733371172561</v>
      </c>
      <c r="AU43">
        <f t="shared" si="48"/>
        <v>-1457.0134397385161</v>
      </c>
      <c r="AW43">
        <v>40</v>
      </c>
      <c r="AX43">
        <f>IF(Z43&gt;0, (R43*SUMPRODUCT(K43:$K$98, X43:$X$98)-K43*$AZ$3)/Z43, 0)</f>
        <v>23981.111560442561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7.5215941999999994E-2</v>
      </c>
      <c r="Q44" s="5">
        <f t="shared" si="60"/>
        <v>25</v>
      </c>
      <c r="R44">
        <f t="shared" si="31"/>
        <v>2000000</v>
      </c>
      <c r="S44">
        <f t="shared" si="32"/>
        <v>22442.601631616097</v>
      </c>
      <c r="U44">
        <f t="shared" si="52"/>
        <v>7.5215941999999994E-2</v>
      </c>
      <c r="V44">
        <f t="shared" si="53"/>
        <v>0.01</v>
      </c>
      <c r="W44">
        <f t="shared" si="54"/>
        <v>0.37660844451197473</v>
      </c>
      <c r="X44">
        <f t="shared" si="55"/>
        <v>2.8326958919122906E-2</v>
      </c>
      <c r="Y44">
        <f t="shared" si="56"/>
        <v>3.7660844451197473E-3</v>
      </c>
      <c r="Z44">
        <f t="shared" si="57"/>
        <v>0.3445154011477321</v>
      </c>
      <c r="AB44">
        <f t="shared" si="58"/>
        <v>9031.4891224464081</v>
      </c>
      <c r="AC44">
        <f t="shared" si="33"/>
        <v>7731.8219039149662</v>
      </c>
      <c r="AE44">
        <f t="shared" si="34"/>
        <v>0</v>
      </c>
      <c r="AF44">
        <f t="shared" si="35"/>
        <v>0</v>
      </c>
      <c r="AG44">
        <f t="shared" si="36"/>
        <v>-8.6128850286933023</v>
      </c>
      <c r="AH44">
        <f t="shared" si="37"/>
        <v>-56653.917838245812</v>
      </c>
      <c r="AI44">
        <f t="shared" si="38"/>
        <v>-56662.530723274504</v>
      </c>
      <c r="AJ44">
        <f t="shared" si="39"/>
        <v>1299.6672185314419</v>
      </c>
      <c r="AK44">
        <f t="shared" si="61"/>
        <v>632.20423857124865</v>
      </c>
      <c r="AL44">
        <f t="shared" si="40"/>
        <v>-54730.65926617181</v>
      </c>
      <c r="AN44">
        <f t="shared" si="41"/>
        <v>0</v>
      </c>
      <c r="AO44">
        <f t="shared" si="42"/>
        <v>0</v>
      </c>
      <c r="AP44">
        <f t="shared" si="43"/>
        <v>-0.21139955185263479</v>
      </c>
      <c r="AQ44">
        <f t="shared" si="44"/>
        <v>-1390.5460019263928</v>
      </c>
      <c r="AR44">
        <f t="shared" si="45"/>
        <v>-1390.7574014782456</v>
      </c>
      <c r="AS44">
        <f t="shared" si="46"/>
        <v>31.899771869680997</v>
      </c>
      <c r="AT44">
        <f t="shared" si="47"/>
        <v>15.517180627404061</v>
      </c>
      <c r="AU44">
        <f t="shared" si="48"/>
        <v>-1343.3404489811603</v>
      </c>
      <c r="AW44">
        <v>41</v>
      </c>
      <c r="AX44">
        <f>IF(Z44&gt;0, (R44*SUMPRODUCT(K44:$K$98, X44:$X$98)-K44*$AZ$3)/Z44, 0)</f>
        <v>22442.601631616097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8.3448538000000003E-2</v>
      </c>
      <c r="Q45" s="5">
        <f t="shared" si="60"/>
        <v>25</v>
      </c>
      <c r="R45">
        <f t="shared" si="31"/>
        <v>2000000</v>
      </c>
      <c r="S45">
        <f t="shared" si="32"/>
        <v>20920.573443568785</v>
      </c>
      <c r="U45">
        <f t="shared" si="52"/>
        <v>8.3448538000000003E-2</v>
      </c>
      <c r="V45">
        <f t="shared" si="53"/>
        <v>0.01</v>
      </c>
      <c r="W45">
        <f t="shared" si="54"/>
        <v>0.3445154011477321</v>
      </c>
      <c r="X45">
        <f t="shared" si="55"/>
        <v>2.8749306544261766E-2</v>
      </c>
      <c r="Y45">
        <f t="shared" si="56"/>
        <v>3.445154011477321E-3</v>
      </c>
      <c r="Z45">
        <f t="shared" si="57"/>
        <v>0.312320940591993</v>
      </c>
      <c r="AB45">
        <f t="shared" si="58"/>
        <v>7731.8219039149662</v>
      </c>
      <c r="AC45">
        <f t="shared" si="33"/>
        <v>6533.9331756192732</v>
      </c>
      <c r="AE45">
        <f t="shared" si="34"/>
        <v>0</v>
      </c>
      <c r="AF45">
        <f t="shared" si="35"/>
        <v>0</v>
      </c>
      <c r="AG45">
        <f t="shared" si="36"/>
        <v>-7.8080235147998254</v>
      </c>
      <c r="AH45">
        <f t="shared" si="37"/>
        <v>-57498.613088523532</v>
      </c>
      <c r="AI45">
        <f t="shared" si="38"/>
        <v>-57506.421112038333</v>
      </c>
      <c r="AJ45">
        <f t="shared" si="39"/>
        <v>1197.888728295693</v>
      </c>
      <c r="AK45">
        <f t="shared" si="61"/>
        <v>541.22753327404769</v>
      </c>
      <c r="AL45">
        <f t="shared" si="40"/>
        <v>-55767.304850468594</v>
      </c>
      <c r="AN45">
        <f t="shared" si="41"/>
        <v>0</v>
      </c>
      <c r="AO45">
        <f t="shared" si="42"/>
        <v>0</v>
      </c>
      <c r="AP45">
        <f t="shared" si="43"/>
        <v>-0.17111122571263471</v>
      </c>
      <c r="AQ45">
        <f t="shared" si="44"/>
        <v>-1260.0702525683976</v>
      </c>
      <c r="AR45">
        <f t="shared" si="45"/>
        <v>-1260.2413637941102</v>
      </c>
      <c r="AS45">
        <f t="shared" si="46"/>
        <v>26.251484537349036</v>
      </c>
      <c r="AT45">
        <f t="shared" si="47"/>
        <v>11.860889818327133</v>
      </c>
      <c r="AU45">
        <f t="shared" si="48"/>
        <v>-1222.128989438434</v>
      </c>
      <c r="AW45">
        <v>42</v>
      </c>
      <c r="AX45">
        <f>IF(Z45&gt;0, (R45*SUMPRODUCT(K45:$K$98, X45:$X$98)-K45*$AZ$3)/Z45, 0)</f>
        <v>20920.573443568785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9.2193696000000006E-2</v>
      </c>
      <c r="Q46" s="5">
        <f t="shared" si="60"/>
        <v>25</v>
      </c>
      <c r="R46">
        <f t="shared" si="31"/>
        <v>2000000</v>
      </c>
      <c r="S46">
        <f t="shared" si="32"/>
        <v>19421.563141431274</v>
      </c>
      <c r="U46">
        <f t="shared" si="52"/>
        <v>9.2193696000000006E-2</v>
      </c>
      <c r="V46">
        <f t="shared" si="53"/>
        <v>0.01</v>
      </c>
      <c r="W46">
        <f t="shared" si="54"/>
        <v>0.312320940591993</v>
      </c>
      <c r="X46">
        <f t="shared" si="55"/>
        <v>2.8794021851372264E-2</v>
      </c>
      <c r="Y46">
        <f t="shared" si="56"/>
        <v>3.1232094059199301E-3</v>
      </c>
      <c r="Z46">
        <f t="shared" si="57"/>
        <v>0.28040370933470082</v>
      </c>
      <c r="AB46">
        <f t="shared" si="58"/>
        <v>6533.9331756192732</v>
      </c>
      <c r="AC46">
        <f t="shared" si="33"/>
        <v>5445.8783459354336</v>
      </c>
      <c r="AE46">
        <f t="shared" si="34"/>
        <v>0</v>
      </c>
      <c r="AF46">
        <f t="shared" si="35"/>
        <v>0</v>
      </c>
      <c r="AG46">
        <f t="shared" si="36"/>
        <v>-7.0100927333675207</v>
      </c>
      <c r="AH46">
        <f t="shared" si="37"/>
        <v>-57588.04370274453</v>
      </c>
      <c r="AI46">
        <f t="shared" si="38"/>
        <v>-57595.053795477899</v>
      </c>
      <c r="AJ46">
        <f t="shared" si="39"/>
        <v>1088.0548296838397</v>
      </c>
      <c r="AK46">
        <f t="shared" si="61"/>
        <v>457.37532229334914</v>
      </c>
      <c r="AL46">
        <f t="shared" si="40"/>
        <v>-56049.623643500709</v>
      </c>
      <c r="AN46">
        <f t="shared" si="41"/>
        <v>0</v>
      </c>
      <c r="AO46">
        <f t="shared" si="42"/>
        <v>0</v>
      </c>
      <c r="AP46">
        <f t="shared" si="43"/>
        <v>-0.13716494386604491</v>
      </c>
      <c r="AQ46">
        <f t="shared" si="44"/>
        <v>-1126.8125946812875</v>
      </c>
      <c r="AR46">
        <f t="shared" si="45"/>
        <v>-1126.9497596251535</v>
      </c>
      <c r="AS46">
        <f t="shared" si="46"/>
        <v>21.289729724455349</v>
      </c>
      <c r="AT46">
        <f t="shared" si="47"/>
        <v>8.9493624113506236</v>
      </c>
      <c r="AU46">
        <f t="shared" si="48"/>
        <v>-1096.7106674893475</v>
      </c>
      <c r="AW46">
        <v>43</v>
      </c>
      <c r="AX46">
        <f>IF(Z46&gt;0, (R46*SUMPRODUCT(K46:$K$98, X46:$X$98)-K46*$AZ$3)/Z46, 0)</f>
        <v>19421.563141431274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0.10204429399999999</v>
      </c>
      <c r="Q47" s="5">
        <f t="shared" si="60"/>
        <v>25</v>
      </c>
      <c r="R47">
        <f t="shared" si="31"/>
        <v>2000000</v>
      </c>
      <c r="S47">
        <f t="shared" si="32"/>
        <v>17963.458293153988</v>
      </c>
      <c r="U47">
        <f t="shared" si="52"/>
        <v>0.10204429399999999</v>
      </c>
      <c r="V47">
        <f t="shared" si="53"/>
        <v>0.01</v>
      </c>
      <c r="W47">
        <f t="shared" si="54"/>
        <v>0.28040370933470082</v>
      </c>
      <c r="X47">
        <f t="shared" si="55"/>
        <v>2.8613598554040755E-2</v>
      </c>
      <c r="Y47">
        <f t="shared" si="56"/>
        <v>2.8040370933470082E-3</v>
      </c>
      <c r="Z47">
        <f t="shared" si="57"/>
        <v>0.24898607368731304</v>
      </c>
      <c r="AB47">
        <f t="shared" si="58"/>
        <v>5445.8783459354336</v>
      </c>
      <c r="AC47">
        <f t="shared" si="33"/>
        <v>4472.650950258213</v>
      </c>
      <c r="AE47">
        <f t="shared" si="34"/>
        <v>0</v>
      </c>
      <c r="AF47">
        <f t="shared" si="35"/>
        <v>0</v>
      </c>
      <c r="AG47">
        <f t="shared" si="36"/>
        <v>-6.2246518421828263</v>
      </c>
      <c r="AH47">
        <f t="shared" si="37"/>
        <v>-57227.197108081513</v>
      </c>
      <c r="AI47">
        <f t="shared" si="38"/>
        <v>-57233.421759923694</v>
      </c>
      <c r="AJ47">
        <f t="shared" si="39"/>
        <v>973.22739567722056</v>
      </c>
      <c r="AK47">
        <f t="shared" si="61"/>
        <v>381.21148421548037</v>
      </c>
      <c r="AL47">
        <f t="shared" si="40"/>
        <v>-55878.982880030999</v>
      </c>
      <c r="AN47">
        <f t="shared" si="41"/>
        <v>0</v>
      </c>
      <c r="AO47">
        <f t="shared" si="42"/>
        <v>0</v>
      </c>
      <c r="AP47">
        <f t="shared" si="43"/>
        <v>-0.10874678086520025</v>
      </c>
      <c r="AQ47">
        <f t="shared" si="44"/>
        <v>-999.77856131144176</v>
      </c>
      <c r="AR47">
        <f t="shared" si="45"/>
        <v>-999.88730809230685</v>
      </c>
      <c r="AS47">
        <f t="shared" si="46"/>
        <v>17.002612999574044</v>
      </c>
      <c r="AT47">
        <f t="shared" si="47"/>
        <v>6.6598940452131687</v>
      </c>
      <c r="AU47">
        <f t="shared" si="48"/>
        <v>-976.2248010475198</v>
      </c>
      <c r="AW47">
        <v>44</v>
      </c>
      <c r="AX47">
        <f>IF(Z47&gt;0, (R47*SUMPRODUCT(K47:$K$98, X47:$X$98)-K47*$AZ$3)/Z47, 0)</f>
        <v>17963.458293153988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0.11315193599999999</v>
      </c>
      <c r="Q48" s="5">
        <f t="shared" si="60"/>
        <v>25</v>
      </c>
      <c r="R48">
        <f t="shared" si="31"/>
        <v>2000000</v>
      </c>
      <c r="S48">
        <f t="shared" si="32"/>
        <v>16535.146307483079</v>
      </c>
      <c r="U48">
        <f t="shared" si="52"/>
        <v>0.11315193599999999</v>
      </c>
      <c r="V48">
        <f t="shared" si="53"/>
        <v>0.01</v>
      </c>
      <c r="W48">
        <f t="shared" si="54"/>
        <v>0.24898607368731304</v>
      </c>
      <c r="X48">
        <f t="shared" si="55"/>
        <v>2.8173256274758127E-2</v>
      </c>
      <c r="Y48">
        <f t="shared" si="56"/>
        <v>2.4898607368731306E-3</v>
      </c>
      <c r="Z48">
        <f t="shared" si="57"/>
        <v>0.2183229566756818</v>
      </c>
      <c r="AB48">
        <f t="shared" si="58"/>
        <v>4472.650950258213</v>
      </c>
      <c r="AC48">
        <f t="shared" si="33"/>
        <v>3610.002030914688</v>
      </c>
      <c r="AE48">
        <f t="shared" si="34"/>
        <v>0</v>
      </c>
      <c r="AF48">
        <f t="shared" si="35"/>
        <v>0</v>
      </c>
      <c r="AG48">
        <f t="shared" si="36"/>
        <v>-5.4580739168920447</v>
      </c>
      <c r="AH48">
        <f t="shared" si="37"/>
        <v>-56346.51254951625</v>
      </c>
      <c r="AI48">
        <f t="shared" si="38"/>
        <v>-56351.970623433139</v>
      </c>
      <c r="AJ48">
        <f t="shared" si="39"/>
        <v>862.64891934352499</v>
      </c>
      <c r="AK48">
        <f t="shared" si="61"/>
        <v>313.08556651807493</v>
      </c>
      <c r="AL48">
        <f t="shared" si="40"/>
        <v>-55176.236137571541</v>
      </c>
      <c r="AN48">
        <f t="shared" si="41"/>
        <v>0</v>
      </c>
      <c r="AO48">
        <f t="shared" si="42"/>
        <v>0</v>
      </c>
      <c r="AP48">
        <f t="shared" si="43"/>
        <v>-8.5137860953467037E-2</v>
      </c>
      <c r="AQ48">
        <f t="shared" si="44"/>
        <v>-878.92205633322567</v>
      </c>
      <c r="AR48">
        <f t="shared" si="45"/>
        <v>-879.00719419417908</v>
      </c>
      <c r="AS48">
        <f t="shared" si="46"/>
        <v>13.456044176944458</v>
      </c>
      <c r="AT48">
        <f t="shared" si="47"/>
        <v>4.8836706564669514</v>
      </c>
      <c r="AU48">
        <f t="shared" si="48"/>
        <v>-860.66747936076774</v>
      </c>
      <c r="AW48">
        <v>45</v>
      </c>
      <c r="AX48">
        <f>IF(Z48&gt;0, (R48*SUMPRODUCT(K48:$K$98, X48:$X$98)-K48*$AZ$3)/Z48, 0)</f>
        <v>16535.146307483079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0.12586404500000001</v>
      </c>
      <c r="Q49" s="5">
        <f t="shared" si="60"/>
        <v>25</v>
      </c>
      <c r="R49">
        <f t="shared" si="31"/>
        <v>2000000</v>
      </c>
      <c r="S49">
        <f t="shared" si="32"/>
        <v>15125.126233731917</v>
      </c>
      <c r="U49">
        <f t="shared" si="52"/>
        <v>0.12586404500000001</v>
      </c>
      <c r="V49">
        <f t="shared" si="53"/>
        <v>0.01</v>
      </c>
      <c r="W49">
        <f t="shared" si="54"/>
        <v>0.2183229566756818</v>
      </c>
      <c r="X49">
        <f t="shared" si="55"/>
        <v>2.7479010443561068E-2</v>
      </c>
      <c r="Y49">
        <f t="shared" si="56"/>
        <v>2.1832295667568182E-3</v>
      </c>
      <c r="Z49">
        <f t="shared" si="57"/>
        <v>0.18866071666536391</v>
      </c>
      <c r="AB49">
        <f t="shared" si="58"/>
        <v>3610.002030914688</v>
      </c>
      <c r="AC49">
        <f t="shared" si="33"/>
        <v>2853.51715490996</v>
      </c>
      <c r="AE49">
        <f t="shared" si="34"/>
        <v>0</v>
      </c>
      <c r="AF49">
        <f t="shared" si="35"/>
        <v>0</v>
      </c>
      <c r="AG49">
        <f t="shared" si="36"/>
        <v>-4.716517916634098</v>
      </c>
      <c r="AH49">
        <f t="shared" si="37"/>
        <v>-54958.020887122133</v>
      </c>
      <c r="AI49">
        <f t="shared" si="38"/>
        <v>-54962.737405038766</v>
      </c>
      <c r="AJ49">
        <f t="shared" si="39"/>
        <v>756.48487600472799</v>
      </c>
      <c r="AK49">
        <f t="shared" si="61"/>
        <v>252.70014216402819</v>
      </c>
      <c r="AL49">
        <f t="shared" si="40"/>
        <v>-53953.552386870011</v>
      </c>
      <c r="AN49">
        <f t="shared" si="41"/>
        <v>0</v>
      </c>
      <c r="AO49">
        <f t="shared" si="42"/>
        <v>0</v>
      </c>
      <c r="AP49">
        <f t="shared" si="43"/>
        <v>-6.5688113197929859E-2</v>
      </c>
      <c r="AQ49">
        <f t="shared" si="44"/>
        <v>-765.41396873220845</v>
      </c>
      <c r="AR49">
        <f t="shared" si="45"/>
        <v>-765.47965684540634</v>
      </c>
      <c r="AS49">
        <f t="shared" si="46"/>
        <v>10.535752232015863</v>
      </c>
      <c r="AT49">
        <f t="shared" si="47"/>
        <v>3.5194174679293209</v>
      </c>
      <c r="AU49">
        <f t="shared" si="48"/>
        <v>-751.42448714546117</v>
      </c>
      <c r="AW49">
        <v>46</v>
      </c>
      <c r="AX49">
        <f>IF(Z49&gt;0, (R49*SUMPRODUCT(K49:$K$98, X49:$X$98)-K49*$AZ$3)/Z49, 0)</f>
        <v>15125.126233731917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0.140533459</v>
      </c>
      <c r="Q50" s="5">
        <f t="shared" si="60"/>
        <v>25</v>
      </c>
      <c r="R50">
        <f t="shared" si="31"/>
        <v>2000000</v>
      </c>
      <c r="S50">
        <f t="shared" si="32"/>
        <v>13711.52406248953</v>
      </c>
      <c r="U50">
        <f t="shared" si="52"/>
        <v>0.140533459</v>
      </c>
      <c r="V50">
        <f t="shared" si="53"/>
        <v>0.01</v>
      </c>
      <c r="W50">
        <f t="shared" si="54"/>
        <v>0.18866071666536391</v>
      </c>
      <c r="X50">
        <f t="shared" si="55"/>
        <v>2.6513143090402536E-2</v>
      </c>
      <c r="Y50">
        <f t="shared" si="56"/>
        <v>1.8866071666536392E-3</v>
      </c>
      <c r="Z50">
        <f t="shared" si="57"/>
        <v>0.16026096640830773</v>
      </c>
      <c r="AB50">
        <f t="shared" si="58"/>
        <v>2853.51715490996</v>
      </c>
      <c r="AC50">
        <f t="shared" si="33"/>
        <v>2197.4220971853379</v>
      </c>
      <c r="AE50">
        <f t="shared" si="34"/>
        <v>0</v>
      </c>
      <c r="AF50">
        <f t="shared" si="35"/>
        <v>0</v>
      </c>
      <c r="AG50">
        <f t="shared" si="36"/>
        <v>-4.0065241602076931</v>
      </c>
      <c r="AH50">
        <f t="shared" si="37"/>
        <v>-53026.286180805073</v>
      </c>
      <c r="AI50">
        <f t="shared" si="38"/>
        <v>-53030.292704965279</v>
      </c>
      <c r="AJ50">
        <f t="shared" si="39"/>
        <v>656.09505772462217</v>
      </c>
      <c r="AK50">
        <f t="shared" si="61"/>
        <v>199.74620084369721</v>
      </c>
      <c r="AL50">
        <f t="shared" si="40"/>
        <v>-52174.451446396954</v>
      </c>
      <c r="AN50">
        <f t="shared" si="41"/>
        <v>0</v>
      </c>
      <c r="AO50">
        <f t="shared" si="42"/>
        <v>0</v>
      </c>
      <c r="AP50">
        <f t="shared" si="43"/>
        <v>-4.9821298484876708E-2</v>
      </c>
      <c r="AQ50">
        <f t="shared" si="44"/>
        <v>-659.38412592061661</v>
      </c>
      <c r="AR50">
        <f t="shared" si="45"/>
        <v>-659.43394721910147</v>
      </c>
      <c r="AS50">
        <f t="shared" si="46"/>
        <v>8.1585699719470401</v>
      </c>
      <c r="AT50">
        <f t="shared" si="47"/>
        <v>2.4838525104359013</v>
      </c>
      <c r="AU50">
        <f t="shared" si="48"/>
        <v>-648.79152473671854</v>
      </c>
      <c r="AW50">
        <v>47</v>
      </c>
      <c r="AX50">
        <f>IF(Z50&gt;0, (R50*SUMPRODUCT(K50:$K$98, X50:$X$98)-K50*$AZ$3)/Z50, 0)</f>
        <v>13711.52406248953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0.15744443499999999</v>
      </c>
      <c r="Q51" s="5">
        <f t="shared" si="60"/>
        <v>25</v>
      </c>
      <c r="R51">
        <f t="shared" si="31"/>
        <v>2000000</v>
      </c>
      <c r="S51">
        <f t="shared" si="32"/>
        <v>12258.796541301339</v>
      </c>
      <c r="U51">
        <f t="shared" si="52"/>
        <v>0.15744443499999999</v>
      </c>
      <c r="V51">
        <f t="shared" si="53"/>
        <v>0.01</v>
      </c>
      <c r="W51">
        <f t="shared" si="54"/>
        <v>0.16026096640830773</v>
      </c>
      <c r="X51">
        <f t="shared" si="55"/>
        <v>2.5232197308709989E-2</v>
      </c>
      <c r="Y51">
        <f t="shared" si="56"/>
        <v>1.6026096640830772E-3</v>
      </c>
      <c r="Z51">
        <f t="shared" si="57"/>
        <v>0.13342615943551467</v>
      </c>
      <c r="AB51">
        <f t="shared" si="58"/>
        <v>2197.4220971853379</v>
      </c>
      <c r="AC51">
        <f t="shared" si="33"/>
        <v>1635.6441418072081</v>
      </c>
      <c r="AE51">
        <f t="shared" si="34"/>
        <v>0</v>
      </c>
      <c r="AF51">
        <f t="shared" si="35"/>
        <v>0</v>
      </c>
      <c r="AG51">
        <f t="shared" si="36"/>
        <v>-3.3356539858878667</v>
      </c>
      <c r="AH51">
        <f t="shared" si="37"/>
        <v>-50464.394617419981</v>
      </c>
      <c r="AI51">
        <f t="shared" si="38"/>
        <v>-50467.730271405868</v>
      </c>
      <c r="AJ51">
        <f t="shared" si="39"/>
        <v>561.77795537812972</v>
      </c>
      <c r="AK51">
        <f t="shared" si="61"/>
        <v>153.81954680297366</v>
      </c>
      <c r="AL51">
        <f t="shared" si="40"/>
        <v>-49752.132769224765</v>
      </c>
      <c r="AN51">
        <f t="shared" si="41"/>
        <v>0</v>
      </c>
      <c r="AO51">
        <f t="shared" si="42"/>
        <v>0</v>
      </c>
      <c r="AP51">
        <f t="shared" si="43"/>
        <v>-3.7034820811705511E-2</v>
      </c>
      <c r="AQ51">
        <f t="shared" si="44"/>
        <v>-560.29187077984068</v>
      </c>
      <c r="AR51">
        <f t="shared" si="45"/>
        <v>-560.32890560065232</v>
      </c>
      <c r="AS51">
        <f t="shared" si="46"/>
        <v>6.2372614190249926</v>
      </c>
      <c r="AT51">
        <f t="shared" si="47"/>
        <v>1.7078148324996505</v>
      </c>
      <c r="AU51">
        <f t="shared" si="48"/>
        <v>-552.38382934912772</v>
      </c>
      <c r="AW51">
        <v>48</v>
      </c>
      <c r="AX51">
        <f>IF(Z51&gt;0, (R51*SUMPRODUCT(K51:$K$98, X51:$X$98)-K51*$AZ$3)/Z51, 0)</f>
        <v>12258.796541301339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0.177590515</v>
      </c>
      <c r="Q52" s="5">
        <f t="shared" si="60"/>
        <v>25</v>
      </c>
      <c r="R52">
        <f t="shared" si="31"/>
        <v>2000000</v>
      </c>
      <c r="S52">
        <f t="shared" si="32"/>
        <v>10724.504336193484</v>
      </c>
      <c r="U52">
        <f t="shared" si="52"/>
        <v>0.177590515</v>
      </c>
      <c r="V52">
        <f t="shared" si="53"/>
        <v>0.01</v>
      </c>
      <c r="W52">
        <f t="shared" si="54"/>
        <v>0.13342615943551467</v>
      </c>
      <c r="X52">
        <f t="shared" si="55"/>
        <v>2.3695220368625161E-2</v>
      </c>
      <c r="Y52">
        <f t="shared" si="56"/>
        <v>1.3342615943551467E-3</v>
      </c>
      <c r="Z52">
        <f t="shared" si="57"/>
        <v>0.10839667747253436</v>
      </c>
      <c r="AB52">
        <f t="shared" si="58"/>
        <v>1635.6441418072081</v>
      </c>
      <c r="AC52">
        <f t="shared" si="33"/>
        <v>1162.5006375831613</v>
      </c>
      <c r="AE52">
        <f t="shared" si="34"/>
        <v>0</v>
      </c>
      <c r="AF52">
        <f t="shared" si="35"/>
        <v>0</v>
      </c>
      <c r="AG52">
        <f t="shared" si="36"/>
        <v>-2.7099169368133591</v>
      </c>
      <c r="AH52">
        <f t="shared" si="37"/>
        <v>-47390.440737250319</v>
      </c>
      <c r="AI52">
        <f t="shared" si="38"/>
        <v>-47393.150654187135</v>
      </c>
      <c r="AJ52">
        <f t="shared" si="39"/>
        <v>473.14350422404686</v>
      </c>
      <c r="AK52">
        <f t="shared" si="61"/>
        <v>114.49508992650458</v>
      </c>
      <c r="AL52">
        <f t="shared" si="40"/>
        <v>-46805.512060036584</v>
      </c>
      <c r="AN52">
        <f t="shared" si="41"/>
        <v>0</v>
      </c>
      <c r="AO52">
        <f t="shared" si="42"/>
        <v>0</v>
      </c>
      <c r="AP52">
        <f t="shared" si="43"/>
        <v>-2.686378544884371E-2</v>
      </c>
      <c r="AQ52">
        <f t="shared" si="44"/>
        <v>-469.78806434882137</v>
      </c>
      <c r="AR52">
        <f t="shared" si="45"/>
        <v>-469.81492813427025</v>
      </c>
      <c r="AS52">
        <f t="shared" si="46"/>
        <v>4.6903377042011085</v>
      </c>
      <c r="AT52">
        <f t="shared" si="47"/>
        <v>1.1350058331856259</v>
      </c>
      <c r="AU52">
        <f t="shared" si="48"/>
        <v>-463.9895845968835</v>
      </c>
      <c r="AW52">
        <v>49</v>
      </c>
      <c r="AX52">
        <f>IF(Z52&gt;0, (R52*SUMPRODUCT(K52:$K$98, X52:$X$98)-K52*$AZ$3)/Z52, 0)</f>
        <v>10724.504336193484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0.20082551000000001</v>
      </c>
      <c r="Q53" s="5">
        <f t="shared" si="60"/>
        <v>25</v>
      </c>
      <c r="R53">
        <f t="shared" si="31"/>
        <v>2000000</v>
      </c>
      <c r="S53">
        <f t="shared" si="32"/>
        <v>9007.3480505003281</v>
      </c>
      <c r="U53">
        <f t="shared" si="52"/>
        <v>0.20082551000000001</v>
      </c>
      <c r="V53">
        <f t="shared" si="53"/>
        <v>0.01</v>
      </c>
      <c r="W53">
        <f t="shared" si="54"/>
        <v>0.10839667747253436</v>
      </c>
      <c r="X53">
        <f t="shared" si="55"/>
        <v>2.1768818035727226E-2</v>
      </c>
      <c r="Y53">
        <f t="shared" si="56"/>
        <v>1.0839667747253436E-3</v>
      </c>
      <c r="Z53">
        <f t="shared" si="57"/>
        <v>8.5543892662081789E-2</v>
      </c>
      <c r="AB53">
        <f t="shared" si="58"/>
        <v>1162.5006375831613</v>
      </c>
      <c r="AC53">
        <f t="shared" si="33"/>
        <v>770.52361480201171</v>
      </c>
      <c r="AE53">
        <f t="shared" si="34"/>
        <v>0</v>
      </c>
      <c r="AF53">
        <f t="shared" si="35"/>
        <v>0</v>
      </c>
      <c r="AG53">
        <f t="shared" si="36"/>
        <v>-2.1385973165520449</v>
      </c>
      <c r="AH53">
        <f t="shared" si="37"/>
        <v>-43537.63607145445</v>
      </c>
      <c r="AI53">
        <f t="shared" si="38"/>
        <v>-43539.774668771002</v>
      </c>
      <c r="AJ53">
        <f t="shared" si="39"/>
        <v>391.97702278114957</v>
      </c>
      <c r="AK53">
        <f t="shared" si="61"/>
        <v>81.375044630821293</v>
      </c>
      <c r="AL53">
        <f t="shared" si="40"/>
        <v>-43066.422601359031</v>
      </c>
      <c r="AN53">
        <f t="shared" si="41"/>
        <v>0</v>
      </c>
      <c r="AO53">
        <f t="shared" si="42"/>
        <v>0</v>
      </c>
      <c r="AP53">
        <f t="shared" si="43"/>
        <v>-1.8928762661661297E-2</v>
      </c>
      <c r="AQ53">
        <f t="shared" si="44"/>
        <v>-385.35238666390114</v>
      </c>
      <c r="AR53">
        <f t="shared" si="45"/>
        <v>-385.37131542656277</v>
      </c>
      <c r="AS53">
        <f t="shared" si="46"/>
        <v>3.4693955592403452</v>
      </c>
      <c r="AT53">
        <f t="shared" si="47"/>
        <v>0.72025195883173931</v>
      </c>
      <c r="AU53">
        <f t="shared" si="48"/>
        <v>-381.18166790849068</v>
      </c>
      <c r="AW53">
        <v>50</v>
      </c>
      <c r="AX53">
        <f>IF(Z53&gt;0, (R53*SUMPRODUCT(K53:$K$98, X53:$X$98)-K53*$AZ$3)/Z53, 0)</f>
        <v>9007.3480505003281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0.22750767399999999</v>
      </c>
      <c r="Q54" s="5">
        <f t="shared" si="60"/>
        <v>25</v>
      </c>
      <c r="R54">
        <f t="shared" si="31"/>
        <v>2000000</v>
      </c>
      <c r="S54">
        <f t="shared" si="32"/>
        <v>6970.2489385954768</v>
      </c>
      <c r="U54">
        <f t="shared" si="52"/>
        <v>0.22750767399999999</v>
      </c>
      <c r="V54">
        <f t="shared" si="53"/>
        <v>0.01</v>
      </c>
      <c r="W54">
        <f t="shared" si="54"/>
        <v>8.5543892662081789E-2</v>
      </c>
      <c r="X54">
        <f t="shared" si="55"/>
        <v>1.9461892044455895E-2</v>
      </c>
      <c r="Y54">
        <f t="shared" si="56"/>
        <v>8.5543892662081787E-4</v>
      </c>
      <c r="Z54">
        <f t="shared" si="57"/>
        <v>6.5226561691005075E-2</v>
      </c>
      <c r="AB54">
        <f t="shared" si="58"/>
        <v>770.52361480201171</v>
      </c>
      <c r="AC54">
        <f t="shared" si="33"/>
        <v>454.64537239496053</v>
      </c>
      <c r="AE54">
        <f t="shared" si="34"/>
        <v>0</v>
      </c>
      <c r="AF54">
        <f t="shared" si="35"/>
        <v>0</v>
      </c>
      <c r="AG54">
        <f t="shared" si="36"/>
        <v>-1.6306640422751268</v>
      </c>
      <c r="AH54">
        <f t="shared" si="37"/>
        <v>-38923.784088911787</v>
      </c>
      <c r="AI54">
        <f t="shared" si="38"/>
        <v>-38925.414752954064</v>
      </c>
      <c r="AJ54">
        <f t="shared" si="39"/>
        <v>315.87824240705118</v>
      </c>
      <c r="AK54">
        <f t="shared" si="61"/>
        <v>53.936653036140825</v>
      </c>
      <c r="AL54">
        <f t="shared" si="40"/>
        <v>-38555.599857510868</v>
      </c>
      <c r="AN54">
        <f t="shared" si="41"/>
        <v>0</v>
      </c>
      <c r="AO54">
        <f t="shared" si="42"/>
        <v>0</v>
      </c>
      <c r="AP54">
        <f t="shared" si="43"/>
        <v>-1.2886639526957207E-2</v>
      </c>
      <c r="AQ54">
        <f t="shared" si="44"/>
        <v>-307.60276891804352</v>
      </c>
      <c r="AR54">
        <f t="shared" si="45"/>
        <v>-307.61565555757051</v>
      </c>
      <c r="AS54">
        <f t="shared" si="46"/>
        <v>2.4962892041386411</v>
      </c>
      <c r="AT54">
        <f t="shared" si="47"/>
        <v>0.42624488364724572</v>
      </c>
      <c r="AU54">
        <f t="shared" si="48"/>
        <v>-304.69312146978461</v>
      </c>
      <c r="AW54">
        <v>51</v>
      </c>
      <c r="AX54">
        <f>IF(Z54&gt;0, (R54*SUMPRODUCT(K54:$K$98, X54:$X$98)-K54*$AZ$3)/Z54, 0)</f>
        <v>6970.2489385954768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0.25832914600000001</v>
      </c>
      <c r="Q55" s="5">
        <f t="shared" si="60"/>
        <v>25</v>
      </c>
      <c r="R55">
        <f t="shared" si="31"/>
        <v>2000000</v>
      </c>
      <c r="S55">
        <f t="shared" si="32"/>
        <v>4380.8450792927806</v>
      </c>
      <c r="U55">
        <f t="shared" si="52"/>
        <v>0.25832914600000001</v>
      </c>
      <c r="V55">
        <f t="shared" si="53"/>
        <v>0.01</v>
      </c>
      <c r="W55">
        <f t="shared" si="54"/>
        <v>6.5226561691005075E-2</v>
      </c>
      <c r="X55">
        <f t="shared" si="55"/>
        <v>1.6849921978153659E-2</v>
      </c>
      <c r="Y55">
        <f t="shared" si="56"/>
        <v>6.5226561691005078E-4</v>
      </c>
      <c r="Z55">
        <f t="shared" si="57"/>
        <v>4.7724374095941366E-2</v>
      </c>
      <c r="AB55">
        <f t="shared" si="58"/>
        <v>454.64537239496053</v>
      </c>
      <c r="AC55">
        <f t="shared" si="33"/>
        <v>209.07308942053257</v>
      </c>
      <c r="AE55">
        <f t="shared" si="34"/>
        <v>0</v>
      </c>
      <c r="AF55">
        <f t="shared" si="35"/>
        <v>0</v>
      </c>
      <c r="AG55">
        <f t="shared" si="36"/>
        <v>-1.1931093523985341</v>
      </c>
      <c r="AH55">
        <f t="shared" si="37"/>
        <v>-33699.843956307319</v>
      </c>
      <c r="AI55">
        <f t="shared" si="38"/>
        <v>-33701.037065659715</v>
      </c>
      <c r="AJ55">
        <f t="shared" si="39"/>
        <v>245.57228297442796</v>
      </c>
      <c r="AK55">
        <f t="shared" si="61"/>
        <v>31.825176067647241</v>
      </c>
      <c r="AL55">
        <f t="shared" si="40"/>
        <v>-33423.639606617638</v>
      </c>
      <c r="AN55">
        <f t="shared" si="41"/>
        <v>0</v>
      </c>
      <c r="AO55">
        <f t="shared" si="42"/>
        <v>0</v>
      </c>
      <c r="AP55">
        <f t="shared" si="43"/>
        <v>-8.4185522748919054E-3</v>
      </c>
      <c r="AQ55">
        <f t="shared" si="44"/>
        <v>-237.7853274149071</v>
      </c>
      <c r="AR55">
        <f t="shared" si="45"/>
        <v>-237.79374596718196</v>
      </c>
      <c r="AS55">
        <f t="shared" si="46"/>
        <v>1.7327524064149724</v>
      </c>
      <c r="AT55">
        <f t="shared" si="47"/>
        <v>0.22455771371208999</v>
      </c>
      <c r="AU55">
        <f t="shared" si="48"/>
        <v>-235.8364358470549</v>
      </c>
      <c r="AW55">
        <v>52</v>
      </c>
      <c r="AX55">
        <f>IF(Z55&gt;0, (R55*SUMPRODUCT(K55:$K$98, X55:$X$98)-K55*$AZ$3)/Z55, 0)</f>
        <v>4380.8450792927806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0.29279089899999999</v>
      </c>
      <c r="Q56" s="5">
        <f t="shared" si="60"/>
        <v>25</v>
      </c>
      <c r="R56">
        <f t="shared" si="31"/>
        <v>2000000</v>
      </c>
      <c r="S56">
        <f t="shared" si="32"/>
        <v>801.59374581796499</v>
      </c>
      <c r="U56">
        <f t="shared" si="52"/>
        <v>0.29279089899999999</v>
      </c>
      <c r="V56">
        <f t="shared" si="53"/>
        <v>0.01</v>
      </c>
      <c r="W56">
        <f t="shared" si="54"/>
        <v>4.7724374095941366E-2</v>
      </c>
      <c r="X56">
        <f t="shared" si="55"/>
        <v>1.3973262395762985E-2</v>
      </c>
      <c r="Y56">
        <f t="shared" si="56"/>
        <v>4.772437409594137E-4</v>
      </c>
      <c r="Z56">
        <f t="shared" si="57"/>
        <v>3.3273867959218967E-2</v>
      </c>
      <c r="AB56">
        <f t="shared" si="58"/>
        <v>209.07308942053257</v>
      </c>
      <c r="AC56">
        <f t="shared" si="33"/>
        <v>26.672124455282699</v>
      </c>
      <c r="AE56">
        <f t="shared" si="34"/>
        <v>0</v>
      </c>
      <c r="AF56">
        <f t="shared" si="35"/>
        <v>0</v>
      </c>
      <c r="AG56">
        <f t="shared" si="36"/>
        <v>-0.83184669898047414</v>
      </c>
      <c r="AH56">
        <f t="shared" si="37"/>
        <v>-27946.524791525972</v>
      </c>
      <c r="AI56">
        <f t="shared" si="38"/>
        <v>-27947.356638224952</v>
      </c>
      <c r="AJ56">
        <f t="shared" si="39"/>
        <v>182.40096496524987</v>
      </c>
      <c r="AK56">
        <f t="shared" si="61"/>
        <v>14.635116259437281</v>
      </c>
      <c r="AL56">
        <f t="shared" si="40"/>
        <v>-27750.320557000265</v>
      </c>
      <c r="AN56">
        <f t="shared" si="41"/>
        <v>0</v>
      </c>
      <c r="AO56">
        <f t="shared" si="42"/>
        <v>0</v>
      </c>
      <c r="AP56">
        <f t="shared" si="43"/>
        <v>-5.2406171993740081E-3</v>
      </c>
      <c r="AQ56">
        <f t="shared" si="44"/>
        <v>-176.06253491743544</v>
      </c>
      <c r="AR56">
        <f t="shared" si="45"/>
        <v>-176.06777553463479</v>
      </c>
      <c r="AS56">
        <f t="shared" si="46"/>
        <v>1.1491223507298451</v>
      </c>
      <c r="AT56">
        <f t="shared" si="47"/>
        <v>9.2200933270573104E-2</v>
      </c>
      <c r="AU56">
        <f t="shared" si="48"/>
        <v>-174.82645225063439</v>
      </c>
      <c r="AW56">
        <v>53</v>
      </c>
      <c r="AX56">
        <f>IF(Z56&gt;0, (R56*SUMPRODUCT(K56:$K$98, X56:$X$98)-K56*$AZ$3)/Z56, 0)</f>
        <v>801.59374581796499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0.33114650899999998</v>
      </c>
      <c r="Q57" s="5">
        <f t="shared" si="60"/>
        <v>25</v>
      </c>
      <c r="R57">
        <f t="shared" si="31"/>
        <v>2000000</v>
      </c>
      <c r="S57">
        <f t="shared" si="32"/>
        <v>-4558.7689562155028</v>
      </c>
      <c r="U57">
        <f t="shared" si="52"/>
        <v>0.33114650899999998</v>
      </c>
      <c r="V57">
        <f t="shared" si="53"/>
        <v>0.01</v>
      </c>
      <c r="W57">
        <f t="shared" si="54"/>
        <v>3.3273867959218967E-2</v>
      </c>
      <c r="X57">
        <f t="shared" si="55"/>
        <v>1.1018525215622315E-2</v>
      </c>
      <c r="Y57">
        <f t="shared" si="56"/>
        <v>3.3273867959218966E-4</v>
      </c>
      <c r="Z57">
        <f t="shared" si="57"/>
        <v>2.1922604064004463E-2</v>
      </c>
      <c r="AB57">
        <f t="shared" si="58"/>
        <v>26.672124455282699</v>
      </c>
      <c r="AC57">
        <f t="shared" si="33"/>
        <v>-99.940086846387373</v>
      </c>
      <c r="AE57">
        <f t="shared" si="34"/>
        <v>0</v>
      </c>
      <c r="AF57">
        <f t="shared" si="35"/>
        <v>0</v>
      </c>
      <c r="AG57">
        <f t="shared" si="36"/>
        <v>-0.54806510160011157</v>
      </c>
      <c r="AH57">
        <f t="shared" si="37"/>
        <v>-22037.050431244628</v>
      </c>
      <c r="AI57">
        <f t="shared" si="38"/>
        <v>-22037.598496346229</v>
      </c>
      <c r="AJ57">
        <f t="shared" si="39"/>
        <v>126.61221130167007</v>
      </c>
      <c r="AK57">
        <f t="shared" si="61"/>
        <v>1.8670487118697892</v>
      </c>
      <c r="AL57">
        <f t="shared" si="40"/>
        <v>-21909.119236332688</v>
      </c>
      <c r="AN57">
        <f t="shared" si="41"/>
        <v>0</v>
      </c>
      <c r="AO57">
        <f t="shared" si="42"/>
        <v>0</v>
      </c>
      <c r="AP57">
        <f t="shared" si="43"/>
        <v>-3.0828561935734005E-3</v>
      </c>
      <c r="AQ57">
        <f t="shared" si="44"/>
        <v>-123.9580064698614</v>
      </c>
      <c r="AR57">
        <f t="shared" si="45"/>
        <v>-123.96108932605497</v>
      </c>
      <c r="AS57">
        <f t="shared" si="46"/>
        <v>0.71219137772828811</v>
      </c>
      <c r="AT57">
        <f t="shared" si="47"/>
        <v>1.0502114928110663E-2</v>
      </c>
      <c r="AU57">
        <f t="shared" si="48"/>
        <v>-123.23839583339857</v>
      </c>
      <c r="AW57">
        <v>54</v>
      </c>
      <c r="AX57">
        <f>IF(Z57&gt;0, (R57*SUMPRODUCT(K57:$K$98, X57:$X$98)-K57*$AZ$3)/Z57, 0)</f>
        <v>-4558.7689562155028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0.373009747</v>
      </c>
      <c r="Q58" s="5">
        <f t="shared" si="60"/>
        <v>25</v>
      </c>
      <c r="R58">
        <f t="shared" si="31"/>
        <v>2000000</v>
      </c>
      <c r="S58">
        <f t="shared" si="32"/>
        <v>-13288.893963881952</v>
      </c>
      <c r="U58">
        <f t="shared" si="52"/>
        <v>0.373009747</v>
      </c>
      <c r="V58">
        <f t="shared" si="53"/>
        <v>0.01</v>
      </c>
      <c r="W58">
        <f t="shared" si="54"/>
        <v>2.1922604064004463E-2</v>
      </c>
      <c r="X58">
        <f t="shared" si="55"/>
        <v>8.1773449954954773E-3</v>
      </c>
      <c r="Y58">
        <f t="shared" si="56"/>
        <v>2.1922604064004462E-4</v>
      </c>
      <c r="Z58">
        <f t="shared" si="57"/>
        <v>1.3526033027868941E-2</v>
      </c>
      <c r="AB58">
        <f t="shared" si="58"/>
        <v>-99.940086846387373</v>
      </c>
      <c r="AC58">
        <f t="shared" si="33"/>
        <v>-179.7460186593155</v>
      </c>
      <c r="AE58">
        <f t="shared" si="34"/>
        <v>0</v>
      </c>
      <c r="AF58">
        <f t="shared" si="35"/>
        <v>0</v>
      </c>
      <c r="AG58">
        <f t="shared" si="36"/>
        <v>-0.33815082569672356</v>
      </c>
      <c r="AH58">
        <f t="shared" si="37"/>
        <v>-16354.689990990955</v>
      </c>
      <c r="AI58">
        <f t="shared" si="38"/>
        <v>-16355.028141816652</v>
      </c>
      <c r="AJ58">
        <f t="shared" si="39"/>
        <v>79.805931812928122</v>
      </c>
      <c r="AK58">
        <f t="shared" si="61"/>
        <v>-6.9958060792471164</v>
      </c>
      <c r="AL58">
        <f t="shared" si="40"/>
        <v>-16282.21801608297</v>
      </c>
      <c r="AN58">
        <f t="shared" si="41"/>
        <v>0</v>
      </c>
      <c r="AO58">
        <f t="shared" si="42"/>
        <v>0</v>
      </c>
      <c r="AP58">
        <f t="shared" si="43"/>
        <v>-1.698296627531669E-3</v>
      </c>
      <c r="AQ58">
        <f t="shared" si="44"/>
        <v>-82.138243485871229</v>
      </c>
      <c r="AR58">
        <f t="shared" si="45"/>
        <v>-82.139941782498767</v>
      </c>
      <c r="AS58">
        <f t="shared" si="46"/>
        <v>0.4008097409659272</v>
      </c>
      <c r="AT58">
        <f t="shared" si="47"/>
        <v>-3.5135072779347777E-2</v>
      </c>
      <c r="AU58">
        <f t="shared" si="48"/>
        <v>-81.774267114312181</v>
      </c>
      <c r="AW58">
        <v>55</v>
      </c>
      <c r="AX58">
        <f>IF(Z58&gt;0, (R58*SUMPRODUCT(K58:$K$98, X58:$X$98)-K58*$AZ$3)/Z58, 0)</f>
        <v>-13288.893963881952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0.41902673299999998</v>
      </c>
      <c r="Q59" s="5">
        <f t="shared" si="60"/>
        <v>25</v>
      </c>
      <c r="R59">
        <f t="shared" si="31"/>
        <v>2000000</v>
      </c>
      <c r="S59">
        <f t="shared" si="32"/>
        <v>-28805.214656939384</v>
      </c>
      <c r="U59">
        <f t="shared" si="52"/>
        <v>0.41902673299999998</v>
      </c>
      <c r="V59">
        <f t="shared" si="53"/>
        <v>0.01</v>
      </c>
      <c r="W59">
        <f t="shared" si="54"/>
        <v>1.3526033027868941E-2</v>
      </c>
      <c r="X59">
        <f t="shared" si="55"/>
        <v>5.6677694301180206E-3</v>
      </c>
      <c r="Y59">
        <f t="shared" si="56"/>
        <v>1.3526033027868941E-4</v>
      </c>
      <c r="Z59">
        <f t="shared" si="57"/>
        <v>7.723003267472231E-3</v>
      </c>
      <c r="AB59">
        <f t="shared" si="58"/>
        <v>-179.7460186593155</v>
      </c>
      <c r="AC59">
        <f t="shared" si="33"/>
        <v>-222.46276691578186</v>
      </c>
      <c r="AE59">
        <f t="shared" si="34"/>
        <v>0</v>
      </c>
      <c r="AF59">
        <f t="shared" si="35"/>
        <v>0</v>
      </c>
      <c r="AG59">
        <f t="shared" si="36"/>
        <v>-0.19307508168680576</v>
      </c>
      <c r="AH59">
        <f t="shared" si="37"/>
        <v>-11335.538860236042</v>
      </c>
      <c r="AI59">
        <f t="shared" si="38"/>
        <v>-11335.731935317728</v>
      </c>
      <c r="AJ59">
        <f t="shared" si="39"/>
        <v>42.71674825646636</v>
      </c>
      <c r="AK59">
        <f t="shared" si="61"/>
        <v>-12.582221306152086</v>
      </c>
      <c r="AL59">
        <f t="shared" si="40"/>
        <v>-11305.597408367415</v>
      </c>
      <c r="AN59">
        <f t="shared" si="41"/>
        <v>0</v>
      </c>
      <c r="AO59">
        <f t="shared" si="42"/>
        <v>0</v>
      </c>
      <c r="AP59">
        <f t="shared" si="43"/>
        <v>-8.6578747656860622E-4</v>
      </c>
      <c r="AQ59">
        <f t="shared" si="44"/>
        <v>-50.830834821393793</v>
      </c>
      <c r="AR59">
        <f t="shared" si="45"/>
        <v>-50.831700608870356</v>
      </c>
      <c r="AS59">
        <f t="shared" si="46"/>
        <v>0.19155048573370501</v>
      </c>
      <c r="AT59">
        <f t="shared" si="47"/>
        <v>-5.6421209506216673E-2</v>
      </c>
      <c r="AU59">
        <f t="shared" si="48"/>
        <v>-50.696571332642876</v>
      </c>
      <c r="AW59">
        <v>56</v>
      </c>
      <c r="AX59">
        <f>IF(Z59&gt;0, (R59*SUMPRODUCT(K59:$K$98, X59:$X$98)-K59*$AZ$3)/Z59, 0)</f>
        <v>-28805.214656939384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0.47079290899999998</v>
      </c>
      <c r="Q60" s="5">
        <f t="shared" si="60"/>
        <v>25</v>
      </c>
      <c r="R60">
        <f t="shared" si="31"/>
        <v>2000000</v>
      </c>
      <c r="S60">
        <f t="shared" si="32"/>
        <v>-59377.918649015664</v>
      </c>
      <c r="U60">
        <f t="shared" si="52"/>
        <v>0.47079290899999998</v>
      </c>
      <c r="V60">
        <f t="shared" si="53"/>
        <v>0.01</v>
      </c>
      <c r="W60">
        <f t="shared" si="54"/>
        <v>7.723003267472231E-3</v>
      </c>
      <c r="X60">
        <f t="shared" si="55"/>
        <v>3.6359351745097568E-3</v>
      </c>
      <c r="Y60">
        <f t="shared" si="56"/>
        <v>7.7230032674722307E-5</v>
      </c>
      <c r="Z60">
        <f t="shared" si="57"/>
        <v>4.0098380602877513E-3</v>
      </c>
      <c r="AB60">
        <f t="shared" si="58"/>
        <v>-222.46276691578186</v>
      </c>
      <c r="AC60">
        <f t="shared" si="33"/>
        <v>-238.09583813949286</v>
      </c>
      <c r="AE60">
        <f t="shared" si="34"/>
        <v>0</v>
      </c>
      <c r="AF60">
        <f t="shared" si="35"/>
        <v>0</v>
      </c>
      <c r="AG60">
        <f t="shared" si="36"/>
        <v>-0.10024595150719379</v>
      </c>
      <c r="AH60">
        <f t="shared" si="37"/>
        <v>-7271.8703490195139</v>
      </c>
      <c r="AI60">
        <f t="shared" si="38"/>
        <v>-7271.9705949710215</v>
      </c>
      <c r="AJ60">
        <f t="shared" si="39"/>
        <v>15.633071223710999</v>
      </c>
      <c r="AK60">
        <f t="shared" si="61"/>
        <v>-15.572393684104732</v>
      </c>
      <c r="AL60">
        <f t="shared" si="40"/>
        <v>-7271.9099174314151</v>
      </c>
      <c r="AN60">
        <f t="shared" si="41"/>
        <v>0</v>
      </c>
      <c r="AO60">
        <f t="shared" si="42"/>
        <v>0</v>
      </c>
      <c r="AP60">
        <f t="shared" si="43"/>
        <v>-4.0135981886912198E-4</v>
      </c>
      <c r="AQ60">
        <f t="shared" si="44"/>
        <v>-29.114757476393105</v>
      </c>
      <c r="AR60">
        <f t="shared" si="45"/>
        <v>-29.115158836211975</v>
      </c>
      <c r="AS60">
        <f t="shared" si="46"/>
        <v>6.2590923028611925E-2</v>
      </c>
      <c r="AT60">
        <f t="shared" si="47"/>
        <v>-6.2347985274621452E-2</v>
      </c>
      <c r="AU60">
        <f t="shared" si="48"/>
        <v>-29.114915898457987</v>
      </c>
      <c r="AW60">
        <v>57</v>
      </c>
      <c r="AX60">
        <f>IF(Z60&gt;0, (R60*SUMPRODUCT(K60:$K$98, X60:$X$98)-K60*$AZ$3)/Z60, 0)</f>
        <v>-59377.918649015664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0.528968832</v>
      </c>
      <c r="Q61" s="5">
        <f t="shared" si="60"/>
        <v>25</v>
      </c>
      <c r="R61">
        <f t="shared" si="31"/>
        <v>2000000</v>
      </c>
      <c r="S61">
        <f t="shared" si="32"/>
        <v>-127543.18241150914</v>
      </c>
      <c r="U61">
        <f t="shared" si="52"/>
        <v>0.528968832</v>
      </c>
      <c r="V61">
        <f t="shared" si="53"/>
        <v>0.01</v>
      </c>
      <c r="W61">
        <f t="shared" si="54"/>
        <v>4.0098380602877513E-3</v>
      </c>
      <c r="X61">
        <f t="shared" si="55"/>
        <v>2.1210793552595576E-3</v>
      </c>
      <c r="Y61">
        <f t="shared" si="56"/>
        <v>4.0098380602877517E-5</v>
      </c>
      <c r="Z61">
        <f t="shared" si="57"/>
        <v>1.8486603244253163E-3</v>
      </c>
      <c r="AB61">
        <f t="shared" si="58"/>
        <v>-238.09583813949286</v>
      </c>
      <c r="AC61">
        <f t="shared" si="33"/>
        <v>-235.78402097509777</v>
      </c>
      <c r="AE61">
        <f t="shared" si="34"/>
        <v>0</v>
      </c>
      <c r="AF61">
        <f t="shared" si="35"/>
        <v>0</v>
      </c>
      <c r="AG61">
        <f t="shared" si="36"/>
        <v>-4.6216508110632909E-2</v>
      </c>
      <c r="AH61">
        <f t="shared" si="37"/>
        <v>-4242.1587105191147</v>
      </c>
      <c r="AI61">
        <f t="shared" si="38"/>
        <v>-4242.2049270272255</v>
      </c>
      <c r="AJ61">
        <f t="shared" si="39"/>
        <v>-2.3118171643950802</v>
      </c>
      <c r="AK61">
        <f t="shared" si="61"/>
        <v>-16.6667086697645</v>
      </c>
      <c r="AL61">
        <f t="shared" si="40"/>
        <v>-4261.1834528613854</v>
      </c>
      <c r="AN61">
        <f t="shared" si="41"/>
        <v>0</v>
      </c>
      <c r="AO61">
        <f t="shared" si="42"/>
        <v>0</v>
      </c>
      <c r="AP61">
        <f t="shared" si="43"/>
        <v>-1.6521373757276761E-4</v>
      </c>
      <c r="AQ61">
        <f t="shared" si="44"/>
        <v>-15.164773899923643</v>
      </c>
      <c r="AR61">
        <f t="shared" si="45"/>
        <v>-15.164939113661216</v>
      </c>
      <c r="AS61">
        <f t="shared" si="46"/>
        <v>-8.2642321960000199E-3</v>
      </c>
      <c r="AT61">
        <f t="shared" si="47"/>
        <v>-5.9579776684485962E-2</v>
      </c>
      <c r="AU61">
        <f t="shared" si="48"/>
        <v>-15.232783122541703</v>
      </c>
      <c r="AW61">
        <v>58</v>
      </c>
      <c r="AX61">
        <f>IF(Z61&gt;0, (R61*SUMPRODUCT(K61:$K$98, X61:$X$98)-K61*$AZ$3)/Z61, 0)</f>
        <v>-127543.18241150914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0.59457872599999995</v>
      </c>
      <c r="Q62" s="5">
        <f t="shared" si="60"/>
        <v>25</v>
      </c>
      <c r="R62">
        <f t="shared" si="31"/>
        <v>2000000</v>
      </c>
      <c r="S62">
        <f t="shared" si="32"/>
        <v>-304910.35415980109</v>
      </c>
      <c r="U62">
        <f t="shared" si="52"/>
        <v>0.59457872599999995</v>
      </c>
      <c r="V62">
        <f t="shared" si="53"/>
        <v>0.01</v>
      </c>
      <c r="W62">
        <f t="shared" si="54"/>
        <v>1.8486603244253163E-3</v>
      </c>
      <c r="X62">
        <f t="shared" si="55"/>
        <v>1.0991741005035511E-3</v>
      </c>
      <c r="Y62">
        <f t="shared" si="56"/>
        <v>1.8486603244253163E-5</v>
      </c>
      <c r="Z62">
        <f t="shared" si="57"/>
        <v>7.3099962067751207E-4</v>
      </c>
      <c r="AB62">
        <f t="shared" si="58"/>
        <v>-235.78402097509777</v>
      </c>
      <c r="AC62">
        <f t="shared" si="33"/>
        <v>-222.88935323146046</v>
      </c>
      <c r="AE62">
        <f t="shared" si="34"/>
        <v>0</v>
      </c>
      <c r="AF62">
        <f t="shared" si="35"/>
        <v>0</v>
      </c>
      <c r="AG62">
        <f t="shared" si="36"/>
        <v>-1.8274990516937803E-2</v>
      </c>
      <c r="AH62">
        <f t="shared" si="37"/>
        <v>-2198.348201007102</v>
      </c>
      <c r="AI62">
        <f t="shared" si="38"/>
        <v>-2198.3664759976191</v>
      </c>
      <c r="AJ62">
        <f t="shared" si="39"/>
        <v>-12.894667743637314</v>
      </c>
      <c r="AK62">
        <f t="shared" si="61"/>
        <v>-16.504881468256844</v>
      </c>
      <c r="AL62">
        <f t="shared" si="40"/>
        <v>-2227.7660252095134</v>
      </c>
      <c r="AN62">
        <f t="shared" si="41"/>
        <v>0</v>
      </c>
      <c r="AO62">
        <f t="shared" si="42"/>
        <v>0</v>
      </c>
      <c r="AP62">
        <f t="shared" si="43"/>
        <v>-5.8329488029754863E-5</v>
      </c>
      <c r="AQ62">
        <f t="shared" si="44"/>
        <v>-7.016612400265319</v>
      </c>
      <c r="AR62">
        <f t="shared" si="45"/>
        <v>-7.0166707297533488</v>
      </c>
      <c r="AS62">
        <f t="shared" si="46"/>
        <v>-4.1156758308741874E-2</v>
      </c>
      <c r="AT62">
        <f t="shared" si="47"/>
        <v>-5.2679714670326741E-2</v>
      </c>
      <c r="AU62">
        <f t="shared" si="48"/>
        <v>-7.1105072027324185</v>
      </c>
      <c r="AW62">
        <v>59</v>
      </c>
      <c r="AX62">
        <f>IF(Z62&gt;0, (R62*SUMPRODUCT(K62:$K$98, X62:$X$98)-K62*$AZ$3)/Z62, 0)</f>
        <v>-304910.35415980109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0.66545322200000001</v>
      </c>
      <c r="Q63" s="5">
        <f t="shared" si="60"/>
        <v>25</v>
      </c>
      <c r="R63">
        <f t="shared" si="31"/>
        <v>2000000</v>
      </c>
      <c r="S63">
        <f t="shared" si="32"/>
        <v>-863470.78382527898</v>
      </c>
      <c r="U63">
        <f t="shared" si="52"/>
        <v>0.66545322200000001</v>
      </c>
      <c r="V63">
        <f t="shared" si="53"/>
        <v>0.01</v>
      </c>
      <c r="W63">
        <f t="shared" si="54"/>
        <v>7.3099962067751207E-4</v>
      </c>
      <c r="X63">
        <f t="shared" si="55"/>
        <v>4.8644605286062823E-4</v>
      </c>
      <c r="Y63">
        <f t="shared" si="56"/>
        <v>7.309996206775121E-6</v>
      </c>
      <c r="Z63">
        <f t="shared" si="57"/>
        <v>2.3724357161010871E-4</v>
      </c>
      <c r="AB63">
        <f t="shared" si="58"/>
        <v>-222.88935323146046</v>
      </c>
      <c r="AC63">
        <f t="shared" si="33"/>
        <v>-204.85289273568927</v>
      </c>
      <c r="AE63">
        <f t="shared" si="34"/>
        <v>0</v>
      </c>
      <c r="AF63">
        <f t="shared" si="35"/>
        <v>0</v>
      </c>
      <c r="AG63">
        <f t="shared" si="36"/>
        <v>-5.9310892902527182E-3</v>
      </c>
      <c r="AH63">
        <f t="shared" si="37"/>
        <v>-972.89210572125648</v>
      </c>
      <c r="AI63">
        <f t="shared" si="38"/>
        <v>-972.89803681054673</v>
      </c>
      <c r="AJ63">
        <f t="shared" si="39"/>
        <v>-18.036460495771195</v>
      </c>
      <c r="AK63">
        <f t="shared" si="61"/>
        <v>-15.602254726202235</v>
      </c>
      <c r="AL63">
        <f t="shared" si="40"/>
        <v>-1006.5367520325201</v>
      </c>
      <c r="AN63">
        <f t="shared" si="41"/>
        <v>0</v>
      </c>
      <c r="AO63">
        <f t="shared" si="42"/>
        <v>0</v>
      </c>
      <c r="AP63">
        <f t="shared" si="43"/>
        <v>-1.6902363752184385E-5</v>
      </c>
      <c r="AQ63">
        <f t="shared" si="44"/>
        <v>-2.7725389819293431</v>
      </c>
      <c r="AR63">
        <f t="shared" si="45"/>
        <v>-2.7725558842930953</v>
      </c>
      <c r="AS63">
        <f t="shared" si="46"/>
        <v>-5.1400139364355932E-2</v>
      </c>
      <c r="AT63">
        <f t="shared" si="47"/>
        <v>-4.4463162132781092E-2</v>
      </c>
      <c r="AU63">
        <f t="shared" si="48"/>
        <v>-2.8684191857902324</v>
      </c>
      <c r="AW63">
        <v>60</v>
      </c>
      <c r="AX63">
        <f>IF(Z63&gt;0, (R63*SUMPRODUCT(K63:$K$98, X63:$X$98)-K63*$AZ$3)/Z63, 0)</f>
        <v>-863470.78382527898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0.73950958099999997</v>
      </c>
      <c r="Q64" s="5">
        <f t="shared" si="60"/>
        <v>25</v>
      </c>
      <c r="R64">
        <f t="shared" si="31"/>
        <v>2000000</v>
      </c>
      <c r="S64">
        <f t="shared" si="32"/>
        <v>-3117368.5916474508</v>
      </c>
      <c r="U64">
        <f t="shared" si="52"/>
        <v>0.73950958099999997</v>
      </c>
      <c r="V64">
        <f t="shared" si="53"/>
        <v>0.01</v>
      </c>
      <c r="W64">
        <f t="shared" si="54"/>
        <v>2.3724357161010871E-4</v>
      </c>
      <c r="X64">
        <f t="shared" si="55"/>
        <v>1.7544389423633497E-4</v>
      </c>
      <c r="Y64">
        <f t="shared" si="56"/>
        <v>2.3724357161010874E-6</v>
      </c>
      <c r="Z64">
        <f t="shared" si="57"/>
        <v>5.9427241657672652E-5</v>
      </c>
      <c r="AB64">
        <f t="shared" si="58"/>
        <v>-204.85289273568927</v>
      </c>
      <c r="AC64">
        <f t="shared" si="33"/>
        <v>-185.25661663187171</v>
      </c>
      <c r="AE64">
        <f t="shared" si="34"/>
        <v>0</v>
      </c>
      <c r="AF64">
        <f t="shared" si="35"/>
        <v>0</v>
      </c>
      <c r="AG64">
        <f t="shared" si="36"/>
        <v>-1.4856810414418163E-3</v>
      </c>
      <c r="AH64">
        <f t="shared" si="37"/>
        <v>-350.88778847266997</v>
      </c>
      <c r="AI64">
        <f t="shared" si="38"/>
        <v>-350.88927415371143</v>
      </c>
      <c r="AJ64">
        <f t="shared" si="39"/>
        <v>-19.596276103817559</v>
      </c>
      <c r="AK64">
        <f t="shared" si="61"/>
        <v>-14.339702491498249</v>
      </c>
      <c r="AL64">
        <f t="shared" si="40"/>
        <v>-384.82525274902724</v>
      </c>
      <c r="AN64">
        <f t="shared" si="41"/>
        <v>0</v>
      </c>
      <c r="AO64">
        <f t="shared" si="42"/>
        <v>0</v>
      </c>
      <c r="AP64">
        <f t="shared" si="43"/>
        <v>-3.7802501592634634E-6</v>
      </c>
      <c r="AQ64">
        <f t="shared" si="44"/>
        <v>-0.89281856687767569</v>
      </c>
      <c r="AR64">
        <f t="shared" si="45"/>
        <v>-0.89282234712783504</v>
      </c>
      <c r="AS64">
        <f t="shared" si="46"/>
        <v>-4.9861863883337625E-2</v>
      </c>
      <c r="AT64">
        <f t="shared" si="47"/>
        <v>-3.6486743193996578E-2</v>
      </c>
      <c r="AU64">
        <f t="shared" si="48"/>
        <v>-0.9791709542051692</v>
      </c>
      <c r="AW64">
        <v>61</v>
      </c>
      <c r="AX64">
        <f>IF(Z64&gt;0, (R64*SUMPRODUCT(K64:$K$98, X64:$X$98)-K64*$AZ$3)/Z64, 0)</f>
        <v>-3117368.5916474508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0.74173968400000001</v>
      </c>
      <c r="Q65" s="5">
        <f t="shared" si="60"/>
        <v>25</v>
      </c>
      <c r="R65">
        <f t="shared" si="31"/>
        <v>2000000</v>
      </c>
      <c r="S65">
        <f t="shared" si="32"/>
        <v>-11263640.133784145</v>
      </c>
      <c r="U65">
        <f t="shared" si="52"/>
        <v>0.74173968400000001</v>
      </c>
      <c r="V65">
        <f t="shared" si="53"/>
        <v>0.01</v>
      </c>
      <c r="W65">
        <f t="shared" si="54"/>
        <v>5.9427241657672652E-5</v>
      </c>
      <c r="X65">
        <f t="shared" si="55"/>
        <v>4.407954344815375E-5</v>
      </c>
      <c r="Y65">
        <f t="shared" si="56"/>
        <v>5.9427241657672649E-7</v>
      </c>
      <c r="Z65">
        <f t="shared" si="57"/>
        <v>1.4753425792942176E-5</v>
      </c>
      <c r="AB65">
        <f t="shared" si="58"/>
        <v>-185.25661663187171</v>
      </c>
      <c r="AC65">
        <f t="shared" si="33"/>
        <v>-166.17727887218967</v>
      </c>
      <c r="AE65">
        <f t="shared" si="34"/>
        <v>0</v>
      </c>
      <c r="AF65">
        <f t="shared" si="35"/>
        <v>0</v>
      </c>
      <c r="AG65">
        <f t="shared" si="36"/>
        <v>-3.6883564482355439E-4</v>
      </c>
      <c r="AH65">
        <f t="shared" si="37"/>
        <v>-88.1590868963075</v>
      </c>
      <c r="AI65">
        <f t="shared" si="38"/>
        <v>-88.15945573195232</v>
      </c>
      <c r="AJ65">
        <f t="shared" si="39"/>
        <v>-19.079337759682033</v>
      </c>
      <c r="AK65">
        <f t="shared" si="61"/>
        <v>-12.967963164231021</v>
      </c>
      <c r="AL65">
        <f t="shared" si="40"/>
        <v>-120.20675665586538</v>
      </c>
      <c r="AN65">
        <f t="shared" si="41"/>
        <v>0</v>
      </c>
      <c r="AO65">
        <f t="shared" si="42"/>
        <v>0</v>
      </c>
      <c r="AP65">
        <f t="shared" si="43"/>
        <v>-8.3793401705160516E-7</v>
      </c>
      <c r="AQ65">
        <f t="shared" si="44"/>
        <v>-0.20028296846950222</v>
      </c>
      <c r="AR65">
        <f t="shared" si="45"/>
        <v>-0.20028380640351928</v>
      </c>
      <c r="AS65">
        <f t="shared" si="46"/>
        <v>-4.3345122295061246E-2</v>
      </c>
      <c r="AT65">
        <f t="shared" si="47"/>
        <v>-2.946108278764549E-2</v>
      </c>
      <c r="AU65">
        <f t="shared" si="48"/>
        <v>-0.27309001148622603</v>
      </c>
      <c r="AW65">
        <v>62</v>
      </c>
      <c r="AX65">
        <f>IF(Z65&gt;0, (R65*SUMPRODUCT(K65:$K$98, X65:$X$98)-K65*$AZ$3)/Z65, 0)</f>
        <v>-11263640.133784145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0.74414860599999999</v>
      </c>
      <c r="Q66" s="5">
        <f t="shared" si="60"/>
        <v>25</v>
      </c>
      <c r="R66">
        <f t="shared" si="31"/>
        <v>2000000</v>
      </c>
      <c r="S66">
        <f t="shared" si="32"/>
        <v>-40953714.961805634</v>
      </c>
      <c r="U66">
        <f t="shared" si="52"/>
        <v>0.74414860599999999</v>
      </c>
      <c r="V66">
        <f t="shared" si="53"/>
        <v>0.01</v>
      </c>
      <c r="W66">
        <f t="shared" si="54"/>
        <v>1.4753425792942176E-5</v>
      </c>
      <c r="X66">
        <f t="shared" si="55"/>
        <v>1.0978741237542365E-5</v>
      </c>
      <c r="Y66">
        <f t="shared" si="56"/>
        <v>1.4753425792942176E-7</v>
      </c>
      <c r="Z66">
        <f t="shared" si="57"/>
        <v>3.6271502974703894E-6</v>
      </c>
      <c r="AB66">
        <f t="shared" si="58"/>
        <v>-166.17727887218967</v>
      </c>
      <c r="AC66">
        <f t="shared" si="33"/>
        <v>-148.54527940623083</v>
      </c>
      <c r="AE66">
        <f t="shared" si="34"/>
        <v>0</v>
      </c>
      <c r="AF66">
        <f t="shared" si="35"/>
        <v>0</v>
      </c>
      <c r="AG66">
        <f t="shared" si="36"/>
        <v>-9.0678757436759731E-5</v>
      </c>
      <c r="AH66">
        <f t="shared" si="37"/>
        <v>-21.957482475084728</v>
      </c>
      <c r="AI66">
        <f t="shared" si="38"/>
        <v>-21.957573153842166</v>
      </c>
      <c r="AJ66">
        <f t="shared" si="39"/>
        <v>-17.631999465958842</v>
      </c>
      <c r="AK66">
        <f t="shared" si="61"/>
        <v>-11.632409521053278</v>
      </c>
      <c r="AL66">
        <f t="shared" si="40"/>
        <v>-51.22198214085428</v>
      </c>
      <c r="AN66">
        <f t="shared" si="41"/>
        <v>0</v>
      </c>
      <c r="AO66">
        <f t="shared" si="42"/>
        <v>0</v>
      </c>
      <c r="AP66">
        <f t="shared" si="43"/>
        <v>-1.8393504122514004E-7</v>
      </c>
      <c r="AQ66">
        <f t="shared" si="44"/>
        <v>-4.4539102193495148E-2</v>
      </c>
      <c r="AR66">
        <f t="shared" si="45"/>
        <v>-4.4539286128536373E-2</v>
      </c>
      <c r="AS66">
        <f t="shared" si="46"/>
        <v>-3.576518514729965E-2</v>
      </c>
      <c r="AT66">
        <f t="shared" si="47"/>
        <v>-2.3595468059813569E-2</v>
      </c>
      <c r="AU66">
        <f t="shared" si="48"/>
        <v>-0.10389993933564957</v>
      </c>
      <c r="AW66">
        <v>63</v>
      </c>
      <c r="AX66">
        <f>IF(Z66&gt;0, (R66*SUMPRODUCT(K66:$K$98, X66:$X$98)-K66*$AZ$3)/Z66, 0)</f>
        <v>-40953714.961805634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0.74680299299999997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-150398275.14245099</v>
      </c>
      <c r="U67">
        <f t="shared" si="52"/>
        <v>0.74680299299999997</v>
      </c>
      <c r="V67">
        <f t="shared" si="53"/>
        <v>0.01</v>
      </c>
      <c r="W67">
        <f t="shared" si="54"/>
        <v>3.6271502974703894E-6</v>
      </c>
      <c r="X67">
        <f t="shared" si="55"/>
        <v>2.7087666982117268E-6</v>
      </c>
      <c r="Y67">
        <f t="shared" si="56"/>
        <v>3.6271502974703896E-8</v>
      </c>
      <c r="Z67">
        <f t="shared" si="57"/>
        <v>8.8211209628395862E-7</v>
      </c>
      <c r="AB67">
        <f t="shared" si="58"/>
        <v>-148.54527940623083</v>
      </c>
      <c r="AC67">
        <f t="shared" ref="AC67:AC98" si="64">S67*Z67</f>
        <v>-132.66813776339902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-2.2052802407098965E-5</v>
      </c>
      <c r="AH67">
        <f t="shared" ref="AH67:AH98" si="68">-X67*R67</f>
        <v>-5.4175333964234538</v>
      </c>
      <c r="AI67">
        <f t="shared" ref="AI67:AI98" si="69">SUM(AE67:AH67)</f>
        <v>-5.4175554492258611</v>
      </c>
      <c r="AJ67">
        <f t="shared" ref="AJ67:AJ98" si="70">AB67-AC67</f>
        <v>-15.877141642831816</v>
      </c>
      <c r="AK67">
        <f t="shared" si="61"/>
        <v>-10.398169558436159</v>
      </c>
      <c r="AL67">
        <f t="shared" ref="AL67:AL98" si="71">SUM(AI67:AK67)</f>
        <v>-31.692866650493837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-3.9939688846764E-8</v>
      </c>
      <c r="AQ67">
        <f t="shared" ref="AQ67:AQ98" si="75">AH67*$K67</f>
        <v>-9.8116599503223541E-3</v>
      </c>
      <c r="AR67">
        <f t="shared" ref="AR67:AR98" si="76">AI67*$K67</f>
        <v>-9.8116998900112003E-3</v>
      </c>
      <c r="AS67">
        <f t="shared" ref="AS67:AS98" si="77">AJ67*$K67</f>
        <v>-2.8754989288190036E-2</v>
      </c>
      <c r="AT67">
        <f t="shared" ref="AT67:AT98" si="78">AK67*$K67</f>
        <v>-1.8832058124555885E-2</v>
      </c>
      <c r="AU67">
        <f t="shared" ref="AU67:AU98" si="79">AL67*$K67</f>
        <v>-5.7398747302757118E-2</v>
      </c>
      <c r="AW67">
        <v>64</v>
      </c>
      <c r="AX67">
        <f>IF(Z67&gt;0, (R67*SUMPRODUCT(K67:$K$98, X67:$X$98)-K67*$AZ$3)/Z67, 0)</f>
        <v>-150398275.14245099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0.74973846</v>
      </c>
      <c r="Q68" s="5">
        <f t="shared" si="60"/>
        <v>25</v>
      </c>
      <c r="R68">
        <f t="shared" si="62"/>
        <v>2000000</v>
      </c>
      <c r="S68">
        <f t="shared" si="63"/>
        <v>-558948280.34226656</v>
      </c>
      <c r="U68">
        <f t="shared" ref="U68:U98" si="83">M68</f>
        <v>0.74973846</v>
      </c>
      <c r="V68">
        <f t="shared" ref="V68:V98" si="84">$C$10</f>
        <v>0.01</v>
      </c>
      <c r="W68">
        <f t="shared" ref="W68:W98" si="85">Z67</f>
        <v>8.8211209628395862E-7</v>
      </c>
      <c r="X68">
        <f t="shared" ref="X68:X98" si="86">U68*W68</f>
        <v>6.6135336461530681E-7</v>
      </c>
      <c r="Y68">
        <f t="shared" ref="Y68:Y98" si="87">V68*W68</f>
        <v>8.8211209628395865E-9</v>
      </c>
      <c r="Z68">
        <f t="shared" ref="Z68:Z98" si="88">MAX(0, W68-X68-Y68)</f>
        <v>2.1193761070581222E-7</v>
      </c>
      <c r="AB68">
        <f t="shared" ref="AB68:AB98" si="89">AC67</f>
        <v>-132.66813776339902</v>
      </c>
      <c r="AC68">
        <f t="shared" si="64"/>
        <v>-118.46216304386247</v>
      </c>
      <c r="AE68">
        <f t="shared" si="65"/>
        <v>0</v>
      </c>
      <c r="AF68">
        <f t="shared" si="66"/>
        <v>0</v>
      </c>
      <c r="AG68">
        <f t="shared" si="67"/>
        <v>-5.2984402676453057E-6</v>
      </c>
      <c r="AH68">
        <f t="shared" si="68"/>
        <v>-1.3227067292306136</v>
      </c>
      <c r="AI68">
        <f t="shared" si="69"/>
        <v>-1.3227120276708813</v>
      </c>
      <c r="AJ68">
        <f t="shared" si="70"/>
        <v>-14.205974719536542</v>
      </c>
      <c r="AK68">
        <f t="shared" si="61"/>
        <v>-9.2867696434379319</v>
      </c>
      <c r="AL68">
        <f t="shared" si="71"/>
        <v>-24.815456390645355</v>
      </c>
      <c r="AN68">
        <f t="shared" si="72"/>
        <v>0</v>
      </c>
      <c r="AO68">
        <f t="shared" si="73"/>
        <v>0</v>
      </c>
      <c r="AP68">
        <f t="shared" si="74"/>
        <v>-8.567831383432451E-9</v>
      </c>
      <c r="AQ68">
        <f t="shared" si="75"/>
        <v>-2.1388800577751437E-3</v>
      </c>
      <c r="AR68">
        <f t="shared" si="76"/>
        <v>-2.1388886256065273E-3</v>
      </c>
      <c r="AS68">
        <f t="shared" si="77"/>
        <v>-2.2971740717270484E-2</v>
      </c>
      <c r="AT68">
        <f t="shared" si="78"/>
        <v>-1.5017150780698733E-2</v>
      </c>
      <c r="AU68">
        <f t="shared" si="79"/>
        <v>-4.0127780123575749E-2</v>
      </c>
      <c r="AW68">
        <v>65</v>
      </c>
      <c r="AX68">
        <f>IF(Z68&gt;0, (R68*SUMPRODUCT(K68:$K$98, X68:$X$98)-K68*$AZ$3)/Z68, 0)</f>
        <v>-558948280.34226656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0.75265391500000001</v>
      </c>
      <c r="Q69" s="5">
        <f t="shared" ref="Q69:Q98" si="91">$C$8</f>
        <v>25</v>
      </c>
      <c r="R69">
        <f t="shared" si="62"/>
        <v>2000000</v>
      </c>
      <c r="S69">
        <f t="shared" si="63"/>
        <v>-2102708708.2787418</v>
      </c>
      <c r="U69">
        <f t="shared" si="83"/>
        <v>0.75265391500000001</v>
      </c>
      <c r="V69">
        <f t="shared" si="84"/>
        <v>0.01</v>
      </c>
      <c r="W69">
        <f t="shared" si="85"/>
        <v>2.1193761070581222E-7</v>
      </c>
      <c r="X69">
        <f t="shared" si="86"/>
        <v>1.5951567243347548E-7</v>
      </c>
      <c r="Y69">
        <f t="shared" si="87"/>
        <v>2.1193761070581222E-9</v>
      </c>
      <c r="Z69">
        <f t="shared" si="88"/>
        <v>5.0302562165278617E-8</v>
      </c>
      <c r="AB69">
        <f t="shared" si="89"/>
        <v>-118.46216304386247</v>
      </c>
      <c r="AC69">
        <f t="shared" si="64"/>
        <v>-105.77163551366411</v>
      </c>
      <c r="AE69">
        <f t="shared" si="65"/>
        <v>0</v>
      </c>
      <c r="AF69">
        <f t="shared" si="66"/>
        <v>0</v>
      </c>
      <c r="AG69">
        <f t="shared" si="67"/>
        <v>-1.2575640541319655E-6</v>
      </c>
      <c r="AH69">
        <f t="shared" si="68"/>
        <v>-0.31903134486695095</v>
      </c>
      <c r="AI69">
        <f t="shared" si="69"/>
        <v>-0.31903260243100506</v>
      </c>
      <c r="AJ69">
        <f t="shared" si="70"/>
        <v>-12.690527530198366</v>
      </c>
      <c r="AK69">
        <f t="shared" si="61"/>
        <v>-8.2923514130703744</v>
      </c>
      <c r="AL69">
        <f t="shared" si="71"/>
        <v>-21.301911545699745</v>
      </c>
      <c r="AN69">
        <f t="shared" si="72"/>
        <v>0</v>
      </c>
      <c r="AO69">
        <f t="shared" si="73"/>
        <v>0</v>
      </c>
      <c r="AP69">
        <f t="shared" si="74"/>
        <v>-1.8156618176766304E-9</v>
      </c>
      <c r="AQ69">
        <f t="shared" si="75"/>
        <v>-4.6061513098573571E-4</v>
      </c>
      <c r="AR69">
        <f t="shared" si="76"/>
        <v>-4.6061694664755332E-4</v>
      </c>
      <c r="AS69">
        <f t="shared" si="77"/>
        <v>-1.8322491174145271E-2</v>
      </c>
      <c r="AT69">
        <f t="shared" si="78"/>
        <v>-1.1972436545080178E-2</v>
      </c>
      <c r="AU69">
        <f t="shared" si="79"/>
        <v>-3.0755544665873002E-2</v>
      </c>
      <c r="AW69">
        <v>66</v>
      </c>
      <c r="AX69">
        <f>IF(Z69&gt;0, (R69*SUMPRODUCT(K69:$K$98, X69:$X$98)-K69*$AZ$3)/Z69, 0)</f>
        <v>-2102708708.2787418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0.755802533</v>
      </c>
      <c r="Q70" s="5">
        <f t="shared" si="91"/>
        <v>25</v>
      </c>
      <c r="R70">
        <f t="shared" si="62"/>
        <v>2000000</v>
      </c>
      <c r="S70">
        <f t="shared" si="63"/>
        <v>-8016424880.066205</v>
      </c>
      <c r="U70">
        <f t="shared" si="83"/>
        <v>0.755802533</v>
      </c>
      <c r="V70">
        <f t="shared" si="84"/>
        <v>0.01</v>
      </c>
      <c r="W70">
        <f t="shared" si="85"/>
        <v>5.0302562165278617E-8</v>
      </c>
      <c r="X70">
        <f t="shared" si="86"/>
        <v>3.8018803900907543E-8</v>
      </c>
      <c r="Y70">
        <f t="shared" si="87"/>
        <v>5.0302562165278617E-10</v>
      </c>
      <c r="Z70">
        <f t="shared" si="88"/>
        <v>1.1780732642718289E-8</v>
      </c>
      <c r="AB70">
        <f t="shared" si="89"/>
        <v>-105.77163551366411</v>
      </c>
      <c r="AC70">
        <f t="shared" si="64"/>
        <v>-94.439358262494991</v>
      </c>
      <c r="AE70">
        <f t="shared" si="65"/>
        <v>0</v>
      </c>
      <c r="AF70">
        <f t="shared" si="66"/>
        <v>0</v>
      </c>
      <c r="AG70">
        <f t="shared" si="67"/>
        <v>-2.9451831606795724E-7</v>
      </c>
      <c r="AH70">
        <f t="shared" si="68"/>
        <v>-7.603760780181508E-2</v>
      </c>
      <c r="AI70">
        <f t="shared" si="69"/>
        <v>-7.6037902320131148E-2</v>
      </c>
      <c r="AJ70">
        <f t="shared" si="70"/>
        <v>-11.332277251169117</v>
      </c>
      <c r="AK70">
        <f t="shared" si="61"/>
        <v>-7.4040144859564885</v>
      </c>
      <c r="AL70">
        <f t="shared" si="71"/>
        <v>-18.812329639445736</v>
      </c>
      <c r="AN70">
        <f t="shared" si="72"/>
        <v>0</v>
      </c>
      <c r="AO70">
        <f t="shared" si="73"/>
        <v>0</v>
      </c>
      <c r="AP70">
        <f t="shared" si="74"/>
        <v>-3.7966374877543098E-10</v>
      </c>
      <c r="AQ70">
        <f t="shared" si="75"/>
        <v>-9.8020128633670081E-5</v>
      </c>
      <c r="AR70">
        <f t="shared" si="76"/>
        <v>-9.8020508297418858E-5</v>
      </c>
      <c r="AS70">
        <f t="shared" si="77"/>
        <v>-1.4608445820220748E-2</v>
      </c>
      <c r="AT70">
        <f t="shared" si="78"/>
        <v>-9.5445197882946496E-3</v>
      </c>
      <c r="AU70">
        <f t="shared" si="79"/>
        <v>-2.4250986116812815E-2</v>
      </c>
      <c r="AW70">
        <v>67</v>
      </c>
      <c r="AX70">
        <f>IF(Z70&gt;0, (R70*SUMPRODUCT(K70:$K$98, X70:$X$98)-K70*$AZ$3)/Z70, 0)</f>
        <v>-8016424880.066205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0.75910169800000005</v>
      </c>
      <c r="Q71" s="5">
        <f t="shared" si="91"/>
        <v>25</v>
      </c>
      <c r="R71">
        <f t="shared" si="62"/>
        <v>2000000</v>
      </c>
      <c r="S71">
        <f t="shared" si="63"/>
        <v>-30998622966.771603</v>
      </c>
      <c r="U71">
        <f t="shared" si="83"/>
        <v>0.75910169800000005</v>
      </c>
      <c r="V71">
        <f t="shared" si="84"/>
        <v>0.01</v>
      </c>
      <c r="W71">
        <f t="shared" si="85"/>
        <v>1.1780732642718289E-8</v>
      </c>
      <c r="X71">
        <f t="shared" si="86"/>
        <v>8.9427741527714813E-9</v>
      </c>
      <c r="Y71">
        <f t="shared" si="87"/>
        <v>1.178073264271829E-10</v>
      </c>
      <c r="Z71">
        <f t="shared" si="88"/>
        <v>2.7201511635196251E-9</v>
      </c>
      <c r="AB71">
        <f t="shared" si="89"/>
        <v>-94.439358262494991</v>
      </c>
      <c r="AC71">
        <f t="shared" si="64"/>
        <v>-84.320940330569954</v>
      </c>
      <c r="AE71">
        <f t="shared" si="65"/>
        <v>0</v>
      </c>
      <c r="AF71">
        <f t="shared" si="66"/>
        <v>0</v>
      </c>
      <c r="AG71">
        <f t="shared" si="67"/>
        <v>-6.8003779087990627E-8</v>
      </c>
      <c r="AH71">
        <f t="shared" si="68"/>
        <v>-1.7885548305542964E-2</v>
      </c>
      <c r="AI71">
        <f t="shared" si="69"/>
        <v>-1.7885616309322051E-2</v>
      </c>
      <c r="AJ71">
        <f t="shared" si="70"/>
        <v>-10.118417931925038</v>
      </c>
      <c r="AK71">
        <f t="shared" si="61"/>
        <v>-6.61075507837465</v>
      </c>
      <c r="AL71">
        <f t="shared" si="71"/>
        <v>-16.747058626609011</v>
      </c>
      <c r="AN71">
        <f t="shared" si="72"/>
        <v>0</v>
      </c>
      <c r="AO71">
        <f t="shared" si="73"/>
        <v>0</v>
      </c>
      <c r="AP71">
        <f t="shared" si="74"/>
        <v>-7.8271174038572825E-11</v>
      </c>
      <c r="AQ71">
        <f t="shared" si="75"/>
        <v>-2.0585956883176794E-5</v>
      </c>
      <c r="AR71">
        <f t="shared" si="76"/>
        <v>-2.0586035154350831E-5</v>
      </c>
      <c r="AS71">
        <f t="shared" si="77"/>
        <v>-1.164612410613197E-2</v>
      </c>
      <c r="AT71">
        <f t="shared" si="78"/>
        <v>-7.608864804356426E-3</v>
      </c>
      <c r="AU71">
        <f t="shared" si="79"/>
        <v>-1.9275574945642748E-2</v>
      </c>
      <c r="AW71">
        <v>68</v>
      </c>
      <c r="AX71">
        <f>IF(Z71&gt;0, (R71*SUMPRODUCT(K71:$K$98, X71:$X$98)-K71*$AZ$3)/Z71, 0)</f>
        <v>-30998622966.771603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0.76251046700000003</v>
      </c>
      <c r="Q72" s="5">
        <f t="shared" si="91"/>
        <v>25</v>
      </c>
      <c r="R72">
        <f t="shared" si="62"/>
        <v>2000000</v>
      </c>
      <c r="S72">
        <f t="shared" si="63"/>
        <v>-121664272267.68324</v>
      </c>
      <c r="U72">
        <f t="shared" si="83"/>
        <v>0.76251046700000003</v>
      </c>
      <c r="V72">
        <f t="shared" si="84"/>
        <v>0.01</v>
      </c>
      <c r="W72">
        <f t="shared" si="85"/>
        <v>2.7201511635196251E-9</v>
      </c>
      <c r="X72">
        <f t="shared" si="86"/>
        <v>2.074143734005943E-9</v>
      </c>
      <c r="Y72">
        <f t="shared" si="87"/>
        <v>2.7201511635196251E-11</v>
      </c>
      <c r="Z72">
        <f t="shared" si="88"/>
        <v>6.1880591787848592E-10</v>
      </c>
      <c r="AB72">
        <f t="shared" si="89"/>
        <v>-84.320940330569954</v>
      </c>
      <c r="AC72">
        <f t="shared" si="64"/>
        <v>-75.286571673621751</v>
      </c>
      <c r="AE72">
        <f t="shared" si="65"/>
        <v>0</v>
      </c>
      <c r="AF72">
        <f t="shared" si="66"/>
        <v>0</v>
      </c>
      <c r="AG72">
        <f t="shared" si="67"/>
        <v>-1.5470147946962148E-8</v>
      </c>
      <c r="AH72">
        <f t="shared" si="68"/>
        <v>-4.1482874680118858E-3</v>
      </c>
      <c r="AI72">
        <f t="shared" si="69"/>
        <v>-4.1483029381598332E-3</v>
      </c>
      <c r="AJ72">
        <f t="shared" si="70"/>
        <v>-9.0343686569482031</v>
      </c>
      <c r="AK72">
        <f t="shared" si="61"/>
        <v>-5.902465823139897</v>
      </c>
      <c r="AL72">
        <f t="shared" si="71"/>
        <v>-14.940982783026261</v>
      </c>
      <c r="AN72">
        <f t="shared" si="72"/>
        <v>0</v>
      </c>
      <c r="AO72">
        <f t="shared" si="73"/>
        <v>0</v>
      </c>
      <c r="AP72">
        <f t="shared" si="74"/>
        <v>-1.5898100740532723E-11</v>
      </c>
      <c r="AQ72">
        <f t="shared" si="75"/>
        <v>-4.2630421049136037E-6</v>
      </c>
      <c r="AR72">
        <f t="shared" si="76"/>
        <v>-4.2630580030143446E-6</v>
      </c>
      <c r="AS72">
        <f t="shared" si="77"/>
        <v>-9.2842876181722708E-3</v>
      </c>
      <c r="AT72">
        <f t="shared" si="78"/>
        <v>-6.0657465329707026E-3</v>
      </c>
      <c r="AU72">
        <f t="shared" si="79"/>
        <v>-1.5354297209145988E-2</v>
      </c>
      <c r="AW72">
        <v>69</v>
      </c>
      <c r="AX72">
        <f>IF(Z72&gt;0, (R72*SUMPRODUCT(K72:$K$98, X72:$X$98)-K72*$AZ$3)/Z72, 0)</f>
        <v>-121664272267.68324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0.76616800500000004</v>
      </c>
      <c r="Q73" s="5">
        <f t="shared" si="91"/>
        <v>25</v>
      </c>
      <c r="R73">
        <f t="shared" si="62"/>
        <v>2000000</v>
      </c>
      <c r="S73">
        <f t="shared" si="63"/>
        <v>-485314087860.56171</v>
      </c>
      <c r="U73">
        <f t="shared" si="83"/>
        <v>0.76616800500000004</v>
      </c>
      <c r="V73">
        <f t="shared" si="84"/>
        <v>0.01</v>
      </c>
      <c r="W73">
        <f t="shared" si="85"/>
        <v>6.1880591787848592E-10</v>
      </c>
      <c r="X73">
        <f t="shared" si="86"/>
        <v>4.7410929558315343E-10</v>
      </c>
      <c r="Y73">
        <f t="shared" si="87"/>
        <v>6.1880591787848595E-12</v>
      </c>
      <c r="Z73">
        <f t="shared" si="88"/>
        <v>1.3850856311654763E-10</v>
      </c>
      <c r="AB73">
        <f t="shared" si="89"/>
        <v>-75.286571673621751</v>
      </c>
      <c r="AC73">
        <f t="shared" si="64"/>
        <v>-67.220156969784355</v>
      </c>
      <c r="AE73">
        <f t="shared" si="65"/>
        <v>0</v>
      </c>
      <c r="AF73">
        <f t="shared" si="66"/>
        <v>0</v>
      </c>
      <c r="AG73">
        <f t="shared" si="67"/>
        <v>-3.4627140779136908E-9</v>
      </c>
      <c r="AH73">
        <f t="shared" si="68"/>
        <v>-9.482185911663069E-4</v>
      </c>
      <c r="AI73">
        <f t="shared" si="69"/>
        <v>-9.4822205388038483E-4</v>
      </c>
      <c r="AJ73">
        <f t="shared" si="70"/>
        <v>-8.0664147038373955</v>
      </c>
      <c r="AK73">
        <f t="shared" ref="AK73:AK98" si="92">G73*SUM(AB73:AB73, AE73:AF73)</f>
        <v>-5.270060017153523</v>
      </c>
      <c r="AL73">
        <f t="shared" si="71"/>
        <v>-13.3374229430448</v>
      </c>
      <c r="AN73">
        <f t="shared" si="72"/>
        <v>0</v>
      </c>
      <c r="AO73">
        <f t="shared" si="73"/>
        <v>0</v>
      </c>
      <c r="AP73">
        <f t="shared" si="74"/>
        <v>-3.1772353620217996E-12</v>
      </c>
      <c r="AQ73">
        <f t="shared" si="75"/>
        <v>-8.7004400911878431E-7</v>
      </c>
      <c r="AR73">
        <f t="shared" si="76"/>
        <v>-8.7004718635414638E-7</v>
      </c>
      <c r="AS73">
        <f t="shared" si="77"/>
        <v>-7.4013902000266696E-3</v>
      </c>
      <c r="AT73">
        <f t="shared" si="78"/>
        <v>-4.8355771425880748E-3</v>
      </c>
      <c r="AU73">
        <f t="shared" si="79"/>
        <v>-1.2237837389801099E-2</v>
      </c>
      <c r="AW73">
        <v>70</v>
      </c>
      <c r="AX73">
        <f>IF(Z73&gt;0, (R73*SUMPRODUCT(K73:$K$98, X73:$X$98)-K73*$AZ$3)/Z73, 0)</f>
        <v>-485314087860.56171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0.76992945700000004</v>
      </c>
      <c r="Q74" s="5">
        <f t="shared" si="91"/>
        <v>25</v>
      </c>
      <c r="R74">
        <f t="shared" si="62"/>
        <v>2000000</v>
      </c>
      <c r="S74">
        <f t="shared" si="63"/>
        <v>-1968987531946.7563</v>
      </c>
      <c r="U74">
        <f t="shared" si="83"/>
        <v>0.76992945700000004</v>
      </c>
      <c r="V74">
        <f t="shared" si="84"/>
        <v>0.01</v>
      </c>
      <c r="W74">
        <f t="shared" si="85"/>
        <v>1.3850856311654763E-10</v>
      </c>
      <c r="X74">
        <f t="shared" si="86"/>
        <v>1.0664182279017375E-10</v>
      </c>
      <c r="Y74">
        <f t="shared" si="87"/>
        <v>1.3850856311654763E-12</v>
      </c>
      <c r="Z74">
        <f t="shared" si="88"/>
        <v>3.0481654695208398E-11</v>
      </c>
      <c r="AB74">
        <f t="shared" si="89"/>
        <v>-67.220156969784355</v>
      </c>
      <c r="AC74">
        <f t="shared" si="64"/>
        <v>-60.017998047971638</v>
      </c>
      <c r="AE74">
        <f t="shared" si="65"/>
        <v>0</v>
      </c>
      <c r="AF74">
        <f t="shared" si="66"/>
        <v>0</v>
      </c>
      <c r="AG74">
        <f t="shared" si="67"/>
        <v>-7.620413673802099E-10</v>
      </c>
      <c r="AH74">
        <f t="shared" si="68"/>
        <v>-2.1328364558034749E-4</v>
      </c>
      <c r="AI74">
        <f t="shared" si="69"/>
        <v>-2.1328440762171486E-4</v>
      </c>
      <c r="AJ74">
        <f t="shared" si="70"/>
        <v>-7.2021589218127176</v>
      </c>
      <c r="AK74">
        <f t="shared" si="92"/>
        <v>-4.7054109878849051</v>
      </c>
      <c r="AL74">
        <f t="shared" si="71"/>
        <v>-11.907783194105244</v>
      </c>
      <c r="AN74">
        <f t="shared" si="72"/>
        <v>0</v>
      </c>
      <c r="AO74">
        <f t="shared" si="73"/>
        <v>0</v>
      </c>
      <c r="AP74">
        <f t="shared" si="74"/>
        <v>-6.2429992085619523E-13</v>
      </c>
      <c r="AQ74">
        <f t="shared" si="75"/>
        <v>-1.7473193550304591E-7</v>
      </c>
      <c r="AR74">
        <f t="shared" si="76"/>
        <v>-1.7473255980296674E-7</v>
      </c>
      <c r="AS74">
        <f t="shared" si="77"/>
        <v>-5.9003453583354494E-3</v>
      </c>
      <c r="AT74">
        <f t="shared" si="78"/>
        <v>-3.8548927040948284E-3</v>
      </c>
      <c r="AU74">
        <f t="shared" si="79"/>
        <v>-9.7554127949900805E-3</v>
      </c>
      <c r="AW74">
        <v>71</v>
      </c>
      <c r="AX74">
        <f>IF(Z74&gt;0, (R74*SUMPRODUCT(K74:$K$98, X74:$X$98)-K74*$AZ$3)/Z74, 0)</f>
        <v>-1968987531946.7563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0.77391342299999999</v>
      </c>
      <c r="Q75" s="5">
        <f t="shared" si="91"/>
        <v>25</v>
      </c>
      <c r="R75">
        <f t="shared" si="62"/>
        <v>2000000</v>
      </c>
      <c r="S75">
        <f t="shared" si="63"/>
        <v>-8135741754394.8916</v>
      </c>
      <c r="U75">
        <f t="shared" si="83"/>
        <v>0.77391342299999999</v>
      </c>
      <c r="V75">
        <f t="shared" si="84"/>
        <v>0.01</v>
      </c>
      <c r="W75">
        <f t="shared" si="85"/>
        <v>3.0481654695208398E-11</v>
      </c>
      <c r="X75">
        <f t="shared" si="86"/>
        <v>2.3590161723872751E-11</v>
      </c>
      <c r="Y75">
        <f t="shared" si="87"/>
        <v>3.0481654695208399E-13</v>
      </c>
      <c r="Z75">
        <f t="shared" si="88"/>
        <v>6.5866764243835621E-12</v>
      </c>
      <c r="AB75">
        <f t="shared" si="89"/>
        <v>-60.017998047971638</v>
      </c>
      <c r="AC75">
        <f t="shared" si="64"/>
        <v>-53.587498408545791</v>
      </c>
      <c r="AE75">
        <f t="shared" si="65"/>
        <v>0</v>
      </c>
      <c r="AF75">
        <f t="shared" si="66"/>
        <v>0</v>
      </c>
      <c r="AG75">
        <f t="shared" si="67"/>
        <v>-1.6466691060958904E-10</v>
      </c>
      <c r="AH75">
        <f t="shared" si="68"/>
        <v>-4.7180323447745501E-5</v>
      </c>
      <c r="AI75">
        <f t="shared" si="69"/>
        <v>-4.7180488114656108E-5</v>
      </c>
      <c r="AJ75">
        <f t="shared" si="70"/>
        <v>-6.4304996394258467</v>
      </c>
      <c r="AK75">
        <f t="shared" si="92"/>
        <v>-4.2012598633580147</v>
      </c>
      <c r="AL75">
        <f t="shared" si="71"/>
        <v>-10.631806683271975</v>
      </c>
      <c r="AN75">
        <f t="shared" si="72"/>
        <v>0</v>
      </c>
      <c r="AO75">
        <f t="shared" si="73"/>
        <v>0</v>
      </c>
      <c r="AP75">
        <f t="shared" si="74"/>
        <v>-1.2044895796355907E-13</v>
      </c>
      <c r="AQ75">
        <f t="shared" si="75"/>
        <v>-3.4511006337746221E-8</v>
      </c>
      <c r="AR75">
        <f t="shared" si="76"/>
        <v>-3.4511126786704181E-8</v>
      </c>
      <c r="AS75">
        <f t="shared" si="77"/>
        <v>-4.7037196355148077E-3</v>
      </c>
      <c r="AT75">
        <f t="shared" si="78"/>
        <v>-3.073096900902988E-3</v>
      </c>
      <c r="AU75">
        <f t="shared" si="79"/>
        <v>-7.7768510475445815E-3</v>
      </c>
      <c r="AW75">
        <v>72</v>
      </c>
      <c r="AX75">
        <f>IF(Z75&gt;0, (R75*SUMPRODUCT(K75:$K$98, X75:$X$98)-K75*$AZ$3)/Z75, 0)</f>
        <v>-8135741754394.8916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0.77813091899999998</v>
      </c>
      <c r="Q76" s="5">
        <f t="shared" si="91"/>
        <v>25</v>
      </c>
      <c r="R76">
        <f t="shared" si="62"/>
        <v>2000000</v>
      </c>
      <c r="S76">
        <f t="shared" si="63"/>
        <v>-34285583852588.625</v>
      </c>
      <c r="U76">
        <f t="shared" si="83"/>
        <v>0.77813091899999998</v>
      </c>
      <c r="V76">
        <f t="shared" si="84"/>
        <v>0.01</v>
      </c>
      <c r="W76">
        <f t="shared" si="85"/>
        <v>6.5866764243835621E-12</v>
      </c>
      <c r="X76">
        <f t="shared" si="86"/>
        <v>5.1252965792612153E-12</v>
      </c>
      <c r="Y76">
        <f t="shared" si="87"/>
        <v>6.5866764243835621E-14</v>
      </c>
      <c r="Z76">
        <f t="shared" si="88"/>
        <v>1.3955130808785112E-12</v>
      </c>
      <c r="AB76">
        <f t="shared" si="89"/>
        <v>-53.587498408545791</v>
      </c>
      <c r="AC76">
        <f t="shared" si="64"/>
        <v>-47.845980751844486</v>
      </c>
      <c r="AE76">
        <f t="shared" si="65"/>
        <v>0</v>
      </c>
      <c r="AF76">
        <f t="shared" si="66"/>
        <v>0</v>
      </c>
      <c r="AG76">
        <f t="shared" si="67"/>
        <v>-3.4887827021962784E-11</v>
      </c>
      <c r="AH76">
        <f t="shared" si="68"/>
        <v>-1.025059315852243E-5</v>
      </c>
      <c r="AI76">
        <f t="shared" si="69"/>
        <v>-1.0250628046349453E-5</v>
      </c>
      <c r="AJ76">
        <f t="shared" si="70"/>
        <v>-5.7415176567013049</v>
      </c>
      <c r="AK76">
        <f t="shared" si="92"/>
        <v>-3.7511248885982056</v>
      </c>
      <c r="AL76">
        <f t="shared" si="71"/>
        <v>-9.4926527959275564</v>
      </c>
      <c r="AN76">
        <f t="shared" si="72"/>
        <v>0</v>
      </c>
      <c r="AO76">
        <f t="shared" si="73"/>
        <v>0</v>
      </c>
      <c r="AP76">
        <f t="shared" si="74"/>
        <v>-2.2785187527809725E-14</v>
      </c>
      <c r="AQ76">
        <f t="shared" si="75"/>
        <v>-6.6946470251983274E-9</v>
      </c>
      <c r="AR76">
        <f t="shared" si="76"/>
        <v>-6.694669810385856E-9</v>
      </c>
      <c r="AS76">
        <f t="shared" si="77"/>
        <v>-3.7497765745001647E-3</v>
      </c>
      <c r="AT76">
        <f t="shared" si="78"/>
        <v>-2.4498540414437065E-3</v>
      </c>
      <c r="AU76">
        <f t="shared" si="79"/>
        <v>-6.1996373106136815E-3</v>
      </c>
      <c r="AW76">
        <v>73</v>
      </c>
      <c r="AX76">
        <f>IF(Z76&gt;0, (R76*SUMPRODUCT(K76:$K$98, X76:$X$98)-K76*$AZ$3)/Z76, 0)</f>
        <v>-34285583852588.625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0.78242625899999996</v>
      </c>
      <c r="Q77" s="5">
        <f t="shared" si="91"/>
        <v>25</v>
      </c>
      <c r="R77">
        <f t="shared" si="62"/>
        <v>2000000</v>
      </c>
      <c r="S77">
        <f t="shared" si="63"/>
        <v>-147475920106746.59</v>
      </c>
      <c r="U77">
        <f t="shared" si="83"/>
        <v>0.78242625899999996</v>
      </c>
      <c r="V77">
        <f t="shared" si="84"/>
        <v>0.01</v>
      </c>
      <c r="W77">
        <f t="shared" si="85"/>
        <v>1.3955130808785112E-12</v>
      </c>
      <c r="X77">
        <f t="shared" si="86"/>
        <v>1.0918860792573379E-12</v>
      </c>
      <c r="Y77">
        <f t="shared" si="87"/>
        <v>1.3955130808785112E-14</v>
      </c>
      <c r="Z77">
        <f t="shared" si="88"/>
        <v>2.8967187081238819E-13</v>
      </c>
      <c r="AB77">
        <f t="shared" si="89"/>
        <v>-47.845980751844486</v>
      </c>
      <c r="AC77">
        <f t="shared" si="64"/>
        <v>-42.719625677099579</v>
      </c>
      <c r="AE77">
        <f t="shared" si="65"/>
        <v>0</v>
      </c>
      <c r="AF77">
        <f t="shared" si="66"/>
        <v>0</v>
      </c>
      <c r="AG77">
        <f t="shared" si="67"/>
        <v>-7.2417967703097048E-12</v>
      </c>
      <c r="AH77">
        <f t="shared" si="68"/>
        <v>-2.183772158514676E-6</v>
      </c>
      <c r="AI77">
        <f t="shared" si="69"/>
        <v>-2.1837794003114464E-6</v>
      </c>
      <c r="AJ77">
        <f t="shared" si="70"/>
        <v>-5.1263550747449074</v>
      </c>
      <c r="AK77">
        <f t="shared" si="92"/>
        <v>-3.3492186526291143</v>
      </c>
      <c r="AL77">
        <f t="shared" si="71"/>
        <v>-8.4755759111534221</v>
      </c>
      <c r="AN77">
        <f t="shared" si="72"/>
        <v>0</v>
      </c>
      <c r="AO77">
        <f t="shared" si="73"/>
        <v>0</v>
      </c>
      <c r="AP77">
        <f t="shared" si="74"/>
        <v>-4.2228630486910774E-15</v>
      </c>
      <c r="AQ77">
        <f t="shared" si="75"/>
        <v>-1.2734092169998301E-9</v>
      </c>
      <c r="AR77">
        <f t="shared" si="76"/>
        <v>-1.2734134398628788E-9</v>
      </c>
      <c r="AS77">
        <f t="shared" si="77"/>
        <v>-2.9892989414399781E-3</v>
      </c>
      <c r="AT77">
        <f t="shared" si="78"/>
        <v>-1.9530086439541918E-3</v>
      </c>
      <c r="AU77">
        <f t="shared" si="79"/>
        <v>-4.9423088588076104E-3</v>
      </c>
      <c r="AW77">
        <v>74</v>
      </c>
      <c r="AX77">
        <f>IF(Z77&gt;0, (R77*SUMPRODUCT(K77:$K$98, X77:$X$98)-K77*$AZ$3)/Z77, 0)</f>
        <v>-147475920106746.59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0.78691510499999995</v>
      </c>
      <c r="Q78" s="5">
        <f t="shared" si="91"/>
        <v>25</v>
      </c>
      <c r="R78">
        <f t="shared" si="62"/>
        <v>2000000</v>
      </c>
      <c r="S78">
        <f t="shared" si="63"/>
        <v>-648373817612362.13</v>
      </c>
      <c r="U78">
        <f t="shared" si="83"/>
        <v>0.78691510499999995</v>
      </c>
      <c r="V78">
        <f t="shared" si="84"/>
        <v>0.01</v>
      </c>
      <c r="W78">
        <f t="shared" si="85"/>
        <v>2.8967187081238819E-13</v>
      </c>
      <c r="X78">
        <f t="shared" si="86"/>
        <v>2.2794717063587687E-13</v>
      </c>
      <c r="Y78">
        <f t="shared" si="87"/>
        <v>2.8967187081238818E-15</v>
      </c>
      <c r="Z78">
        <f t="shared" si="88"/>
        <v>5.8827981468387441E-14</v>
      </c>
      <c r="AB78">
        <f t="shared" si="89"/>
        <v>-42.719625677099579</v>
      </c>
      <c r="AC78">
        <f t="shared" si="64"/>
        <v>-38.142522927087661</v>
      </c>
      <c r="AE78">
        <f t="shared" si="65"/>
        <v>0</v>
      </c>
      <c r="AF78">
        <f t="shared" si="66"/>
        <v>0</v>
      </c>
      <c r="AG78">
        <f t="shared" si="67"/>
        <v>-1.470699536709686E-12</v>
      </c>
      <c r="AH78">
        <f t="shared" si="68"/>
        <v>-4.5589434127175375E-7</v>
      </c>
      <c r="AI78">
        <f t="shared" si="69"/>
        <v>-4.5589581197129045E-7</v>
      </c>
      <c r="AJ78">
        <f t="shared" si="70"/>
        <v>-4.5771027500119175</v>
      </c>
      <c r="AK78">
        <f t="shared" si="92"/>
        <v>-2.9903737973969706</v>
      </c>
      <c r="AL78">
        <f t="shared" si="71"/>
        <v>-7.5674770033046999</v>
      </c>
      <c r="AN78">
        <f t="shared" si="72"/>
        <v>0</v>
      </c>
      <c r="AO78">
        <f t="shared" si="73"/>
        <v>0</v>
      </c>
      <c r="AP78">
        <f t="shared" si="74"/>
        <v>-7.657140168239353E-16</v>
      </c>
      <c r="AQ78">
        <f t="shared" si="75"/>
        <v>-2.3735962281152565E-10</v>
      </c>
      <c r="AR78">
        <f t="shared" si="76"/>
        <v>-2.3736038852554247E-10</v>
      </c>
      <c r="AS78">
        <f t="shared" si="77"/>
        <v>-2.3830508167347977E-3</v>
      </c>
      <c r="AT78">
        <f t="shared" si="78"/>
        <v>-1.556926533976244E-3</v>
      </c>
      <c r="AU78">
        <f t="shared" si="79"/>
        <v>-3.93997758807143E-3</v>
      </c>
      <c r="AW78">
        <v>75</v>
      </c>
      <c r="AX78">
        <f>IF(Z78&gt;0, (R78*SUMPRODUCT(K78:$K$98, X78:$X$98)-K78*$AZ$3)/Z78, 0)</f>
        <v>-648373817612362.13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0.79143424399999995</v>
      </c>
      <c r="Q79" s="5">
        <f t="shared" si="91"/>
        <v>25</v>
      </c>
      <c r="R79">
        <f t="shared" si="62"/>
        <v>2000000</v>
      </c>
      <c r="S79">
        <f t="shared" si="63"/>
        <v>-2915433184260928</v>
      </c>
      <c r="U79">
        <f t="shared" si="83"/>
        <v>0.79143424399999995</v>
      </c>
      <c r="V79">
        <f t="shared" si="84"/>
        <v>0.01</v>
      </c>
      <c r="W79">
        <f t="shared" si="85"/>
        <v>5.8827981468387441E-14</v>
      </c>
      <c r="X79">
        <f t="shared" si="86"/>
        <v>4.6558479039479221E-14</v>
      </c>
      <c r="Y79">
        <f t="shared" si="87"/>
        <v>5.8827981468387444E-16</v>
      </c>
      <c r="Z79">
        <f t="shared" si="88"/>
        <v>1.1681222614224347E-14</v>
      </c>
      <c r="AB79">
        <f t="shared" si="89"/>
        <v>-38.142522927087661</v>
      </c>
      <c r="AC79">
        <f t="shared" si="64"/>
        <v>-34.055824042248851</v>
      </c>
      <c r="AE79">
        <f t="shared" si="65"/>
        <v>0</v>
      </c>
      <c r="AF79">
        <f t="shared" si="66"/>
        <v>0</v>
      </c>
      <c r="AG79">
        <f t="shared" si="67"/>
        <v>-2.9203056535560866E-13</v>
      </c>
      <c r="AH79">
        <f t="shared" si="68"/>
        <v>-9.3116958078958445E-8</v>
      </c>
      <c r="AI79">
        <f t="shared" si="69"/>
        <v>-9.3117250109523801E-8</v>
      </c>
      <c r="AJ79">
        <f t="shared" si="70"/>
        <v>-4.0866988848388104</v>
      </c>
      <c r="AK79">
        <f t="shared" si="92"/>
        <v>-2.6699766048961364</v>
      </c>
      <c r="AL79">
        <f t="shared" si="71"/>
        <v>-6.7566755828521963</v>
      </c>
      <c r="AN79">
        <f t="shared" si="72"/>
        <v>0</v>
      </c>
      <c r="AO79">
        <f t="shared" si="73"/>
        <v>0</v>
      </c>
      <c r="AP79">
        <f t="shared" si="74"/>
        <v>-1.3575409163432274E-16</v>
      </c>
      <c r="AQ79">
        <f t="shared" si="75"/>
        <v>-4.3286592430375323E-11</v>
      </c>
      <c r="AR79">
        <f t="shared" si="76"/>
        <v>-4.3286728184466955E-11</v>
      </c>
      <c r="AS79">
        <f t="shared" si="77"/>
        <v>-1.8997535214121291E-3</v>
      </c>
      <c r="AT79">
        <f t="shared" si="78"/>
        <v>-1.2411723007185787E-3</v>
      </c>
      <c r="AU79">
        <f t="shared" si="79"/>
        <v>-3.1409258654174358E-3</v>
      </c>
      <c r="AW79">
        <v>76</v>
      </c>
      <c r="AX79">
        <f>IF(Z79&gt;0, (R79*SUMPRODUCT(K79:$K$98, X79:$X$98)-K79*$AZ$3)/Z79, 0)</f>
        <v>-2915433184260928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0.79587939600000002</v>
      </c>
      <c r="Q80" s="5">
        <f t="shared" si="91"/>
        <v>25</v>
      </c>
      <c r="R80">
        <f t="shared" si="62"/>
        <v>2000000</v>
      </c>
      <c r="S80">
        <f t="shared" si="63"/>
        <v>-1.340952629167246E+16</v>
      </c>
      <c r="U80">
        <f t="shared" si="83"/>
        <v>0.79587939600000002</v>
      </c>
      <c r="V80">
        <f t="shared" si="84"/>
        <v>0.01</v>
      </c>
      <c r="W80">
        <f t="shared" si="85"/>
        <v>1.1681222614224347E-14</v>
      </c>
      <c r="X80">
        <f t="shared" si="86"/>
        <v>9.296844398750415E-15</v>
      </c>
      <c r="Y80">
        <f t="shared" si="87"/>
        <v>1.1681222614224346E-16</v>
      </c>
      <c r="Z80">
        <f t="shared" si="88"/>
        <v>2.2675659893316883E-15</v>
      </c>
      <c r="AB80">
        <f t="shared" si="89"/>
        <v>-34.055824042248851</v>
      </c>
      <c r="AC80">
        <f t="shared" si="64"/>
        <v>-30.406985752045546</v>
      </c>
      <c r="AE80">
        <f t="shared" si="65"/>
        <v>0</v>
      </c>
      <c r="AF80">
        <f t="shared" si="66"/>
        <v>0</v>
      </c>
      <c r="AG80">
        <f t="shared" si="67"/>
        <v>-5.6689149733292209E-14</v>
      </c>
      <c r="AH80">
        <f t="shared" si="68"/>
        <v>-1.859368879750083E-8</v>
      </c>
      <c r="AI80">
        <f t="shared" si="69"/>
        <v>-1.8593745486650563E-8</v>
      </c>
      <c r="AJ80">
        <f t="shared" si="70"/>
        <v>-3.6488382902033045</v>
      </c>
      <c r="AK80">
        <f t="shared" si="92"/>
        <v>-2.3839076829574197</v>
      </c>
      <c r="AL80">
        <f t="shared" si="71"/>
        <v>-6.0327459917544699</v>
      </c>
      <c r="AN80">
        <f t="shared" si="72"/>
        <v>0</v>
      </c>
      <c r="AO80">
        <f t="shared" si="73"/>
        <v>0</v>
      </c>
      <c r="AP80">
        <f t="shared" si="74"/>
        <v>-2.3529166306719706E-17</v>
      </c>
      <c r="AQ80">
        <f t="shared" si="75"/>
        <v>-7.717420318175246E-12</v>
      </c>
      <c r="AR80">
        <f t="shared" si="76"/>
        <v>-7.7174438473415527E-12</v>
      </c>
      <c r="AS80">
        <f t="shared" si="77"/>
        <v>-1.5144718761957408E-3</v>
      </c>
      <c r="AT80">
        <f t="shared" si="78"/>
        <v>-9.8945495912475864E-4</v>
      </c>
      <c r="AU80">
        <f t="shared" si="79"/>
        <v>-2.5039268430379433E-3</v>
      </c>
      <c r="AW80">
        <v>77</v>
      </c>
      <c r="AX80">
        <f>IF(Z80&gt;0, (R80*SUMPRODUCT(K80:$K$98, X80:$X$98)-K80*$AZ$3)/Z80, 0)</f>
        <v>-1.340952629167246E+16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0.80043084799999997</v>
      </c>
      <c r="Q81" s="5">
        <f t="shared" si="91"/>
        <v>25</v>
      </c>
      <c r="R81">
        <f t="shared" si="62"/>
        <v>2000000</v>
      </c>
      <c r="S81">
        <f t="shared" si="63"/>
        <v>-6.3157909425333968E+16</v>
      </c>
      <c r="U81">
        <f t="shared" si="83"/>
        <v>0.80043084799999997</v>
      </c>
      <c r="V81">
        <f t="shared" si="84"/>
        <v>0.01</v>
      </c>
      <c r="W81">
        <f t="shared" si="85"/>
        <v>2.2675659893316883E-15</v>
      </c>
      <c r="X81">
        <f t="shared" si="86"/>
        <v>1.815029767736722E-15</v>
      </c>
      <c r="Y81">
        <f t="shared" si="87"/>
        <v>2.2675659893316884E-17</v>
      </c>
      <c r="Z81">
        <f t="shared" si="88"/>
        <v>4.2986056170164939E-16</v>
      </c>
      <c r="AB81">
        <f t="shared" si="89"/>
        <v>-30.406985752045546</v>
      </c>
      <c r="AC81">
        <f t="shared" si="64"/>
        <v>-27.149094421475954</v>
      </c>
      <c r="AE81">
        <f t="shared" si="65"/>
        <v>0</v>
      </c>
      <c r="AF81">
        <f t="shared" si="66"/>
        <v>0</v>
      </c>
      <c r="AG81">
        <f t="shared" si="67"/>
        <v>-1.0746514042541235E-14</v>
      </c>
      <c r="AH81">
        <f t="shared" si="68"/>
        <v>-3.6300595354734441E-9</v>
      </c>
      <c r="AI81">
        <f t="shared" si="69"/>
        <v>-3.6300702819874868E-9</v>
      </c>
      <c r="AJ81">
        <f t="shared" si="70"/>
        <v>-3.257891330569592</v>
      </c>
      <c r="AK81">
        <f t="shared" si="92"/>
        <v>-2.1284890026431884</v>
      </c>
      <c r="AL81">
        <f t="shared" si="71"/>
        <v>-5.3863803368428513</v>
      </c>
      <c r="AN81">
        <f t="shared" si="72"/>
        <v>0</v>
      </c>
      <c r="AO81">
        <f t="shared" si="73"/>
        <v>0</v>
      </c>
      <c r="AP81">
        <f t="shared" si="74"/>
        <v>-3.9825036643141321E-18</v>
      </c>
      <c r="AQ81">
        <f t="shared" si="75"/>
        <v>-1.3452478956871913E-12</v>
      </c>
      <c r="AR81">
        <f t="shared" si="76"/>
        <v>-1.3452518781908557E-12</v>
      </c>
      <c r="AS81">
        <f t="shared" si="77"/>
        <v>-1.2073277074379125E-3</v>
      </c>
      <c r="AT81">
        <f t="shared" si="78"/>
        <v>-7.8878743552772911E-4</v>
      </c>
      <c r="AU81">
        <f t="shared" si="79"/>
        <v>-1.9961151443108937E-3</v>
      </c>
      <c r="AW81">
        <v>78</v>
      </c>
      <c r="AX81">
        <f>IF(Z81&gt;0, (R81*SUMPRODUCT(K81:$K$98, X81:$X$98)-K81*$AZ$3)/Z81, 0)</f>
        <v>-6.3157909425333968E+16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0.80506197899999998</v>
      </c>
      <c r="Q82" s="5">
        <f t="shared" si="91"/>
        <v>25</v>
      </c>
      <c r="R82">
        <f t="shared" si="62"/>
        <v>2000000</v>
      </c>
      <c r="S82">
        <f t="shared" si="63"/>
        <v>-3.0491831941002867E+17</v>
      </c>
      <c r="U82">
        <f t="shared" si="83"/>
        <v>0.80506197899999998</v>
      </c>
      <c r="V82">
        <f t="shared" si="84"/>
        <v>0.01</v>
      </c>
      <c r="W82">
        <f t="shared" si="85"/>
        <v>4.2986056170164939E-16</v>
      </c>
      <c r="X82">
        <f t="shared" si="86"/>
        <v>3.4606439449758144E-16</v>
      </c>
      <c r="Y82">
        <f t="shared" si="87"/>
        <v>4.2986056170164944E-18</v>
      </c>
      <c r="Z82">
        <f t="shared" si="88"/>
        <v>7.9497561587051464E-17</v>
      </c>
      <c r="AB82">
        <f t="shared" si="89"/>
        <v>-27.149094421475954</v>
      </c>
      <c r="AC82">
        <f t="shared" si="64"/>
        <v>-24.240262876318983</v>
      </c>
      <c r="AE82">
        <f t="shared" si="65"/>
        <v>0</v>
      </c>
      <c r="AF82">
        <f t="shared" si="66"/>
        <v>0</v>
      </c>
      <c r="AG82">
        <f t="shared" si="67"/>
        <v>-1.9874390396762866E-15</v>
      </c>
      <c r="AH82">
        <f t="shared" si="68"/>
        <v>-6.9212878899516287E-10</v>
      </c>
      <c r="AI82">
        <f t="shared" si="69"/>
        <v>-6.9213077643420256E-10</v>
      </c>
      <c r="AJ82">
        <f t="shared" si="70"/>
        <v>-2.9088315451569713</v>
      </c>
      <c r="AK82">
        <f t="shared" si="92"/>
        <v>-1.9004366095033169</v>
      </c>
      <c r="AL82">
        <f t="shared" si="71"/>
        <v>-4.8092681553524192</v>
      </c>
      <c r="AN82">
        <f t="shared" si="72"/>
        <v>0</v>
      </c>
      <c r="AO82">
        <f t="shared" si="73"/>
        <v>0</v>
      </c>
      <c r="AP82">
        <f t="shared" si="74"/>
        <v>-6.5760388062812871E-19</v>
      </c>
      <c r="AQ82">
        <f t="shared" si="75"/>
        <v>-2.2901159152624903E-13</v>
      </c>
      <c r="AR82">
        <f t="shared" si="76"/>
        <v>-2.2901224913012966E-13</v>
      </c>
      <c r="AS82">
        <f t="shared" si="77"/>
        <v>-9.624742565690497E-4</v>
      </c>
      <c r="AT82">
        <f t="shared" si="78"/>
        <v>-6.2881651429203141E-4</v>
      </c>
      <c r="AU82">
        <f t="shared" si="79"/>
        <v>-1.5912907710900934E-3</v>
      </c>
      <c r="AW82">
        <v>79</v>
      </c>
      <c r="AX82">
        <f>IF(Z82&gt;0, (R82*SUMPRODUCT(K82:$K$98, X82:$X$98)-K82*$AZ$3)/Z82, 0)</f>
        <v>-3.0491831941002867E+17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0.80974286299999998</v>
      </c>
      <c r="Q83" s="5">
        <f t="shared" si="91"/>
        <v>25</v>
      </c>
      <c r="R83">
        <f t="shared" si="62"/>
        <v>2000000</v>
      </c>
      <c r="S83">
        <f t="shared" si="63"/>
        <v>-1.5103340927535214E+18</v>
      </c>
      <c r="U83">
        <f t="shared" si="83"/>
        <v>0.80974286299999998</v>
      </c>
      <c r="V83">
        <f t="shared" si="84"/>
        <v>0.01</v>
      </c>
      <c r="W83">
        <f t="shared" si="85"/>
        <v>7.9497561587051464E-17</v>
      </c>
      <c r="X83">
        <f t="shared" si="86"/>
        <v>6.4372583121017869E-17</v>
      </c>
      <c r="Y83">
        <f t="shared" si="87"/>
        <v>7.9497561587051464E-19</v>
      </c>
      <c r="Z83">
        <f t="shared" si="88"/>
        <v>1.4330002850163082E-17</v>
      </c>
      <c r="AB83">
        <f t="shared" si="89"/>
        <v>-24.240262876318983</v>
      </c>
      <c r="AC83">
        <f t="shared" si="64"/>
        <v>-21.643091853856433</v>
      </c>
      <c r="AE83">
        <f t="shared" si="65"/>
        <v>0</v>
      </c>
      <c r="AF83">
        <f t="shared" si="66"/>
        <v>0</v>
      </c>
      <c r="AG83">
        <f t="shared" si="67"/>
        <v>-3.5825007125407707E-16</v>
      </c>
      <c r="AH83">
        <f t="shared" si="68"/>
        <v>-1.2874516624203574E-10</v>
      </c>
      <c r="AI83">
        <f t="shared" si="69"/>
        <v>-1.2874552449210701E-10</v>
      </c>
      <c r="AJ83">
        <f t="shared" si="70"/>
        <v>-2.5971710224625504</v>
      </c>
      <c r="AK83">
        <f t="shared" si="92"/>
        <v>-1.6968184013423291</v>
      </c>
      <c r="AL83">
        <f t="shared" si="71"/>
        <v>-4.2939894239336249</v>
      </c>
      <c r="AN83">
        <f t="shared" si="72"/>
        <v>0</v>
      </c>
      <c r="AO83">
        <f t="shared" si="73"/>
        <v>0</v>
      </c>
      <c r="AP83">
        <f t="shared" si="74"/>
        <v>-1.0583731500188956E-19</v>
      </c>
      <c r="AQ83">
        <f t="shared" si="75"/>
        <v>-3.8035003501409361E-14</v>
      </c>
      <c r="AR83">
        <f t="shared" si="76"/>
        <v>-3.8035109338724369E-14</v>
      </c>
      <c r="AS83">
        <f t="shared" si="77"/>
        <v>-7.6727858463760258E-4</v>
      </c>
      <c r="AT83">
        <f t="shared" si="78"/>
        <v>-5.0128867529660522E-4</v>
      </c>
      <c r="AU83">
        <f t="shared" si="79"/>
        <v>-1.2685672599722429E-3</v>
      </c>
      <c r="AW83">
        <v>80</v>
      </c>
      <c r="AX83">
        <f>IF(Z83&gt;0, (R83*SUMPRODUCT(K83:$K$98, X83:$X$98)-K83*$AZ$3)/Z83, 0)</f>
        <v>-1.5103340927535214E+18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0.814443943</v>
      </c>
      <c r="Q84" s="5">
        <f t="shared" si="91"/>
        <v>25</v>
      </c>
      <c r="R84">
        <f t="shared" si="62"/>
        <v>2000000</v>
      </c>
      <c r="S84">
        <f t="shared" si="63"/>
        <v>-7.6813788476443515E+18</v>
      </c>
      <c r="U84">
        <f t="shared" si="83"/>
        <v>0.814443943</v>
      </c>
      <c r="V84">
        <f t="shared" si="84"/>
        <v>0.01</v>
      </c>
      <c r="W84">
        <f t="shared" si="85"/>
        <v>1.4330002850163082E-17</v>
      </c>
      <c r="X84">
        <f t="shared" si="86"/>
        <v>1.1670984024488058E-17</v>
      </c>
      <c r="Y84">
        <f t="shared" si="87"/>
        <v>1.4330002850163083E-19</v>
      </c>
      <c r="Z84">
        <f t="shared" si="88"/>
        <v>2.5157187971733931E-18</v>
      </c>
      <c r="AB84">
        <f t="shared" si="89"/>
        <v>-21.643091853856433</v>
      </c>
      <c r="AC84">
        <f t="shared" si="64"/>
        <v>-19.324189155228993</v>
      </c>
      <c r="AE84">
        <f t="shared" si="65"/>
        <v>0</v>
      </c>
      <c r="AF84">
        <f t="shared" si="66"/>
        <v>0</v>
      </c>
      <c r="AG84">
        <f t="shared" si="67"/>
        <v>-6.2892969929334831E-17</v>
      </c>
      <c r="AH84">
        <f t="shared" si="68"/>
        <v>-2.3341968048976116E-11</v>
      </c>
      <c r="AI84">
        <f t="shared" si="69"/>
        <v>-2.3342030941946044E-11</v>
      </c>
      <c r="AJ84">
        <f t="shared" si="70"/>
        <v>-2.3189026986274399</v>
      </c>
      <c r="AK84">
        <f t="shared" si="92"/>
        <v>-1.5150164297699504</v>
      </c>
      <c r="AL84">
        <f t="shared" si="71"/>
        <v>-3.8339191284207326</v>
      </c>
      <c r="AN84">
        <f t="shared" si="72"/>
        <v>0</v>
      </c>
      <c r="AO84">
        <f t="shared" si="73"/>
        <v>0</v>
      </c>
      <c r="AP84">
        <f t="shared" si="74"/>
        <v>-1.6589626522498824E-20</v>
      </c>
      <c r="AQ84">
        <f t="shared" si="75"/>
        <v>-6.1570400104765694E-15</v>
      </c>
      <c r="AR84">
        <f t="shared" si="76"/>
        <v>-6.157056600103092E-15</v>
      </c>
      <c r="AS84">
        <f t="shared" si="77"/>
        <v>-6.1166979004915209E-4</v>
      </c>
      <c r="AT84">
        <f t="shared" si="78"/>
        <v>-3.9962426283211882E-4</v>
      </c>
      <c r="AU84">
        <f t="shared" si="79"/>
        <v>-1.011294052887428E-3</v>
      </c>
      <c r="AW84">
        <v>81</v>
      </c>
      <c r="AX84">
        <f>IF(Z84&gt;0, (R84*SUMPRODUCT(K84:$K$98, X84:$X$98)-K84*$AZ$3)/Z84, 0)</f>
        <v>-7.6813788476443515E+18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0.81916999199999996</v>
      </c>
      <c r="Q85" s="5">
        <f t="shared" si="91"/>
        <v>25</v>
      </c>
      <c r="R85">
        <f t="shared" si="62"/>
        <v>2000000</v>
      </c>
      <c r="S85">
        <f t="shared" si="63"/>
        <v>-4.0147360826155475E+19</v>
      </c>
      <c r="U85">
        <f t="shared" si="83"/>
        <v>0.81916999199999996</v>
      </c>
      <c r="V85">
        <f t="shared" si="84"/>
        <v>0.01</v>
      </c>
      <c r="W85">
        <f t="shared" si="85"/>
        <v>2.5157187971733931E-18</v>
      </c>
      <c r="X85">
        <f t="shared" si="86"/>
        <v>2.0608013469547778E-18</v>
      </c>
      <c r="Y85">
        <f t="shared" si="87"/>
        <v>2.5157187971733933E-20</v>
      </c>
      <c r="Z85">
        <f t="shared" si="88"/>
        <v>4.2976026224688136E-19</v>
      </c>
      <c r="AB85">
        <f t="shared" si="89"/>
        <v>-19.324189155228993</v>
      </c>
      <c r="AC85">
        <f t="shared" si="64"/>
        <v>-17.253740317168749</v>
      </c>
      <c r="AE85">
        <f t="shared" si="65"/>
        <v>0</v>
      </c>
      <c r="AF85">
        <f t="shared" si="66"/>
        <v>0</v>
      </c>
      <c r="AG85">
        <f t="shared" si="67"/>
        <v>-1.0744006556172033E-17</v>
      </c>
      <c r="AH85">
        <f t="shared" si="68"/>
        <v>-4.1216026939095553E-12</v>
      </c>
      <c r="AI85">
        <f t="shared" si="69"/>
        <v>-4.1216134379161112E-12</v>
      </c>
      <c r="AJ85">
        <f t="shared" si="70"/>
        <v>-2.0704488380602442</v>
      </c>
      <c r="AK85">
        <f t="shared" si="92"/>
        <v>-1.3526932408660297</v>
      </c>
      <c r="AL85">
        <f t="shared" si="71"/>
        <v>-3.4231420789303955</v>
      </c>
      <c r="AN85">
        <f t="shared" si="72"/>
        <v>0</v>
      </c>
      <c r="AO85">
        <f t="shared" si="73"/>
        <v>0</v>
      </c>
      <c r="AP85">
        <f t="shared" si="74"/>
        <v>-2.5303625281745422E-21</v>
      </c>
      <c r="AQ85">
        <f t="shared" si="75"/>
        <v>-9.7069458755131024E-16</v>
      </c>
      <c r="AR85">
        <f t="shared" si="76"/>
        <v>-9.706971179138385E-16</v>
      </c>
      <c r="AS85">
        <f t="shared" si="77"/>
        <v>-4.8761941171010916E-4</v>
      </c>
      <c r="AT85">
        <f t="shared" si="78"/>
        <v>-3.1857801565060546E-4</v>
      </c>
      <c r="AU85">
        <f t="shared" si="79"/>
        <v>-8.0619742736168535E-4</v>
      </c>
      <c r="AW85">
        <v>82</v>
      </c>
      <c r="AX85">
        <f>IF(Z85&gt;0, (R85*SUMPRODUCT(K85:$K$98, X85:$X$98)-K85*$AZ$3)/Z85, 0)</f>
        <v>-4.0147360826155475E+19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0.82392963799999996</v>
      </c>
      <c r="Q86" s="5">
        <f t="shared" si="91"/>
        <v>25</v>
      </c>
      <c r="R86">
        <f t="shared" si="62"/>
        <v>2000000</v>
      </c>
      <c r="S86">
        <f t="shared" si="63"/>
        <v>-2.1584741219806547E+20</v>
      </c>
      <c r="U86">
        <f t="shared" si="83"/>
        <v>0.82392963799999996</v>
      </c>
      <c r="V86">
        <f t="shared" si="84"/>
        <v>0.01</v>
      </c>
      <c r="W86">
        <f t="shared" si="85"/>
        <v>4.2976026224688136E-19</v>
      </c>
      <c r="X86">
        <f t="shared" si="86"/>
        <v>3.54092217299858E-19</v>
      </c>
      <c r="Y86">
        <f t="shared" si="87"/>
        <v>4.2976026224688139E-21</v>
      </c>
      <c r="Z86">
        <f t="shared" si="88"/>
        <v>7.1370442324554537E-20</v>
      </c>
      <c r="AB86">
        <f t="shared" si="89"/>
        <v>-17.253740317168749</v>
      </c>
      <c r="AC86">
        <f t="shared" si="64"/>
        <v>-15.405125283186381</v>
      </c>
      <c r="AE86">
        <f t="shared" si="65"/>
        <v>0</v>
      </c>
      <c r="AF86">
        <f t="shared" si="66"/>
        <v>0</v>
      </c>
      <c r="AG86">
        <f t="shared" si="67"/>
        <v>-1.7842610581138633E-18</v>
      </c>
      <c r="AH86">
        <f t="shared" si="68"/>
        <v>-7.0818443459971601E-13</v>
      </c>
      <c r="AI86">
        <f t="shared" si="69"/>
        <v>-7.0818621886077412E-13</v>
      </c>
      <c r="AJ86">
        <f t="shared" si="70"/>
        <v>-1.8486150339823677</v>
      </c>
      <c r="AK86">
        <f t="shared" si="92"/>
        <v>-1.2077618222018125</v>
      </c>
      <c r="AL86">
        <f t="shared" si="71"/>
        <v>-3.0563768561848885</v>
      </c>
      <c r="AN86">
        <f t="shared" si="72"/>
        <v>0</v>
      </c>
      <c r="AO86">
        <f t="shared" si="73"/>
        <v>0</v>
      </c>
      <c r="AP86">
        <f t="shared" si="74"/>
        <v>-3.7519484021891203E-22</v>
      </c>
      <c r="AQ86">
        <f t="shared" si="75"/>
        <v>-1.4891719156054395E-16</v>
      </c>
      <c r="AR86">
        <f t="shared" si="76"/>
        <v>-1.4891756675538416E-16</v>
      </c>
      <c r="AS86">
        <f t="shared" si="77"/>
        <v>-3.8872720959033077E-4</v>
      </c>
      <c r="AT86">
        <f t="shared" si="78"/>
        <v>-2.539684435990159E-4</v>
      </c>
      <c r="AU86">
        <f t="shared" si="79"/>
        <v>-6.4269565318949564E-4</v>
      </c>
      <c r="AW86">
        <v>83</v>
      </c>
      <c r="AX86">
        <f>IF(Z86&gt;0, (R86*SUMPRODUCT(K86:$K$98, X86:$X$98)-K86*$AZ$3)/Z86, 0)</f>
        <v>-2.1584741219806547E+20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0.82869589300000002</v>
      </c>
      <c r="Q87" s="5">
        <f t="shared" si="91"/>
        <v>25</v>
      </c>
      <c r="R87">
        <f t="shared" si="62"/>
        <v>2000000</v>
      </c>
      <c r="S87">
        <f t="shared" si="63"/>
        <v>-1.1947674943470145E+21</v>
      </c>
      <c r="U87">
        <f t="shared" si="83"/>
        <v>0.82869589300000002</v>
      </c>
      <c r="V87">
        <f t="shared" si="84"/>
        <v>0.01</v>
      </c>
      <c r="W87">
        <f t="shared" si="85"/>
        <v>7.1370442324554537E-20</v>
      </c>
      <c r="X87">
        <f t="shared" si="86"/>
        <v>5.9144392435951718E-20</v>
      </c>
      <c r="Y87">
        <f t="shared" si="87"/>
        <v>7.1370442324554539E-22</v>
      </c>
      <c r="Z87">
        <f t="shared" si="88"/>
        <v>1.1512345465357274E-20</v>
      </c>
      <c r="AB87">
        <f t="shared" si="89"/>
        <v>-15.405125283186381</v>
      </c>
      <c r="AC87">
        <f t="shared" si="64"/>
        <v>-13.754576145702126</v>
      </c>
      <c r="AE87">
        <f t="shared" si="65"/>
        <v>0</v>
      </c>
      <c r="AF87">
        <f t="shared" si="66"/>
        <v>0</v>
      </c>
      <c r="AG87">
        <f t="shared" si="67"/>
        <v>-2.8780863663393184E-19</v>
      </c>
      <c r="AH87">
        <f t="shared" si="68"/>
        <v>-1.1828878487190343E-13</v>
      </c>
      <c r="AI87">
        <f t="shared" si="69"/>
        <v>-1.1828907268054006E-13</v>
      </c>
      <c r="AJ87">
        <f t="shared" si="70"/>
        <v>-1.6505491374842549</v>
      </c>
      <c r="AK87">
        <f t="shared" si="92"/>
        <v>-1.0783587698230468</v>
      </c>
      <c r="AL87">
        <f t="shared" si="71"/>
        <v>-2.7289079073074198</v>
      </c>
      <c r="AN87">
        <f t="shared" si="72"/>
        <v>0</v>
      </c>
      <c r="AO87">
        <f t="shared" si="73"/>
        <v>0</v>
      </c>
      <c r="AP87">
        <f t="shared" si="74"/>
        <v>-5.4036132725463649E-23</v>
      </c>
      <c r="AQ87">
        <f t="shared" si="75"/>
        <v>-2.2208744511728832E-17</v>
      </c>
      <c r="AR87">
        <f t="shared" si="76"/>
        <v>-2.2208798547861556E-17</v>
      </c>
      <c r="AS87">
        <f t="shared" si="77"/>
        <v>-3.098909515229036E-4</v>
      </c>
      <c r="AT87">
        <f t="shared" si="78"/>
        <v>-2.0246208832829708E-4</v>
      </c>
      <c r="AU87">
        <f t="shared" si="79"/>
        <v>-5.1235303985122291E-4</v>
      </c>
      <c r="AW87">
        <v>84</v>
      </c>
      <c r="AX87">
        <f>IF(Z87&gt;0, (R87*SUMPRODUCT(K87:$K$98, X87:$X$98)-K87*$AZ$3)/Z87, 0)</f>
        <v>-1.1947674943470145E+21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0.83344103599999997</v>
      </c>
      <c r="Q88" s="5">
        <f t="shared" si="91"/>
        <v>25</v>
      </c>
      <c r="R88">
        <f t="shared" si="62"/>
        <v>2000000</v>
      </c>
      <c r="S88">
        <f t="shared" si="63"/>
        <v>-6.8137694842006138E+21</v>
      </c>
      <c r="U88">
        <f t="shared" si="83"/>
        <v>0.83344103599999997</v>
      </c>
      <c r="V88">
        <f t="shared" si="84"/>
        <v>0.01</v>
      </c>
      <c r="W88">
        <f t="shared" si="85"/>
        <v>1.1512345465357274E-20</v>
      </c>
      <c r="X88">
        <f t="shared" si="86"/>
        <v>9.594861131437268E-21</v>
      </c>
      <c r="Y88">
        <f t="shared" si="87"/>
        <v>1.1512345465357275E-22</v>
      </c>
      <c r="Z88">
        <f t="shared" si="88"/>
        <v>1.8023608792664334E-21</v>
      </c>
      <c r="AB88">
        <f t="shared" si="89"/>
        <v>-13.754576145702126</v>
      </c>
      <c r="AC88">
        <f t="shared" si="64"/>
        <v>-12.280871558662611</v>
      </c>
      <c r="AE88">
        <f t="shared" si="65"/>
        <v>0</v>
      </c>
      <c r="AF88">
        <f t="shared" si="66"/>
        <v>0</v>
      </c>
      <c r="AG88">
        <f t="shared" si="67"/>
        <v>-4.5059021981660838E-20</v>
      </c>
      <c r="AH88">
        <f t="shared" si="68"/>
        <v>-1.9189722262874537E-14</v>
      </c>
      <c r="AI88">
        <f t="shared" si="69"/>
        <v>-1.9189767321896519E-14</v>
      </c>
      <c r="AJ88">
        <f t="shared" si="70"/>
        <v>-1.4737045870395153</v>
      </c>
      <c r="AK88">
        <f t="shared" si="92"/>
        <v>-0.96282033019914892</v>
      </c>
      <c r="AL88">
        <f t="shared" si="71"/>
        <v>-2.4365249172386836</v>
      </c>
      <c r="AN88">
        <f t="shared" si="72"/>
        <v>0</v>
      </c>
      <c r="AO88">
        <f t="shared" si="73"/>
        <v>0</v>
      </c>
      <c r="AP88">
        <f t="shared" si="74"/>
        <v>-7.5534294268438312E-24</v>
      </c>
      <c r="AQ88">
        <f t="shared" si="75"/>
        <v>-3.2168521742959953E-18</v>
      </c>
      <c r="AR88">
        <f t="shared" si="76"/>
        <v>-3.2168597277254221E-18</v>
      </c>
      <c r="AS88">
        <f t="shared" si="77"/>
        <v>-2.4704316926251916E-4</v>
      </c>
      <c r="AT88">
        <f t="shared" si="78"/>
        <v>-1.6140153725151233E-4</v>
      </c>
      <c r="AU88">
        <f t="shared" si="79"/>
        <v>-4.0844470651403477E-4</v>
      </c>
      <c r="AW88">
        <v>85</v>
      </c>
      <c r="AX88">
        <f>IF(Z88&gt;0, (R88*SUMPRODUCT(K88:$K$98, X88:$X$98)-K88*$AZ$3)/Z88, 0)</f>
        <v>-6.8137694842006138E+21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0.83895010800000003</v>
      </c>
      <c r="Q89" s="5">
        <f t="shared" si="91"/>
        <v>25</v>
      </c>
      <c r="R89">
        <f t="shared" si="62"/>
        <v>2000000</v>
      </c>
      <c r="S89">
        <f t="shared" si="63"/>
        <v>-4.0276246961835284E+22</v>
      </c>
      <c r="U89">
        <f t="shared" si="83"/>
        <v>0.83895010800000003</v>
      </c>
      <c r="V89">
        <f t="shared" si="84"/>
        <v>0.01</v>
      </c>
      <c r="W89">
        <f t="shared" si="85"/>
        <v>1.8023608792664334E-21</v>
      </c>
      <c r="X89">
        <f t="shared" si="86"/>
        <v>1.5120908543155493E-21</v>
      </c>
      <c r="Y89">
        <f t="shared" si="87"/>
        <v>1.8023608792664335E-23</v>
      </c>
      <c r="Z89">
        <f t="shared" si="88"/>
        <v>2.7224641615821979E-22</v>
      </c>
      <c r="AB89">
        <f t="shared" si="89"/>
        <v>-12.280871558662611</v>
      </c>
      <c r="AC89">
        <f t="shared" si="64"/>
        <v>-10.965063891663045</v>
      </c>
      <c r="AE89">
        <f t="shared" si="65"/>
        <v>0</v>
      </c>
      <c r="AF89">
        <f t="shared" si="66"/>
        <v>0</v>
      </c>
      <c r="AG89">
        <f t="shared" si="67"/>
        <v>-6.806160403955495E-21</v>
      </c>
      <c r="AH89">
        <f t="shared" si="68"/>
        <v>-3.0241817086310986E-15</v>
      </c>
      <c r="AI89">
        <f t="shared" si="69"/>
        <v>-3.0241885147915027E-15</v>
      </c>
      <c r="AJ89">
        <f t="shared" si="70"/>
        <v>-1.3158076669995662</v>
      </c>
      <c r="AK89">
        <f t="shared" si="92"/>
        <v>-0.85966100910638288</v>
      </c>
      <c r="AL89">
        <f t="shared" si="71"/>
        <v>-2.1754686761059521</v>
      </c>
      <c r="AN89">
        <f t="shared" si="72"/>
        <v>0</v>
      </c>
      <c r="AO89">
        <f t="shared" si="73"/>
        <v>0</v>
      </c>
      <c r="AP89">
        <f t="shared" si="74"/>
        <v>-1.0187006242449841E-24</v>
      </c>
      <c r="AQ89">
        <f t="shared" si="75"/>
        <v>-4.5263931667292924E-19</v>
      </c>
      <c r="AR89">
        <f t="shared" si="76"/>
        <v>-4.5264033537355347E-19</v>
      </c>
      <c r="AS89">
        <f t="shared" si="77"/>
        <v>-1.9694130202688054E-4</v>
      </c>
      <c r="AT89">
        <f t="shared" si="78"/>
        <v>-1.2866831732422855E-4</v>
      </c>
      <c r="AU89">
        <f t="shared" si="79"/>
        <v>-3.2560961935110955E-4</v>
      </c>
      <c r="AW89">
        <v>86</v>
      </c>
      <c r="AX89">
        <f>IF(Z89&gt;0, (R89*SUMPRODUCT(K89:$K$98, X89:$X$98)-K89*$AZ$3)/Z89, 0)</f>
        <v>-4.0276246961835284E+22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0.84442925499999999</v>
      </c>
      <c r="Q90" s="5">
        <f t="shared" si="91"/>
        <v>25</v>
      </c>
      <c r="R90">
        <f t="shared" si="62"/>
        <v>2000000</v>
      </c>
      <c r="S90">
        <f t="shared" si="63"/>
        <v>-2.4703407808590189E+23</v>
      </c>
      <c r="U90">
        <f t="shared" si="83"/>
        <v>0.84442925499999999</v>
      </c>
      <c r="V90">
        <f t="shared" si="84"/>
        <v>0.01</v>
      </c>
      <c r="W90">
        <f t="shared" si="85"/>
        <v>2.7224641615821979E-22</v>
      </c>
      <c r="X90">
        <f t="shared" si="86"/>
        <v>2.2989283837290548E-22</v>
      </c>
      <c r="Y90">
        <f t="shared" si="87"/>
        <v>2.7224641615821981E-24</v>
      </c>
      <c r="Z90">
        <f t="shared" si="88"/>
        <v>3.9631113623732113E-23</v>
      </c>
      <c r="AB90">
        <f t="shared" si="89"/>
        <v>-10.965063891663045</v>
      </c>
      <c r="AC90">
        <f t="shared" si="64"/>
        <v>-9.7902356175562897</v>
      </c>
      <c r="AE90">
        <f t="shared" si="65"/>
        <v>0</v>
      </c>
      <c r="AF90">
        <f t="shared" si="66"/>
        <v>0</v>
      </c>
      <c r="AG90">
        <f t="shared" si="67"/>
        <v>-9.907778405933028E-22</v>
      </c>
      <c r="AH90">
        <f t="shared" si="68"/>
        <v>-4.5978567674581092E-16</v>
      </c>
      <c r="AI90">
        <f t="shared" si="69"/>
        <v>-4.5978666752365156E-16</v>
      </c>
      <c r="AJ90">
        <f t="shared" si="70"/>
        <v>-1.1748282741067548</v>
      </c>
      <c r="AK90">
        <f t="shared" si="92"/>
        <v>-0.76755447241641317</v>
      </c>
      <c r="AL90">
        <f t="shared" si="71"/>
        <v>-1.9423827465231684</v>
      </c>
      <c r="AN90">
        <f t="shared" si="72"/>
        <v>0</v>
      </c>
      <c r="AO90">
        <f t="shared" si="73"/>
        <v>0</v>
      </c>
      <c r="AP90">
        <f t="shared" si="74"/>
        <v>-1.3240447214581025E-25</v>
      </c>
      <c r="AQ90">
        <f t="shared" si="75"/>
        <v>-6.1444329228516192E-20</v>
      </c>
      <c r="AR90">
        <f t="shared" si="76"/>
        <v>-6.1444461632988344E-20</v>
      </c>
      <c r="AS90">
        <f t="shared" si="77"/>
        <v>-1.5700040021275543E-4</v>
      </c>
      <c r="AT90">
        <f t="shared" si="78"/>
        <v>-1.0257359480566689E-4</v>
      </c>
      <c r="AU90">
        <f t="shared" si="79"/>
        <v>-2.595739950184224E-4</v>
      </c>
      <c r="AW90">
        <v>87</v>
      </c>
      <c r="AX90">
        <f>IF(Z90&gt;0, (R90*SUMPRODUCT(K90:$K$98, X90:$X$98)-K90*$AZ$3)/Z90, 0)</f>
        <v>-2.4703407808590189E+23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0.84987168300000004</v>
      </c>
      <c r="Q91" s="5">
        <f t="shared" si="91"/>
        <v>25</v>
      </c>
      <c r="R91">
        <f t="shared" si="62"/>
        <v>2000000</v>
      </c>
      <c r="S91">
        <f t="shared" si="63"/>
        <v>-1.5740297597959928E+24</v>
      </c>
      <c r="U91">
        <f t="shared" si="83"/>
        <v>0.84987168300000004</v>
      </c>
      <c r="V91">
        <f t="shared" si="84"/>
        <v>0.01</v>
      </c>
      <c r="W91">
        <f t="shared" si="85"/>
        <v>3.9631113623732113E-23</v>
      </c>
      <c r="X91">
        <f t="shared" si="86"/>
        <v>3.368136123456544E-23</v>
      </c>
      <c r="Y91">
        <f t="shared" si="87"/>
        <v>3.9631113623732113E-25</v>
      </c>
      <c r="Z91">
        <f t="shared" si="88"/>
        <v>5.5534412529293513E-24</v>
      </c>
      <c r="AB91">
        <f t="shared" si="89"/>
        <v>-9.7902356175562897</v>
      </c>
      <c r="AC91">
        <f t="shared" si="64"/>
        <v>-8.7412818013895439</v>
      </c>
      <c r="AE91">
        <f t="shared" si="65"/>
        <v>0</v>
      </c>
      <c r="AF91">
        <f t="shared" si="66"/>
        <v>0</v>
      </c>
      <c r="AG91">
        <f t="shared" si="67"/>
        <v>-1.3883603132323378E-22</v>
      </c>
      <c r="AH91">
        <f t="shared" si="68"/>
        <v>-6.7362722469130876E-17</v>
      </c>
      <c r="AI91">
        <f t="shared" si="69"/>
        <v>-6.7362861305162197E-17</v>
      </c>
      <c r="AJ91">
        <f t="shared" si="70"/>
        <v>-1.0489538161667458</v>
      </c>
      <c r="AK91">
        <f t="shared" si="92"/>
        <v>-0.68531649322894039</v>
      </c>
      <c r="AL91">
        <f t="shared" si="71"/>
        <v>-1.7342703093956862</v>
      </c>
      <c r="AN91">
        <f t="shared" si="72"/>
        <v>0</v>
      </c>
      <c r="AO91">
        <f t="shared" si="73"/>
        <v>0</v>
      </c>
      <c r="AP91">
        <f t="shared" si="74"/>
        <v>-1.6565728433094431E-26</v>
      </c>
      <c r="AQ91">
        <f t="shared" si="75"/>
        <v>-8.0376293985204541E-21</v>
      </c>
      <c r="AR91">
        <f t="shared" si="76"/>
        <v>-8.0376459642488873E-21</v>
      </c>
      <c r="AS91">
        <f t="shared" si="77"/>
        <v>-1.2515975782266859E-4</v>
      </c>
      <c r="AT91">
        <f t="shared" si="78"/>
        <v>-8.1771041777476796E-5</v>
      </c>
      <c r="AU91">
        <f t="shared" si="79"/>
        <v>-2.0693079960014537E-4</v>
      </c>
      <c r="AW91">
        <v>88</v>
      </c>
      <c r="AX91">
        <f>IF(Z91&gt;0, (R91*SUMPRODUCT(K91:$K$98, X91:$X$98)-K91*$AZ$3)/Z91, 0)</f>
        <v>-1.5740297597959928E+24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0.85527059900000002</v>
      </c>
      <c r="Q92" s="5">
        <f t="shared" si="91"/>
        <v>25</v>
      </c>
      <c r="R92">
        <f t="shared" si="62"/>
        <v>2000000</v>
      </c>
      <c r="S92">
        <f t="shared" si="63"/>
        <v>-1.0431158334204754E+25</v>
      </c>
      <c r="U92">
        <f t="shared" si="83"/>
        <v>0.85527059900000002</v>
      </c>
      <c r="V92">
        <f t="shared" si="84"/>
        <v>0.01</v>
      </c>
      <c r="W92">
        <f t="shared" si="85"/>
        <v>5.5534412529293513E-24</v>
      </c>
      <c r="X92">
        <f t="shared" si="86"/>
        <v>4.7496950269041966E-24</v>
      </c>
      <c r="Y92">
        <f t="shared" si="87"/>
        <v>5.553441252929351E-26</v>
      </c>
      <c r="Z92">
        <f t="shared" si="88"/>
        <v>7.4821181349586126E-25</v>
      </c>
      <c r="AB92">
        <f t="shared" si="89"/>
        <v>-8.7412818013895439</v>
      </c>
      <c r="AC92">
        <f t="shared" si="64"/>
        <v>-7.8047158940978063</v>
      </c>
      <c r="AE92">
        <f t="shared" si="65"/>
        <v>0</v>
      </c>
      <c r="AF92">
        <f t="shared" si="66"/>
        <v>0</v>
      </c>
      <c r="AG92">
        <f t="shared" si="67"/>
        <v>-1.8705295337396532E-23</v>
      </c>
      <c r="AH92">
        <f t="shared" si="68"/>
        <v>-9.4993900538083926E-18</v>
      </c>
      <c r="AI92">
        <f t="shared" si="69"/>
        <v>-9.4994087591037295E-18</v>
      </c>
      <c r="AJ92">
        <f t="shared" si="70"/>
        <v>-0.93656590729173761</v>
      </c>
      <c r="AK92">
        <f t="shared" si="92"/>
        <v>-0.61188972609726811</v>
      </c>
      <c r="AL92">
        <f t="shared" si="71"/>
        <v>-1.5484556333890058</v>
      </c>
      <c r="AN92">
        <f t="shared" si="72"/>
        <v>0</v>
      </c>
      <c r="AO92">
        <f t="shared" si="73"/>
        <v>0</v>
      </c>
      <c r="AP92">
        <f t="shared" si="74"/>
        <v>-1.9927595258209661E-27</v>
      </c>
      <c r="AQ92">
        <f t="shared" si="75"/>
        <v>-1.0120128914174289E-21</v>
      </c>
      <c r="AR92">
        <f t="shared" si="76"/>
        <v>-1.0120148841769547E-21</v>
      </c>
      <c r="AS92">
        <f t="shared" si="77"/>
        <v>-9.9776592651999865E-5</v>
      </c>
      <c r="AT92">
        <f t="shared" si="78"/>
        <v>-6.5187373865973198E-5</v>
      </c>
      <c r="AU92">
        <f t="shared" si="79"/>
        <v>-1.6496396651797306E-4</v>
      </c>
      <c r="AW92">
        <v>89</v>
      </c>
      <c r="AX92">
        <f>IF(Z92&gt;0, (R92*SUMPRODUCT(K92:$K$98, X92:$X$98)-K92*$AZ$3)/Z92, 0)</f>
        <v>-1.0431158334204754E+25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0.86061939499999995</v>
      </c>
      <c r="Q93" s="5">
        <f t="shared" si="91"/>
        <v>25</v>
      </c>
      <c r="R93">
        <f t="shared" si="62"/>
        <v>2000000</v>
      </c>
      <c r="S93">
        <f t="shared" si="63"/>
        <v>-7.198555167498657E+25</v>
      </c>
      <c r="U93">
        <f t="shared" si="83"/>
        <v>0.86061939499999995</v>
      </c>
      <c r="V93">
        <f t="shared" si="84"/>
        <v>0.01</v>
      </c>
      <c r="W93">
        <f t="shared" si="85"/>
        <v>7.4821181349586126E-25</v>
      </c>
      <c r="X93">
        <f t="shared" si="86"/>
        <v>6.4392559826266091E-25</v>
      </c>
      <c r="Y93">
        <f t="shared" si="87"/>
        <v>7.4821181349586127E-27</v>
      </c>
      <c r="Z93">
        <f t="shared" si="88"/>
        <v>9.6804097098241742E-26</v>
      </c>
      <c r="AB93">
        <f t="shared" si="89"/>
        <v>-7.8047158940978063</v>
      </c>
      <c r="AC93">
        <f t="shared" si="64"/>
        <v>-6.9684963340158985</v>
      </c>
      <c r="AE93">
        <f t="shared" si="65"/>
        <v>0</v>
      </c>
      <c r="AF93">
        <f t="shared" si="66"/>
        <v>0</v>
      </c>
      <c r="AG93">
        <f t="shared" si="67"/>
        <v>-2.4201024274560435E-24</v>
      </c>
      <c r="AH93">
        <f t="shared" si="68"/>
        <v>-1.2878511965253217E-18</v>
      </c>
      <c r="AI93">
        <f t="shared" si="69"/>
        <v>-1.2878536166277491E-18</v>
      </c>
      <c r="AJ93">
        <f t="shared" si="70"/>
        <v>-0.83621956008190779</v>
      </c>
      <c r="AK93">
        <f t="shared" si="92"/>
        <v>-0.54633011258684649</v>
      </c>
      <c r="AL93">
        <f t="shared" si="71"/>
        <v>-1.3825496726687543</v>
      </c>
      <c r="AN93">
        <f t="shared" si="72"/>
        <v>0</v>
      </c>
      <c r="AO93">
        <f t="shared" si="73"/>
        <v>0</v>
      </c>
      <c r="AP93">
        <f t="shared" si="74"/>
        <v>-2.3020038666984806E-28</v>
      </c>
      <c r="AQ93">
        <f t="shared" si="75"/>
        <v>-1.2250053553518045E-22</v>
      </c>
      <c r="AR93">
        <f t="shared" si="76"/>
        <v>-1.2250076573556712E-22</v>
      </c>
      <c r="AS93">
        <f t="shared" si="77"/>
        <v>-7.954128878507634E-5</v>
      </c>
      <c r="AT93">
        <f t="shared" si="78"/>
        <v>-5.1966975339583217E-5</v>
      </c>
      <c r="AU93">
        <f t="shared" si="79"/>
        <v>-1.3150826412465955E-4</v>
      </c>
      <c r="AW93">
        <v>90</v>
      </c>
      <c r="AX93">
        <f>IF(Z93&gt;0, (R93*SUMPRODUCT(K93:$K$98, X93:$X$98)-K93*$AZ$3)/Z93, 0)</f>
        <v>-7.198555167498657E+25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0.86594101899999998</v>
      </c>
      <c r="Q94" s="5">
        <f t="shared" si="91"/>
        <v>25</v>
      </c>
      <c r="R94">
        <f t="shared" si="62"/>
        <v>2000000</v>
      </c>
      <c r="S94">
        <f t="shared" si="63"/>
        <v>-5.1808271740942088E+26</v>
      </c>
      <c r="U94">
        <f t="shared" si="83"/>
        <v>0.86594101899999998</v>
      </c>
      <c r="V94">
        <f t="shared" si="84"/>
        <v>0.01</v>
      </c>
      <c r="W94">
        <f t="shared" si="85"/>
        <v>9.6804097098241742E-26</v>
      </c>
      <c r="X94">
        <f t="shared" si="86"/>
        <v>8.3826638484626395E-26</v>
      </c>
      <c r="Y94">
        <f t="shared" si="87"/>
        <v>9.6804097098241744E-28</v>
      </c>
      <c r="Z94">
        <f t="shared" si="88"/>
        <v>1.200941764263293E-26</v>
      </c>
      <c r="AB94">
        <f t="shared" si="89"/>
        <v>-6.9684963340158985</v>
      </c>
      <c r="AC94">
        <f t="shared" si="64"/>
        <v>-6.2218717267999093</v>
      </c>
      <c r="AE94">
        <f t="shared" si="65"/>
        <v>0</v>
      </c>
      <c r="AF94">
        <f t="shared" si="66"/>
        <v>0</v>
      </c>
      <c r="AG94">
        <f t="shared" si="67"/>
        <v>-3.0023544106582326E-25</v>
      </c>
      <c r="AH94">
        <f t="shared" si="68"/>
        <v>-1.6765327696925279E-19</v>
      </c>
      <c r="AI94">
        <f t="shared" si="69"/>
        <v>-1.6765357720469386E-19</v>
      </c>
      <c r="AJ94">
        <f t="shared" si="70"/>
        <v>-0.74662460721598922</v>
      </c>
      <c r="AK94">
        <f t="shared" si="92"/>
        <v>-0.48779474338111295</v>
      </c>
      <c r="AL94">
        <f t="shared" si="71"/>
        <v>-1.2344193505971022</v>
      </c>
      <c r="AN94">
        <f t="shared" si="72"/>
        <v>0</v>
      </c>
      <c r="AO94">
        <f t="shared" si="73"/>
        <v>0</v>
      </c>
      <c r="AP94">
        <f t="shared" si="74"/>
        <v>-2.5498594103631553E-29</v>
      </c>
      <c r="AQ94">
        <f t="shared" si="75"/>
        <v>-1.423856838622016E-23</v>
      </c>
      <c r="AR94">
        <f t="shared" si="76"/>
        <v>-1.4238593884814264E-23</v>
      </c>
      <c r="AS94">
        <f t="shared" si="77"/>
        <v>-6.3409828431980502E-5</v>
      </c>
      <c r="AT94">
        <f t="shared" si="78"/>
        <v>-4.14277545755606E-5</v>
      </c>
      <c r="AU94">
        <f t="shared" si="79"/>
        <v>-1.048375830075411E-4</v>
      </c>
      <c r="AW94">
        <v>91</v>
      </c>
      <c r="AX94">
        <f>IF(Z94&gt;0, (R94*SUMPRODUCT(K94:$K$98, X94:$X$98)-K94*$AZ$3)/Z94, 0)</f>
        <v>-5.1808271740942088E+26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0.87126245999999996</v>
      </c>
      <c r="Q95" s="5">
        <f t="shared" si="91"/>
        <v>25</v>
      </c>
      <c r="R95">
        <f t="shared" si="62"/>
        <v>2000000</v>
      </c>
      <c r="S95">
        <f t="shared" si="63"/>
        <v>-3.8957675460502191E+27</v>
      </c>
      <c r="U95">
        <f t="shared" si="83"/>
        <v>0.87126245999999996</v>
      </c>
      <c r="V95">
        <f t="shared" si="84"/>
        <v>0.01</v>
      </c>
      <c r="W95">
        <f t="shared" si="85"/>
        <v>1.200941764263293E-26</v>
      </c>
      <c r="X95">
        <f t="shared" si="86"/>
        <v>1.0463354758487767E-26</v>
      </c>
      <c r="Y95">
        <f t="shared" si="87"/>
        <v>1.2009417642632929E-28</v>
      </c>
      <c r="Z95">
        <f t="shared" si="88"/>
        <v>1.425968707718834E-27</v>
      </c>
      <c r="AB95">
        <f t="shared" si="89"/>
        <v>-6.2218717267999093</v>
      </c>
      <c r="AC95">
        <f t="shared" si="64"/>
        <v>-5.5552426132142037</v>
      </c>
      <c r="AE95">
        <f t="shared" si="65"/>
        <v>0</v>
      </c>
      <c r="AF95">
        <f t="shared" si="66"/>
        <v>0</v>
      </c>
      <c r="AG95">
        <f t="shared" si="67"/>
        <v>-3.5649217692970849E-26</v>
      </c>
      <c r="AH95">
        <f t="shared" si="68"/>
        <v>-2.0926709516975533E-20</v>
      </c>
      <c r="AI95">
        <f t="shared" si="69"/>
        <v>-2.0926745166193224E-20</v>
      </c>
      <c r="AJ95">
        <f t="shared" si="70"/>
        <v>-0.66662911358570565</v>
      </c>
      <c r="AK95">
        <f t="shared" si="92"/>
        <v>-0.43553102087599371</v>
      </c>
      <c r="AL95">
        <f t="shared" si="71"/>
        <v>-1.1021601344616994</v>
      </c>
      <c r="AN95">
        <f t="shared" si="72"/>
        <v>0</v>
      </c>
      <c r="AO95">
        <f t="shared" si="73"/>
        <v>0</v>
      </c>
      <c r="AP95">
        <f t="shared" si="74"/>
        <v>-2.7032503011818899E-30</v>
      </c>
      <c r="AQ95">
        <f t="shared" si="75"/>
        <v>-1.5868548446622511E-24</v>
      </c>
      <c r="AR95">
        <f t="shared" si="76"/>
        <v>-1.5868575479125523E-24</v>
      </c>
      <c r="AS95">
        <f t="shared" si="77"/>
        <v>-5.0549927002535545E-5</v>
      </c>
      <c r="AT95">
        <f t="shared" si="78"/>
        <v>-3.3025952308323178E-5</v>
      </c>
      <c r="AU95">
        <f t="shared" si="79"/>
        <v>-8.3575879310858716E-5</v>
      </c>
      <c r="AW95">
        <v>92</v>
      </c>
      <c r="AX95">
        <f>IF(Z95&gt;0, (R95*SUMPRODUCT(K95:$K$98, X95:$X$98)-K95*$AZ$3)/Z95, 0)</f>
        <v>-3.8957675460502191E+27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0.87658408399999999</v>
      </c>
      <c r="Q96" s="5">
        <f t="shared" si="91"/>
        <v>25</v>
      </c>
      <c r="R96">
        <f t="shared" si="62"/>
        <v>2000000</v>
      </c>
      <c r="S96">
        <f t="shared" si="63"/>
        <v>-3.0669098333623483E+28</v>
      </c>
      <c r="U96">
        <f t="shared" si="83"/>
        <v>0.87658408399999999</v>
      </c>
      <c r="V96">
        <f t="shared" si="84"/>
        <v>0.01</v>
      </c>
      <c r="W96">
        <f t="shared" si="85"/>
        <v>1.425968707718834E-27</v>
      </c>
      <c r="X96">
        <f t="shared" si="86"/>
        <v>1.2499814734683778E-27</v>
      </c>
      <c r="Y96">
        <f t="shared" si="87"/>
        <v>1.4259687077188341E-29</v>
      </c>
      <c r="Z96">
        <f t="shared" si="88"/>
        <v>1.6172754717326781E-28</v>
      </c>
      <c r="AB96">
        <f t="shared" si="89"/>
        <v>-5.5552426132142037</v>
      </c>
      <c r="AC96">
        <f t="shared" si="64"/>
        <v>-4.9600380475126808</v>
      </c>
      <c r="AE96">
        <f t="shared" si="65"/>
        <v>0</v>
      </c>
      <c r="AF96">
        <f t="shared" si="66"/>
        <v>0</v>
      </c>
      <c r="AG96">
        <f t="shared" si="67"/>
        <v>-4.0431886793316955E-27</v>
      </c>
      <c r="AH96">
        <f t="shared" si="68"/>
        <v>-2.4999629469367555E-21</v>
      </c>
      <c r="AI96">
        <f t="shared" si="69"/>
        <v>-2.499966990125435E-21</v>
      </c>
      <c r="AJ96">
        <f t="shared" si="70"/>
        <v>-0.5952045657015228</v>
      </c>
      <c r="AK96">
        <f t="shared" si="92"/>
        <v>-0.38886698292499428</v>
      </c>
      <c r="AL96">
        <f t="shared" si="71"/>
        <v>-0.98407154862651702</v>
      </c>
      <c r="AN96">
        <f t="shared" si="72"/>
        <v>0</v>
      </c>
      <c r="AO96">
        <f t="shared" si="73"/>
        <v>0</v>
      </c>
      <c r="AP96">
        <f t="shared" si="74"/>
        <v>-2.737425081123392E-31</v>
      </c>
      <c r="AQ96">
        <f t="shared" si="75"/>
        <v>-1.6925901350601792E-25</v>
      </c>
      <c r="AR96">
        <f t="shared" si="76"/>
        <v>-1.6925928724852602E-25</v>
      </c>
      <c r="AS96">
        <f t="shared" si="77"/>
        <v>-4.0298092317072335E-5</v>
      </c>
      <c r="AT96">
        <f t="shared" si="78"/>
        <v>-2.6328086980487214E-5</v>
      </c>
      <c r="AU96">
        <f t="shared" si="79"/>
        <v>-6.6626179297559542E-5</v>
      </c>
      <c r="AW96">
        <v>93</v>
      </c>
      <c r="AX96">
        <f>IF(Z96&gt;0, (R96*SUMPRODUCT(K96:$K$98, X96:$X$98)-K96*$AZ$3)/Z96, 0)</f>
        <v>-3.0669098333623483E+28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0.88190570700000004</v>
      </c>
      <c r="Q97" s="5">
        <f t="shared" si="91"/>
        <v>25</v>
      </c>
      <c r="R97">
        <f t="shared" si="62"/>
        <v>2000000</v>
      </c>
      <c r="S97">
        <f t="shared" si="63"/>
        <v>-2.5332626498758661E+29</v>
      </c>
      <c r="U97">
        <f t="shared" si="83"/>
        <v>0.88190570700000004</v>
      </c>
      <c r="V97">
        <f t="shared" si="84"/>
        <v>0.01</v>
      </c>
      <c r="W97">
        <f t="shared" si="85"/>
        <v>1.6172754717326781E-28</v>
      </c>
      <c r="X97">
        <f t="shared" si="86"/>
        <v>1.4262844683121661E-28</v>
      </c>
      <c r="Y97">
        <f t="shared" si="87"/>
        <v>1.617275471732678E-30</v>
      </c>
      <c r="Z97">
        <f t="shared" si="88"/>
        <v>1.7481824870318527E-29</v>
      </c>
      <c r="AB97">
        <f t="shared" si="89"/>
        <v>-4.9600380475126808</v>
      </c>
      <c r="AC97">
        <f t="shared" si="64"/>
        <v>-4.4286053995648933</v>
      </c>
      <c r="AE97">
        <f t="shared" si="65"/>
        <v>0</v>
      </c>
      <c r="AF97">
        <f t="shared" si="66"/>
        <v>0</v>
      </c>
      <c r="AG97">
        <f t="shared" si="67"/>
        <v>-4.3704562175796317E-28</v>
      </c>
      <c r="AH97">
        <f t="shared" si="68"/>
        <v>-2.8525689366243324E-22</v>
      </c>
      <c r="AI97">
        <f t="shared" si="69"/>
        <v>-2.8525733070805499E-22</v>
      </c>
      <c r="AJ97">
        <f t="shared" si="70"/>
        <v>-0.53143264794778755</v>
      </c>
      <c r="AK97">
        <f t="shared" si="92"/>
        <v>-0.34720266332588767</v>
      </c>
      <c r="AL97">
        <f t="shared" si="71"/>
        <v>-0.87863531127367522</v>
      </c>
      <c r="AN97">
        <f t="shared" si="72"/>
        <v>0</v>
      </c>
      <c r="AO97">
        <f t="shared" si="73"/>
        <v>0</v>
      </c>
      <c r="AP97">
        <f t="shared" si="74"/>
        <v>-2.6419645427187548E-32</v>
      </c>
      <c r="AQ97">
        <f t="shared" si="75"/>
        <v>-1.7243934296626122E-26</v>
      </c>
      <c r="AR97">
        <f t="shared" si="76"/>
        <v>-1.724396071627155E-26</v>
      </c>
      <c r="AS97">
        <f t="shared" si="77"/>
        <v>-3.2125392472155837E-5</v>
      </c>
      <c r="AT97">
        <f t="shared" si="78"/>
        <v>-2.0988589748475132E-5</v>
      </c>
      <c r="AU97">
        <f t="shared" si="79"/>
        <v>-5.3113982220630965E-5</v>
      </c>
      <c r="AW97">
        <v>94</v>
      </c>
      <c r="AX97">
        <f>IF(Z97&gt;0, (R97*SUMPRODUCT(K97:$K$98, X97:$X$98)-K97*$AZ$3)/Z97, 0)</f>
        <v>-2.5332626498758661E+29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1.7481824870318527E-29</v>
      </c>
      <c r="X98">
        <f t="shared" si="86"/>
        <v>1.7481824870318527E-29</v>
      </c>
      <c r="Y98">
        <f t="shared" si="87"/>
        <v>1.7481824870318527E-31</v>
      </c>
      <c r="Z98">
        <f t="shared" si="88"/>
        <v>0</v>
      </c>
      <c r="AB98">
        <f t="shared" si="89"/>
        <v>-4.4286053995648933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-3.4963649740637051E-23</v>
      </c>
      <c r="AI98">
        <f t="shared" si="69"/>
        <v>-3.4963649740637051E-23</v>
      </c>
      <c r="AJ98">
        <f t="shared" si="70"/>
        <v>-4.4286053995648933</v>
      </c>
      <c r="AK98">
        <f t="shared" si="92"/>
        <v>-0.31000237796954255</v>
      </c>
      <c r="AL98">
        <f t="shared" si="71"/>
        <v>-4.738607777534436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-1.8871175305133961E-27</v>
      </c>
      <c r="AR98">
        <f t="shared" si="76"/>
        <v>-1.8871175305133961E-27</v>
      </c>
      <c r="AS98">
        <f t="shared" si="77"/>
        <v>-2.3902821779877835E-4</v>
      </c>
      <c r="AT98">
        <f t="shared" si="78"/>
        <v>-1.6731975245914485E-5</v>
      </c>
      <c r="AU98">
        <f t="shared" si="79"/>
        <v>-2.5576019304469287E-4</v>
      </c>
      <c r="AW98">
        <v>95</v>
      </c>
    </row>
    <row r="100" spans="5:50" x14ac:dyDescent="0.25">
      <c r="AN100" s="6">
        <f t="shared" ref="AN100:AU100" si="93">SUM(AN3:AN98)</f>
        <v>132828.42169753209</v>
      </c>
      <c r="AO100" s="6">
        <f t="shared" si="93"/>
        <v>-13282.84216975321</v>
      </c>
      <c r="AP100" s="6">
        <f t="shared" si="93"/>
        <v>-1771.8266992552494</v>
      </c>
      <c r="AQ100" s="6">
        <f t="shared" si="93"/>
        <v>-73259.976395510297</v>
      </c>
      <c r="AR100" s="6">
        <f t="shared" si="93"/>
        <v>44513.776433013321</v>
      </c>
      <c r="AS100" s="6">
        <f t="shared" si="93"/>
        <v>-18323.718932349235</v>
      </c>
      <c r="AT100" s="6">
        <f t="shared" si="93"/>
        <v>6658.6238848767271</v>
      </c>
      <c r="AU100" s="6">
        <f t="shared" si="93"/>
        <v>32848.681385540796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292992.81284654868</v>
      </c>
      <c r="K3">
        <v>1</v>
      </c>
      <c r="L3" s="2">
        <v>0</v>
      </c>
      <c r="O3">
        <f>$C$3</f>
        <v>292992.81284654868</v>
      </c>
      <c r="P3">
        <f>O3*C5</f>
        <v>29299.28128465487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292992.81284654868</v>
      </c>
      <c r="AF3">
        <f t="shared" ref="AF3:AF34" si="4">-$Z3*P3</f>
        <v>-29299.28128465487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262171.0989748938</v>
      </c>
      <c r="AJ3">
        <f t="shared" ref="AJ3:AJ34" si="8">AB3-AC3</f>
        <v>0</v>
      </c>
      <c r="AL3">
        <f t="shared" ref="AL3:AL34" si="9">SUM(AI3:AK3)</f>
        <v>262171.0989748938</v>
      </c>
      <c r="AN3">
        <f t="shared" ref="AN3:AN34" si="10">AE3*$K3</f>
        <v>292992.81284654868</v>
      </c>
      <c r="AO3">
        <f t="shared" ref="AO3:AO34" si="11">AF3*$K3</f>
        <v>-29299.28128465487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262171.0989748938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262171.0989748938</v>
      </c>
      <c r="AW3">
        <v>0</v>
      </c>
      <c r="AX3">
        <f>IF(Z3&gt;0, (R3*SUMPRODUCT(K3:$K$98, X3:$X$98)-K3*$AZ$3)/Z3, 0)</f>
        <v>0</v>
      </c>
      <c r="AZ3">
        <f>C6*SUMPRODUCT(X4:X89, K4:K89)/1</f>
        <v>161995.80757355402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1.338077E-3</v>
      </c>
      <c r="R4">
        <f t="shared" si="0"/>
        <v>2000000</v>
      </c>
      <c r="S4">
        <f t="shared" si="1"/>
        <v>10990.832428898129</v>
      </c>
      <c r="U4">
        <f t="shared" ref="U4:U35" si="21">M4</f>
        <v>1.338077E-3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1.338077E-3</v>
      </c>
      <c r="Y4">
        <f t="shared" ref="Y4:Y35" si="25">V4*W4</f>
        <v>0.01</v>
      </c>
      <c r="Z4">
        <f t="shared" ref="Z4:Z35" si="26">MAX(0, W4-X4-Y4)</f>
        <v>0.988661923</v>
      </c>
      <c r="AB4">
        <f t="shared" ref="AB4:AB35" si="27">AC3</f>
        <v>0</v>
      </c>
      <c r="AC4">
        <f t="shared" si="2"/>
        <v>10866.217524525186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-2676.154</v>
      </c>
      <c r="AI4">
        <f t="shared" si="7"/>
        <v>-2676.154</v>
      </c>
      <c r="AJ4">
        <f t="shared" si="8"/>
        <v>-10866.217524525186</v>
      </c>
      <c r="AK4">
        <f>G4*SUM(AB4, AE4:AF4)</f>
        <v>0</v>
      </c>
      <c r="AL4">
        <f t="shared" si="9"/>
        <v>-13542.371524525186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-2496.6452094411793</v>
      </c>
      <c r="AR4">
        <f t="shared" si="14"/>
        <v>-2496.6452094411793</v>
      </c>
      <c r="AS4">
        <f t="shared" si="15"/>
        <v>-10137.342592149627</v>
      </c>
      <c r="AT4">
        <f t="shared" si="16"/>
        <v>0</v>
      </c>
      <c r="AU4">
        <f t="shared" si="17"/>
        <v>-12633.987801590807</v>
      </c>
      <c r="AW4">
        <v>1</v>
      </c>
      <c r="AX4">
        <f>IF(Z4&gt;0, (R4*SUMPRODUCT(K4:$K$98, X4:$X$98)-K4*$AZ$3)/Z4, 0)</f>
        <v>10990.832428898129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1.388577E-3</v>
      </c>
      <c r="Q5" s="5">
        <f t="shared" ref="Q5:Q36" si="29">$C$8</f>
        <v>25</v>
      </c>
      <c r="R5">
        <f t="shared" si="0"/>
        <v>2000000</v>
      </c>
      <c r="S5">
        <f t="shared" si="1"/>
        <v>21460.195886940255</v>
      </c>
      <c r="U5">
        <f t="shared" si="21"/>
        <v>1.388577E-3</v>
      </c>
      <c r="V5">
        <f t="shared" si="22"/>
        <v>0.01</v>
      </c>
      <c r="W5">
        <f t="shared" si="23"/>
        <v>0.988661923</v>
      </c>
      <c r="X5">
        <f t="shared" si="24"/>
        <v>1.3728332070535711E-3</v>
      </c>
      <c r="Y5">
        <f t="shared" si="25"/>
        <v>9.886619230000001E-3</v>
      </c>
      <c r="Z5">
        <f t="shared" si="26"/>
        <v>0.97740247056294638</v>
      </c>
      <c r="AB5">
        <f t="shared" si="27"/>
        <v>10866.217524525186</v>
      </c>
      <c r="AC5">
        <f t="shared" si="2"/>
        <v>20975.248478660185</v>
      </c>
      <c r="AE5">
        <f t="shared" si="3"/>
        <v>0</v>
      </c>
      <c r="AF5">
        <f t="shared" si="4"/>
        <v>0</v>
      </c>
      <c r="AG5">
        <f t="shared" si="5"/>
        <v>-24.435061764073659</v>
      </c>
      <c r="AH5">
        <f t="shared" si="6"/>
        <v>-2745.6664141071424</v>
      </c>
      <c r="AI5">
        <f t="shared" si="7"/>
        <v>-2770.1014758712158</v>
      </c>
      <c r="AJ5">
        <f t="shared" si="8"/>
        <v>-10109.030954135</v>
      </c>
      <c r="AK5">
        <f>G5*SUM(AB5, AE5:AF5)</f>
        <v>445.51491850553265</v>
      </c>
      <c r="AL5">
        <f t="shared" si="9"/>
        <v>-12433.617511500683</v>
      </c>
      <c r="AN5">
        <f t="shared" si="10"/>
        <v>0</v>
      </c>
      <c r="AO5">
        <f t="shared" si="11"/>
        <v>0</v>
      </c>
      <c r="AP5">
        <f t="shared" si="12"/>
        <v>-20.894617226778376</v>
      </c>
      <c r="AQ5">
        <f t="shared" si="13"/>
        <v>-2347.8413645566984</v>
      </c>
      <c r="AR5">
        <f t="shared" si="14"/>
        <v>-2368.7359817834767</v>
      </c>
      <c r="AS5">
        <f t="shared" si="15"/>
        <v>-8644.3134197787695</v>
      </c>
      <c r="AT5">
        <f t="shared" si="16"/>
        <v>380.96337880672303</v>
      </c>
      <c r="AU5">
        <f t="shared" si="17"/>
        <v>-10632.086022755522</v>
      </c>
      <c r="AW5">
        <v>2</v>
      </c>
      <c r="AX5">
        <f>IF(Z5&gt;0, (R5*SUMPRODUCT(K5:$K$98, X5:$X$98)-K5*$AZ$3)/Z5, 0)</f>
        <v>21460.195886940255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1.4580159999999999E-3</v>
      </c>
      <c r="Q6" s="5">
        <f t="shared" si="29"/>
        <v>25</v>
      </c>
      <c r="R6">
        <f t="shared" si="0"/>
        <v>2000000</v>
      </c>
      <c r="S6">
        <f t="shared" si="1"/>
        <v>33311.962115643786</v>
      </c>
      <c r="U6">
        <f t="shared" si="21"/>
        <v>1.4580159999999999E-3</v>
      </c>
      <c r="V6">
        <f t="shared" si="22"/>
        <v>0.01</v>
      </c>
      <c r="W6">
        <f t="shared" si="23"/>
        <v>0.97740247056294638</v>
      </c>
      <c r="X6">
        <f t="shared" si="24"/>
        <v>1.4250684405203047E-3</v>
      </c>
      <c r="Y6">
        <f t="shared" si="25"/>
        <v>9.7740247056294638E-3</v>
      </c>
      <c r="Z6">
        <f t="shared" si="26"/>
        <v>0.96620337741679663</v>
      </c>
      <c r="AB6">
        <f t="shared" si="27"/>
        <v>20975.248478660185</v>
      </c>
      <c r="AC6">
        <f t="shared" si="2"/>
        <v>32186.130304515405</v>
      </c>
      <c r="AE6">
        <f t="shared" si="3"/>
        <v>0</v>
      </c>
      <c r="AF6">
        <f t="shared" si="4"/>
        <v>0</v>
      </c>
      <c r="AG6">
        <f t="shared" si="5"/>
        <v>-24.155084435419916</v>
      </c>
      <c r="AH6">
        <f t="shared" si="6"/>
        <v>-2850.1368810406093</v>
      </c>
      <c r="AI6">
        <f t="shared" si="7"/>
        <v>-2874.2919654760294</v>
      </c>
      <c r="AJ6">
        <f t="shared" si="8"/>
        <v>-11210.88182585522</v>
      </c>
      <c r="AK6">
        <f>G6*SUM(AB6, AE6:AF6)</f>
        <v>1227.052036001621</v>
      </c>
      <c r="AL6">
        <f t="shared" si="9"/>
        <v>-12858.121755329628</v>
      </c>
      <c r="AN6">
        <f t="shared" si="10"/>
        <v>0</v>
      </c>
      <c r="AO6">
        <f t="shared" si="11"/>
        <v>0</v>
      </c>
      <c r="AP6">
        <f t="shared" si="12"/>
        <v>-18.633474396283329</v>
      </c>
      <c r="AQ6">
        <f t="shared" si="13"/>
        <v>-2198.624175409544</v>
      </c>
      <c r="AR6">
        <f t="shared" si="14"/>
        <v>-2217.2576498058274</v>
      </c>
      <c r="AS6">
        <f t="shared" si="15"/>
        <v>-8648.1866797167277</v>
      </c>
      <c r="AT6">
        <f t="shared" si="16"/>
        <v>946.56024725860414</v>
      </c>
      <c r="AU6">
        <f t="shared" si="17"/>
        <v>-9918.8840822639504</v>
      </c>
      <c r="AW6">
        <v>3</v>
      </c>
      <c r="AX6">
        <f>IF(Z6&gt;0, (R6*SUMPRODUCT(K6:$K$98, X6:$X$98)-K6*$AZ$3)/Z6, 0)</f>
        <v>33311.962115643786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1.5382760000000001E-3</v>
      </c>
      <c r="Q7" s="5">
        <f t="shared" si="29"/>
        <v>25</v>
      </c>
      <c r="R7">
        <f t="shared" si="0"/>
        <v>2000000</v>
      </c>
      <c r="S7">
        <f t="shared" si="1"/>
        <v>43196.412936180757</v>
      </c>
      <c r="U7">
        <f t="shared" si="21"/>
        <v>1.5382760000000001E-3</v>
      </c>
      <c r="V7">
        <f t="shared" si="22"/>
        <v>0.01</v>
      </c>
      <c r="W7">
        <f t="shared" si="23"/>
        <v>0.96620337741679663</v>
      </c>
      <c r="X7">
        <f t="shared" si="24"/>
        <v>1.4862874665992004E-3</v>
      </c>
      <c r="Y7">
        <f t="shared" si="25"/>
        <v>9.6620337741679663E-3</v>
      </c>
      <c r="Z7">
        <f t="shared" si="26"/>
        <v>0.95505505617602948</v>
      </c>
      <c r="AB7">
        <f t="shared" si="27"/>
        <v>32186.130304515405</v>
      </c>
      <c r="AC7">
        <f t="shared" si="2"/>
        <v>41254.952583367078</v>
      </c>
      <c r="AE7">
        <f t="shared" si="3"/>
        <v>0</v>
      </c>
      <c r="AF7">
        <f t="shared" si="4"/>
        <v>0</v>
      </c>
      <c r="AG7">
        <f t="shared" si="5"/>
        <v>-23.876376404400737</v>
      </c>
      <c r="AH7">
        <f t="shared" si="6"/>
        <v>-2972.5749331984007</v>
      </c>
      <c r="AI7">
        <f t="shared" si="7"/>
        <v>-2996.4513096028013</v>
      </c>
      <c r="AJ7">
        <f t="shared" si="8"/>
        <v>-9068.8222788516723</v>
      </c>
      <c r="AK7">
        <f>G7*SUM(AB7, AE7:AF7)</f>
        <v>1580.3389979517062</v>
      </c>
      <c r="AL7">
        <f t="shared" si="9"/>
        <v>-10484.934590502768</v>
      </c>
      <c r="AN7">
        <f t="shared" si="10"/>
        <v>0</v>
      </c>
      <c r="AO7">
        <f t="shared" si="11"/>
        <v>0</v>
      </c>
      <c r="AP7">
        <f t="shared" si="12"/>
        <v>-16.75778020731515</v>
      </c>
      <c r="AQ7">
        <f t="shared" si="13"/>
        <v>-2086.3198224305079</v>
      </c>
      <c r="AR7">
        <f t="shared" si="14"/>
        <v>-2103.077602637823</v>
      </c>
      <c r="AS7">
        <f t="shared" si="15"/>
        <v>-6365.0081534226656</v>
      </c>
      <c r="AT7">
        <f t="shared" si="16"/>
        <v>1109.1705513505892</v>
      </c>
      <c r="AU7">
        <f t="shared" si="17"/>
        <v>-7358.9152047098996</v>
      </c>
      <c r="AW7">
        <v>4</v>
      </c>
      <c r="AX7">
        <f>IF(Z7&gt;0, (R7*SUMPRODUCT(K7:$K$98, X7:$X$98)-K7*$AZ$3)/Z7, 0)</f>
        <v>43196.412936180757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1.6203400000000001E-3</v>
      </c>
      <c r="Q8" s="5">
        <f t="shared" si="29"/>
        <v>25</v>
      </c>
      <c r="R8">
        <f t="shared" si="0"/>
        <v>2000000</v>
      </c>
      <c r="S8">
        <f t="shared" si="1"/>
        <v>49510.461930007739</v>
      </c>
      <c r="U8">
        <f t="shared" si="21"/>
        <v>1.6203400000000001E-3</v>
      </c>
      <c r="V8">
        <f t="shared" si="22"/>
        <v>0.01</v>
      </c>
      <c r="W8">
        <f t="shared" si="23"/>
        <v>0.95505505617602948</v>
      </c>
      <c r="X8">
        <f t="shared" si="24"/>
        <v>1.5475139097242676E-3</v>
      </c>
      <c r="Y8">
        <f t="shared" si="25"/>
        <v>9.5505505617602942E-3</v>
      </c>
      <c r="Z8">
        <f t="shared" si="26"/>
        <v>0.94395699170454495</v>
      </c>
      <c r="AB8">
        <f t="shared" si="27"/>
        <v>41254.952583367078</v>
      </c>
      <c r="AC8">
        <f t="shared" si="2"/>
        <v>46735.746701352502</v>
      </c>
      <c r="AE8">
        <f t="shared" si="3"/>
        <v>0</v>
      </c>
      <c r="AF8">
        <f t="shared" si="4"/>
        <v>0</v>
      </c>
      <c r="AG8">
        <f t="shared" si="5"/>
        <v>-23.598924792613623</v>
      </c>
      <c r="AH8">
        <f t="shared" si="6"/>
        <v>-3095.0278194485354</v>
      </c>
      <c r="AI8">
        <f t="shared" si="7"/>
        <v>-3118.626744241149</v>
      </c>
      <c r="AJ8">
        <f t="shared" si="8"/>
        <v>-5480.7941179854242</v>
      </c>
      <c r="AK8">
        <f t="shared" ref="AK8:AK39" si="30">G8*SUM(AB8:AB8, AE8:AF8)</f>
        <v>878.73049002571872</v>
      </c>
      <c r="AL8">
        <f t="shared" si="9"/>
        <v>-7720.6903722008537</v>
      </c>
      <c r="AN8">
        <f t="shared" si="10"/>
        <v>0</v>
      </c>
      <c r="AO8">
        <f t="shared" si="11"/>
        <v>0</v>
      </c>
      <c r="AP8">
        <f t="shared" si="12"/>
        <v>-15.460701114217194</v>
      </c>
      <c r="AQ8">
        <f t="shared" si="13"/>
        <v>-2027.6898408379379</v>
      </c>
      <c r="AR8">
        <f t="shared" si="14"/>
        <v>-2043.150541952155</v>
      </c>
      <c r="AS8">
        <f t="shared" si="15"/>
        <v>-3590.7110375322964</v>
      </c>
      <c r="AT8">
        <f t="shared" si="16"/>
        <v>575.69527364609223</v>
      </c>
      <c r="AU8">
        <f t="shared" si="17"/>
        <v>-5058.1663058383583</v>
      </c>
      <c r="AW8">
        <v>5</v>
      </c>
      <c r="AX8">
        <f>IF(Z8&gt;0, (R8*SUMPRODUCT(K8:$K$98, X8:$X$98)-K8*$AZ$3)/Z8, 0)</f>
        <v>49510.461930007739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1.7069120000000001E-3</v>
      </c>
      <c r="Q9" s="5">
        <f t="shared" si="29"/>
        <v>25</v>
      </c>
      <c r="R9">
        <f t="shared" si="0"/>
        <v>2000000</v>
      </c>
      <c r="S9">
        <f t="shared" si="1"/>
        <v>53946.130669129394</v>
      </c>
      <c r="U9">
        <f t="shared" si="21"/>
        <v>1.7069120000000001E-3</v>
      </c>
      <c r="V9">
        <f t="shared" si="22"/>
        <v>0.01</v>
      </c>
      <c r="W9">
        <f t="shared" si="23"/>
        <v>0.94395699170454495</v>
      </c>
      <c r="X9">
        <f t="shared" si="24"/>
        <v>1.6112515166243884E-3</v>
      </c>
      <c r="Y9">
        <f t="shared" si="25"/>
        <v>9.4395699170454501E-3</v>
      </c>
      <c r="Z9">
        <f t="shared" si="26"/>
        <v>0.93290617027087519</v>
      </c>
      <c r="AB9">
        <f t="shared" si="27"/>
        <v>46735.746701352502</v>
      </c>
      <c r="AC9">
        <f t="shared" si="2"/>
        <v>50326.678163469711</v>
      </c>
      <c r="AE9">
        <f t="shared" si="3"/>
        <v>0</v>
      </c>
      <c r="AF9">
        <f t="shared" si="4"/>
        <v>0</v>
      </c>
      <c r="AG9">
        <f t="shared" si="5"/>
        <v>-23.32265425677188</v>
      </c>
      <c r="AH9">
        <f t="shared" si="6"/>
        <v>-3222.5030332487768</v>
      </c>
      <c r="AI9">
        <f t="shared" si="7"/>
        <v>-3245.8256875055486</v>
      </c>
      <c r="AJ9">
        <f t="shared" si="8"/>
        <v>-3590.9314621172089</v>
      </c>
      <c r="AK9">
        <f t="shared" si="30"/>
        <v>275.74090553797976</v>
      </c>
      <c r="AL9">
        <f t="shared" si="9"/>
        <v>-6561.016244084778</v>
      </c>
      <c r="AN9">
        <f t="shared" si="10"/>
        <v>0</v>
      </c>
      <c r="AO9">
        <f t="shared" si="11"/>
        <v>0</v>
      </c>
      <c r="AP9">
        <f t="shared" si="12"/>
        <v>-14.470787050681649</v>
      </c>
      <c r="AQ9">
        <f t="shared" si="13"/>
        <v>-1999.4360269169958</v>
      </c>
      <c r="AR9">
        <f t="shared" si="14"/>
        <v>-2013.9068139676776</v>
      </c>
      <c r="AS9">
        <f t="shared" si="15"/>
        <v>-2228.0313351042823</v>
      </c>
      <c r="AT9">
        <f t="shared" si="16"/>
        <v>171.08635583549213</v>
      </c>
      <c r="AU9">
        <f t="shared" si="17"/>
        <v>-4070.851793236468</v>
      </c>
      <c r="AW9">
        <v>6</v>
      </c>
      <c r="AX9">
        <f>IF(Z9&gt;0, (R9*SUMPRODUCT(K9:$K$98, X9:$X$98)-K9*$AZ$3)/Z9, 0)</f>
        <v>53946.130669129394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1.807012E-3</v>
      </c>
      <c r="Q10" s="5">
        <f t="shared" si="29"/>
        <v>25</v>
      </c>
      <c r="R10">
        <f t="shared" si="0"/>
        <v>2000000</v>
      </c>
      <c r="S10">
        <f t="shared" si="1"/>
        <v>58017.532524784321</v>
      </c>
      <c r="U10">
        <f t="shared" si="21"/>
        <v>1.807012E-3</v>
      </c>
      <c r="V10">
        <f t="shared" si="22"/>
        <v>0.01</v>
      </c>
      <c r="W10">
        <f t="shared" si="23"/>
        <v>0.93290617027087519</v>
      </c>
      <c r="X10">
        <f t="shared" si="24"/>
        <v>1.6857726445535146E-3</v>
      </c>
      <c r="Y10">
        <f t="shared" si="25"/>
        <v>9.3290617027087519E-3</v>
      </c>
      <c r="Z10">
        <f t="shared" si="26"/>
        <v>0.92189133592361294</v>
      </c>
      <c r="AB10">
        <f t="shared" si="27"/>
        <v>50326.678163469711</v>
      </c>
      <c r="AC10">
        <f t="shared" si="2"/>
        <v>53485.860566265081</v>
      </c>
      <c r="AE10">
        <f t="shared" si="3"/>
        <v>0</v>
      </c>
      <c r="AF10">
        <f t="shared" si="4"/>
        <v>0</v>
      </c>
      <c r="AG10">
        <f t="shared" si="5"/>
        <v>-23.047283398090322</v>
      </c>
      <c r="AH10">
        <f t="shared" si="6"/>
        <v>-3371.545289107029</v>
      </c>
      <c r="AI10">
        <f t="shared" si="7"/>
        <v>-3394.5925725051193</v>
      </c>
      <c r="AJ10">
        <f t="shared" si="8"/>
        <v>-3159.1824027953699</v>
      </c>
      <c r="AK10">
        <f t="shared" si="30"/>
        <v>206.33938047022582</v>
      </c>
      <c r="AL10">
        <f t="shared" si="9"/>
        <v>-6347.4355948302637</v>
      </c>
      <c r="AN10">
        <f t="shared" si="10"/>
        <v>0</v>
      </c>
      <c r="AO10">
        <f t="shared" si="11"/>
        <v>0</v>
      </c>
      <c r="AP10">
        <f t="shared" si="12"/>
        <v>-13.566009196779056</v>
      </c>
      <c r="AQ10">
        <f t="shared" si="13"/>
        <v>-1984.5468817020276</v>
      </c>
      <c r="AR10">
        <f t="shared" si="14"/>
        <v>-1998.1128908988067</v>
      </c>
      <c r="AS10">
        <f t="shared" si="15"/>
        <v>-1859.546602103035</v>
      </c>
      <c r="AT10">
        <f t="shared" si="16"/>
        <v>121.45474521950452</v>
      </c>
      <c r="AU10">
        <f t="shared" si="17"/>
        <v>-3736.2047477823371</v>
      </c>
      <c r="AW10">
        <v>7</v>
      </c>
      <c r="AX10">
        <f>IF(Z10&gt;0, (R10*SUMPRODUCT(K10:$K$98, X10:$X$98)-K10*$AZ$3)/Z10, 0)</f>
        <v>58017.532524784321</v>
      </c>
    </row>
    <row r="11" spans="1:52" x14ac:dyDescent="0.25">
      <c r="A11" t="s">
        <v>33</v>
      </c>
      <c r="C11" s="25">
        <f>AU91</f>
        <v>72492.085684330188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1.90621E-3</v>
      </c>
      <c r="Q11" s="5">
        <f t="shared" si="29"/>
        <v>25</v>
      </c>
      <c r="R11">
        <f t="shared" si="0"/>
        <v>2000000</v>
      </c>
      <c r="S11">
        <f t="shared" si="1"/>
        <v>61750.046428046</v>
      </c>
      <c r="U11">
        <f t="shared" si="21"/>
        <v>1.90621E-3</v>
      </c>
      <c r="V11">
        <f t="shared" si="22"/>
        <v>0.01</v>
      </c>
      <c r="W11">
        <f t="shared" si="23"/>
        <v>0.92189133592361294</v>
      </c>
      <c r="X11">
        <f t="shared" si="24"/>
        <v>1.7573184834509502E-3</v>
      </c>
      <c r="Y11">
        <f t="shared" si="25"/>
        <v>9.2189133592361291E-3</v>
      </c>
      <c r="Z11">
        <f t="shared" si="26"/>
        <v>0.91091510408092591</v>
      </c>
      <c r="AB11">
        <f t="shared" si="27"/>
        <v>53485.860566265081</v>
      </c>
      <c r="AC11">
        <f t="shared" si="2"/>
        <v>56249.049969005529</v>
      </c>
      <c r="AE11">
        <f t="shared" si="3"/>
        <v>0</v>
      </c>
      <c r="AF11">
        <f t="shared" si="4"/>
        <v>0</v>
      </c>
      <c r="AG11">
        <f t="shared" si="5"/>
        <v>-22.772877602023147</v>
      </c>
      <c r="AH11">
        <f t="shared" si="6"/>
        <v>-3514.6369669019005</v>
      </c>
      <c r="AI11">
        <f t="shared" si="7"/>
        <v>-3537.4098445039235</v>
      </c>
      <c r="AJ11">
        <f t="shared" si="8"/>
        <v>-2763.1894027404487</v>
      </c>
      <c r="AK11">
        <f t="shared" si="30"/>
        <v>128.36606535903618</v>
      </c>
      <c r="AL11">
        <f t="shared" si="9"/>
        <v>-6172.2331818853363</v>
      </c>
      <c r="AN11">
        <f t="shared" si="10"/>
        <v>0</v>
      </c>
      <c r="AO11">
        <f t="shared" si="11"/>
        <v>0</v>
      </c>
      <c r="AP11">
        <f t="shared" si="12"/>
        <v>-12.737067125066778</v>
      </c>
      <c r="AQ11">
        <f t="shared" si="13"/>
        <v>-1965.766810413699</v>
      </c>
      <c r="AR11">
        <f t="shared" si="14"/>
        <v>-1978.5038775387657</v>
      </c>
      <c r="AS11">
        <f t="shared" si="15"/>
        <v>-1545.4756977594939</v>
      </c>
      <c r="AT11">
        <f t="shared" si="16"/>
        <v>71.796249013058357</v>
      </c>
      <c r="AU11">
        <f t="shared" si="17"/>
        <v>-3452.1833262852015</v>
      </c>
      <c r="AW11">
        <v>8</v>
      </c>
      <c r="AX11">
        <f>IF(Z11&gt;0, (R11*SUMPRODUCT(K11:$K$98, X11:$X$98)-K11*$AZ$3)/Z11, 0)</f>
        <v>61750.046428046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2.0198360000000001E-3</v>
      </c>
      <c r="Q12" s="5">
        <f t="shared" si="29"/>
        <v>25</v>
      </c>
      <c r="R12">
        <f t="shared" si="0"/>
        <v>2000000</v>
      </c>
      <c r="S12">
        <f t="shared" si="1"/>
        <v>65320.734411188358</v>
      </c>
      <c r="U12">
        <f t="shared" si="21"/>
        <v>2.0198360000000001E-3</v>
      </c>
      <c r="V12">
        <f t="shared" si="22"/>
        <v>0.01</v>
      </c>
      <c r="W12">
        <f t="shared" si="23"/>
        <v>0.91091510408092591</v>
      </c>
      <c r="X12">
        <f t="shared" si="24"/>
        <v>1.8398991201664012E-3</v>
      </c>
      <c r="Y12">
        <f t="shared" si="25"/>
        <v>9.1091510408092598E-3</v>
      </c>
      <c r="Z12">
        <f t="shared" si="26"/>
        <v>0.89996605391995033</v>
      </c>
      <c r="AB12">
        <f t="shared" si="27"/>
        <v>56249.049969005529</v>
      </c>
      <c r="AC12">
        <f t="shared" si="2"/>
        <v>58786.443587190297</v>
      </c>
      <c r="AE12">
        <f t="shared" si="3"/>
        <v>0</v>
      </c>
      <c r="AF12">
        <f t="shared" si="4"/>
        <v>0</v>
      </c>
      <c r="AG12">
        <f t="shared" si="5"/>
        <v>-22.499151347998758</v>
      </c>
      <c r="AH12">
        <f t="shared" si="6"/>
        <v>-3679.7982403328024</v>
      </c>
      <c r="AI12">
        <f t="shared" si="7"/>
        <v>-3702.297391680801</v>
      </c>
      <c r="AJ12">
        <f t="shared" si="8"/>
        <v>-2537.3936181847675</v>
      </c>
      <c r="AK12">
        <f t="shared" si="30"/>
        <v>129.37281492871273</v>
      </c>
      <c r="AL12">
        <f t="shared" si="9"/>
        <v>-6110.3181949368554</v>
      </c>
      <c r="AN12">
        <f t="shared" si="10"/>
        <v>0</v>
      </c>
      <c r="AO12">
        <f t="shared" si="11"/>
        <v>0</v>
      </c>
      <c r="AP12">
        <f t="shared" si="12"/>
        <v>-11.958538123256185</v>
      </c>
      <c r="AQ12">
        <f t="shared" si="13"/>
        <v>-1955.8518835789323</v>
      </c>
      <c r="AR12">
        <f t="shared" si="14"/>
        <v>-1967.8104217021883</v>
      </c>
      <c r="AS12">
        <f t="shared" si="15"/>
        <v>-1348.6516823430529</v>
      </c>
      <c r="AT12">
        <f t="shared" si="16"/>
        <v>68.7630264585775</v>
      </c>
      <c r="AU12">
        <f t="shared" si="17"/>
        <v>-3247.6990775866634</v>
      </c>
      <c r="AW12">
        <v>9</v>
      </c>
      <c r="AX12">
        <f>IF(Z12&gt;0, (R12*SUMPRODUCT(K12:$K$98, X12:$X$98)-K12*$AZ$3)/Z12, 0)</f>
        <v>65320.734411188358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2.1424809999999999E-3</v>
      </c>
      <c r="Q13" s="5">
        <f t="shared" si="29"/>
        <v>25</v>
      </c>
      <c r="R13">
        <f t="shared" si="0"/>
        <v>2000000</v>
      </c>
      <c r="S13">
        <f t="shared" si="1"/>
        <v>68710.890294989847</v>
      </c>
      <c r="U13">
        <f t="shared" si="21"/>
        <v>2.1424809999999999E-3</v>
      </c>
      <c r="V13">
        <f t="shared" si="22"/>
        <v>0.01</v>
      </c>
      <c r="W13">
        <f t="shared" si="23"/>
        <v>0.89996605391995033</v>
      </c>
      <c r="X13">
        <f t="shared" si="24"/>
        <v>1.9281601711684691E-3</v>
      </c>
      <c r="Y13">
        <f t="shared" si="25"/>
        <v>8.9996605391995041E-3</v>
      </c>
      <c r="Z13">
        <f t="shared" si="26"/>
        <v>0.88903823320958231</v>
      </c>
      <c r="AB13">
        <f t="shared" si="27"/>
        <v>58786.443587190297</v>
      </c>
      <c r="AC13">
        <f t="shared" si="2"/>
        <v>61086.608510115213</v>
      </c>
      <c r="AE13">
        <f t="shared" si="3"/>
        <v>0</v>
      </c>
      <c r="AF13">
        <f t="shared" si="4"/>
        <v>0</v>
      </c>
      <c r="AG13">
        <f t="shared" si="5"/>
        <v>-22.225955830239556</v>
      </c>
      <c r="AH13">
        <f t="shared" si="6"/>
        <v>-3856.3203423369382</v>
      </c>
      <c r="AI13">
        <f t="shared" si="7"/>
        <v>-3878.5462981671776</v>
      </c>
      <c r="AJ13">
        <f t="shared" si="8"/>
        <v>-2300.164922924916</v>
      </c>
      <c r="AK13">
        <f t="shared" si="30"/>
        <v>117.5728871743806</v>
      </c>
      <c r="AL13">
        <f t="shared" si="9"/>
        <v>-6061.1383339177128</v>
      </c>
      <c r="AN13">
        <f t="shared" si="10"/>
        <v>0</v>
      </c>
      <c r="AO13">
        <f t="shared" si="11"/>
        <v>0</v>
      </c>
      <c r="AP13">
        <f t="shared" si="12"/>
        <v>-11.229402852953202</v>
      </c>
      <c r="AQ13">
        <f t="shared" si="13"/>
        <v>-1948.3605107872268</v>
      </c>
      <c r="AR13">
        <f t="shared" si="14"/>
        <v>-1959.5899136401799</v>
      </c>
      <c r="AS13">
        <f t="shared" si="15"/>
        <v>-1162.1312822287534</v>
      </c>
      <c r="AT13">
        <f t="shared" si="16"/>
        <v>59.402318836143579</v>
      </c>
      <c r="AU13">
        <f t="shared" si="17"/>
        <v>-3062.3188770327897</v>
      </c>
      <c r="AW13">
        <v>10</v>
      </c>
      <c r="AX13">
        <f>IF(Z13&gt;0, (R13*SUMPRODUCT(K13:$K$98, X13:$X$98)-K13*$AZ$3)/Z13, 0)</f>
        <v>68710.890294989847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2.275947E-3</v>
      </c>
      <c r="Q14" s="5">
        <f t="shared" si="29"/>
        <v>25</v>
      </c>
      <c r="R14">
        <f t="shared" si="0"/>
        <v>2000000</v>
      </c>
      <c r="S14">
        <f t="shared" si="1"/>
        <v>71936.384100669427</v>
      </c>
      <c r="U14">
        <f t="shared" si="21"/>
        <v>2.275947E-3</v>
      </c>
      <c r="V14">
        <f t="shared" si="22"/>
        <v>0.01</v>
      </c>
      <c r="W14">
        <f t="shared" si="23"/>
        <v>0.88903823320958231</v>
      </c>
      <c r="X14">
        <f t="shared" si="24"/>
        <v>2.0234038997586491E-3</v>
      </c>
      <c r="Y14">
        <f t="shared" si="25"/>
        <v>8.8903823320958236E-3</v>
      </c>
      <c r="Z14">
        <f t="shared" si="26"/>
        <v>0.87812444697772785</v>
      </c>
      <c r="AB14">
        <f t="shared" si="27"/>
        <v>61086.608510115213</v>
      </c>
      <c r="AC14">
        <f t="shared" si="2"/>
        <v>63169.097505977756</v>
      </c>
      <c r="AE14">
        <f t="shared" si="3"/>
        <v>0</v>
      </c>
      <c r="AF14">
        <f t="shared" si="4"/>
        <v>0</v>
      </c>
      <c r="AG14">
        <f t="shared" si="5"/>
        <v>-21.953111174443197</v>
      </c>
      <c r="AH14">
        <f t="shared" si="6"/>
        <v>-4046.807799517298</v>
      </c>
      <c r="AI14">
        <f t="shared" si="7"/>
        <v>-4068.7609106917412</v>
      </c>
      <c r="AJ14">
        <f t="shared" si="8"/>
        <v>-2082.4889958625427</v>
      </c>
      <c r="AK14">
        <f t="shared" si="30"/>
        <v>109.95589531820738</v>
      </c>
      <c r="AL14">
        <f t="shared" si="9"/>
        <v>-6041.2940112360757</v>
      </c>
      <c r="AN14">
        <f t="shared" si="10"/>
        <v>0</v>
      </c>
      <c r="AO14">
        <f t="shared" si="11"/>
        <v>0</v>
      </c>
      <c r="AP14">
        <f t="shared" si="12"/>
        <v>-10.545304524328486</v>
      </c>
      <c r="AQ14">
        <f t="shared" si="13"/>
        <v>-1943.9076428956289</v>
      </c>
      <c r="AR14">
        <f t="shared" si="14"/>
        <v>-1954.4529474199574</v>
      </c>
      <c r="AS14">
        <f t="shared" si="15"/>
        <v>-1000.3356907106149</v>
      </c>
      <c r="AT14">
        <f t="shared" si="16"/>
        <v>52.817953280605607</v>
      </c>
      <c r="AU14">
        <f t="shared" si="17"/>
        <v>-2901.9706848499663</v>
      </c>
      <c r="AW14">
        <v>11</v>
      </c>
      <c r="AX14">
        <f>IF(Z14&gt;0, (R14*SUMPRODUCT(K14:$K$98, X14:$X$98)-K14*$AZ$3)/Z14, 0)</f>
        <v>71936.384100669427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2.4175300000000002E-3</v>
      </c>
      <c r="Q15" s="5">
        <f t="shared" si="29"/>
        <v>25</v>
      </c>
      <c r="R15">
        <f t="shared" si="0"/>
        <v>2000000</v>
      </c>
      <c r="S15">
        <f t="shared" si="1"/>
        <v>75204.595609360913</v>
      </c>
      <c r="U15">
        <f t="shared" si="21"/>
        <v>2.4175300000000002E-3</v>
      </c>
      <c r="V15">
        <f t="shared" si="22"/>
        <v>0.01</v>
      </c>
      <c r="W15">
        <f t="shared" si="23"/>
        <v>0.87812444697772785</v>
      </c>
      <c r="X15">
        <f t="shared" si="24"/>
        <v>2.1228921943020665E-3</v>
      </c>
      <c r="Y15">
        <f t="shared" si="25"/>
        <v>8.7812444697772784E-3</v>
      </c>
      <c r="Z15">
        <f t="shared" si="26"/>
        <v>0.86722031031364855</v>
      </c>
      <c r="AB15">
        <f t="shared" si="27"/>
        <v>63169.097505977756</v>
      </c>
      <c r="AC15">
        <f t="shared" si="2"/>
        <v>65218.952741362424</v>
      </c>
      <c r="AE15">
        <f t="shared" si="3"/>
        <v>0</v>
      </c>
      <c r="AF15">
        <f t="shared" si="4"/>
        <v>0</v>
      </c>
      <c r="AG15">
        <f t="shared" si="5"/>
        <v>-21.680507757841212</v>
      </c>
      <c r="AH15">
        <f t="shared" si="6"/>
        <v>-4245.7843886041328</v>
      </c>
      <c r="AI15">
        <f t="shared" si="7"/>
        <v>-4267.4648963619738</v>
      </c>
      <c r="AJ15">
        <f t="shared" si="8"/>
        <v>-2049.855235384668</v>
      </c>
      <c r="AK15">
        <f t="shared" si="30"/>
        <v>258.99329977450884</v>
      </c>
      <c r="AL15">
        <f t="shared" si="9"/>
        <v>-6058.3268319721328</v>
      </c>
      <c r="AN15">
        <f t="shared" si="10"/>
        <v>0</v>
      </c>
      <c r="AO15">
        <f t="shared" si="11"/>
        <v>0</v>
      </c>
      <c r="AP15">
        <f t="shared" si="12"/>
        <v>-9.8798575932439991</v>
      </c>
      <c r="AQ15">
        <f t="shared" si="13"/>
        <v>-1934.8137783284199</v>
      </c>
      <c r="AR15">
        <f t="shared" si="14"/>
        <v>-1944.6936359216638</v>
      </c>
      <c r="AS15">
        <f t="shared" si="15"/>
        <v>-934.12377784563262</v>
      </c>
      <c r="AT15">
        <f t="shared" si="16"/>
        <v>118.0238464872231</v>
      </c>
      <c r="AU15">
        <f t="shared" si="17"/>
        <v>-2760.7935672800731</v>
      </c>
      <c r="AW15">
        <v>12</v>
      </c>
      <c r="AX15">
        <f>IF(Z15&gt;0, (R15*SUMPRODUCT(K15:$K$98, X15:$X$98)-K15*$AZ$3)/Z15, 0)</f>
        <v>75204.595609360913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3.6493060000000002E-3</v>
      </c>
      <c r="Q16" s="5">
        <f t="shared" si="29"/>
        <v>25</v>
      </c>
      <c r="R16">
        <f t="shared" si="0"/>
        <v>2000000</v>
      </c>
      <c r="S16">
        <f t="shared" si="1"/>
        <v>78645.064247527727</v>
      </c>
      <c r="U16">
        <f t="shared" si="21"/>
        <v>3.6493060000000002E-3</v>
      </c>
      <c r="V16">
        <f t="shared" si="22"/>
        <v>0.01</v>
      </c>
      <c r="W16">
        <f t="shared" si="23"/>
        <v>0.86722031031364855</v>
      </c>
      <c r="X16">
        <f t="shared" si="24"/>
        <v>3.1647522817494595E-3</v>
      </c>
      <c r="Y16">
        <f t="shared" si="25"/>
        <v>8.6722031031364853E-3</v>
      </c>
      <c r="Z16">
        <f t="shared" si="26"/>
        <v>0.85538335492876261</v>
      </c>
      <c r="AB16">
        <f t="shared" si="27"/>
        <v>65218.952741362424</v>
      </c>
      <c r="AC16">
        <f t="shared" si="2"/>
        <v>67271.678904638349</v>
      </c>
      <c r="AE16">
        <f t="shared" si="3"/>
        <v>0</v>
      </c>
      <c r="AF16">
        <f t="shared" si="4"/>
        <v>0</v>
      </c>
      <c r="AG16">
        <f t="shared" si="5"/>
        <v>-21.384583873219064</v>
      </c>
      <c r="AH16">
        <f t="shared" si="6"/>
        <v>-6329.5045634989192</v>
      </c>
      <c r="AI16">
        <f t="shared" si="7"/>
        <v>-6350.8891473721378</v>
      </c>
      <c r="AJ16">
        <f t="shared" si="8"/>
        <v>-2052.7261632759255</v>
      </c>
      <c r="AK16">
        <f t="shared" si="30"/>
        <v>463.05456446367322</v>
      </c>
      <c r="AL16">
        <f t="shared" si="9"/>
        <v>-7940.5607461843902</v>
      </c>
      <c r="AN16">
        <f t="shared" si="10"/>
        <v>0</v>
      </c>
      <c r="AO16">
        <f t="shared" si="11"/>
        <v>0</v>
      </c>
      <c r="AP16">
        <f t="shared" si="12"/>
        <v>-9.2186211273459371</v>
      </c>
      <c r="AQ16">
        <f t="shared" si="13"/>
        <v>-2728.5686193677716</v>
      </c>
      <c r="AR16">
        <f t="shared" si="14"/>
        <v>-2737.7872404951172</v>
      </c>
      <c r="AS16">
        <f t="shared" si="15"/>
        <v>-884.90404534500988</v>
      </c>
      <c r="AT16">
        <f t="shared" si="16"/>
        <v>199.61691171483193</v>
      </c>
      <c r="AU16">
        <f t="shared" si="17"/>
        <v>-3423.0743741252954</v>
      </c>
      <c r="AW16">
        <v>13</v>
      </c>
      <c r="AX16">
        <f>IF(Z16&gt;0, (R16*SUMPRODUCT(K16:$K$98, X16:$X$98)-K16*$AZ$3)/Z16, 0)</f>
        <v>78645.064247527727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5.0597569999999998E-3</v>
      </c>
      <c r="Q17" s="5">
        <f t="shared" si="29"/>
        <v>25</v>
      </c>
      <c r="R17">
        <f t="shared" si="0"/>
        <v>2000000</v>
      </c>
      <c r="S17">
        <f t="shared" si="1"/>
        <v>81580.07141517305</v>
      </c>
      <c r="U17">
        <f t="shared" si="21"/>
        <v>5.0597569999999998E-3</v>
      </c>
      <c r="V17">
        <f t="shared" si="22"/>
        <v>0.01</v>
      </c>
      <c r="W17">
        <f t="shared" si="23"/>
        <v>0.85538335492876261</v>
      </c>
      <c r="X17">
        <f t="shared" si="24"/>
        <v>4.3280319177842908E-3</v>
      </c>
      <c r="Y17">
        <f t="shared" si="25"/>
        <v>8.5538335492876261E-3</v>
      </c>
      <c r="Z17">
        <f t="shared" si="26"/>
        <v>0.84250148946169068</v>
      </c>
      <c r="AB17">
        <f t="shared" si="27"/>
        <v>67271.678904638349</v>
      </c>
      <c r="AC17">
        <f t="shared" si="2"/>
        <v>68731.331677674389</v>
      </c>
      <c r="AE17">
        <f t="shared" si="3"/>
        <v>0</v>
      </c>
      <c r="AF17">
        <f t="shared" si="4"/>
        <v>0</v>
      </c>
      <c r="AG17">
        <f t="shared" si="5"/>
        <v>-21.062537236542266</v>
      </c>
      <c r="AH17">
        <f t="shared" si="6"/>
        <v>-8656.0638355685824</v>
      </c>
      <c r="AI17">
        <f t="shared" si="7"/>
        <v>-8677.1263728051254</v>
      </c>
      <c r="AJ17">
        <f t="shared" si="8"/>
        <v>-1459.6527730360394</v>
      </c>
      <c r="AK17">
        <f t="shared" si="30"/>
        <v>928.34916888400926</v>
      </c>
      <c r="AL17">
        <f t="shared" si="9"/>
        <v>-9208.4299769571553</v>
      </c>
      <c r="AN17">
        <f t="shared" si="10"/>
        <v>0</v>
      </c>
      <c r="AO17">
        <f t="shared" si="11"/>
        <v>0</v>
      </c>
      <c r="AP17">
        <f t="shared" si="12"/>
        <v>-8.5352424640844511</v>
      </c>
      <c r="AQ17">
        <f t="shared" si="13"/>
        <v>-3507.7257213338216</v>
      </c>
      <c r="AR17">
        <f t="shared" si="14"/>
        <v>-3516.2609637979062</v>
      </c>
      <c r="AS17">
        <f t="shared" si="15"/>
        <v>-591.4999789114238</v>
      </c>
      <c r="AT17">
        <f t="shared" si="16"/>
        <v>376.19804104175898</v>
      </c>
      <c r="AU17">
        <f t="shared" si="17"/>
        <v>-3731.5629016675707</v>
      </c>
      <c r="AW17">
        <v>14</v>
      </c>
      <c r="AX17">
        <f>IF(Z17&gt;0, (R17*SUMPRODUCT(K17:$K$98, X17:$X$98)-K17*$AZ$3)/Z17, 0)</f>
        <v>81580.07141517305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6.5505219999999996E-3</v>
      </c>
      <c r="Q18" s="5">
        <f t="shared" si="29"/>
        <v>25</v>
      </c>
      <c r="R18">
        <f t="shared" si="0"/>
        <v>2000000</v>
      </c>
      <c r="S18">
        <f t="shared" si="1"/>
        <v>84013.242079177639</v>
      </c>
      <c r="U18">
        <f t="shared" si="21"/>
        <v>6.5505219999999996E-3</v>
      </c>
      <c r="V18">
        <f t="shared" si="22"/>
        <v>0.01</v>
      </c>
      <c r="W18">
        <f t="shared" si="23"/>
        <v>0.84250148946169068</v>
      </c>
      <c r="X18">
        <f t="shared" si="24"/>
        <v>5.5188245417515727E-3</v>
      </c>
      <c r="Y18">
        <f t="shared" si="25"/>
        <v>8.4250148946169064E-3</v>
      </c>
      <c r="Z18">
        <f t="shared" si="26"/>
        <v>0.82855765002532222</v>
      </c>
      <c r="AB18">
        <f t="shared" si="27"/>
        <v>68731.331677674389</v>
      </c>
      <c r="AC18">
        <f t="shared" si="2"/>
        <v>69609.81442813194</v>
      </c>
      <c r="AE18">
        <f t="shared" si="3"/>
        <v>0</v>
      </c>
      <c r="AF18">
        <f t="shared" si="4"/>
        <v>0</v>
      </c>
      <c r="AG18">
        <f t="shared" si="5"/>
        <v>-20.713941250633056</v>
      </c>
      <c r="AH18">
        <f t="shared" si="6"/>
        <v>-11037.649083503145</v>
      </c>
      <c r="AI18">
        <f t="shared" si="7"/>
        <v>-11058.363024753779</v>
      </c>
      <c r="AJ18">
        <f t="shared" si="8"/>
        <v>-878.48275045755145</v>
      </c>
      <c r="AK18">
        <f t="shared" si="30"/>
        <v>1484.5967642377668</v>
      </c>
      <c r="AL18">
        <f t="shared" si="9"/>
        <v>-10452.249010973563</v>
      </c>
      <c r="AN18">
        <f t="shared" si="10"/>
        <v>0</v>
      </c>
      <c r="AO18">
        <f t="shared" si="11"/>
        <v>0</v>
      </c>
      <c r="AP18">
        <f t="shared" si="12"/>
        <v>-7.8331277957328185</v>
      </c>
      <c r="AQ18">
        <f t="shared" si="13"/>
        <v>-4173.9674159253009</v>
      </c>
      <c r="AR18">
        <f t="shared" si="14"/>
        <v>-4181.800543721034</v>
      </c>
      <c r="AS18">
        <f t="shared" si="15"/>
        <v>-332.20465228801203</v>
      </c>
      <c r="AT18">
        <f t="shared" si="16"/>
        <v>561.41108245397038</v>
      </c>
      <c r="AU18">
        <f t="shared" si="17"/>
        <v>-3952.5941135550752</v>
      </c>
      <c r="AW18">
        <v>15</v>
      </c>
      <c r="AX18">
        <f>IF(Z18&gt;0, (R18*SUMPRODUCT(K18:$K$98, X18:$X$98)-K18*$AZ$3)/Z18, 0)</f>
        <v>84013.242079177639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8.1883779999999996E-3</v>
      </c>
      <c r="Q19" s="5">
        <f t="shared" si="29"/>
        <v>25</v>
      </c>
      <c r="R19">
        <f t="shared" si="0"/>
        <v>2000000</v>
      </c>
      <c r="S19">
        <f t="shared" si="1"/>
        <v>85516.129857376567</v>
      </c>
      <c r="U19">
        <f t="shared" si="21"/>
        <v>8.1883779999999996E-3</v>
      </c>
      <c r="V19">
        <f t="shared" si="22"/>
        <v>0.01</v>
      </c>
      <c r="W19">
        <f t="shared" si="23"/>
        <v>0.82855765002532222</v>
      </c>
      <c r="X19">
        <f t="shared" si="24"/>
        <v>6.7845432331990474E-3</v>
      </c>
      <c r="Y19">
        <f t="shared" si="25"/>
        <v>8.2855765002532219E-3</v>
      </c>
      <c r="Z19">
        <f t="shared" si="26"/>
        <v>0.81348753029187004</v>
      </c>
      <c r="AB19">
        <f t="shared" si="27"/>
        <v>69609.81442813194</v>
      </c>
      <c r="AC19">
        <f t="shared" si="2"/>
        <v>69566.305277796113</v>
      </c>
      <c r="AE19">
        <f t="shared" si="3"/>
        <v>0</v>
      </c>
      <c r="AF19">
        <f t="shared" si="4"/>
        <v>0</v>
      </c>
      <c r="AG19">
        <f t="shared" si="5"/>
        <v>-20.337188257296752</v>
      </c>
      <c r="AH19">
        <f t="shared" si="6"/>
        <v>-13569.086466398096</v>
      </c>
      <c r="AI19">
        <f t="shared" si="7"/>
        <v>-13589.423654655393</v>
      </c>
      <c r="AJ19">
        <f t="shared" si="8"/>
        <v>43.509150335827144</v>
      </c>
      <c r="AK19">
        <f t="shared" si="30"/>
        <v>1552.2988617473422</v>
      </c>
      <c r="AL19">
        <f t="shared" si="9"/>
        <v>-11993.615642572224</v>
      </c>
      <c r="AN19">
        <f t="shared" si="10"/>
        <v>0</v>
      </c>
      <c r="AO19">
        <f t="shared" si="11"/>
        <v>0</v>
      </c>
      <c r="AP19">
        <f t="shared" si="12"/>
        <v>-7.1721121947791886</v>
      </c>
      <c r="AQ19">
        <f t="shared" si="13"/>
        <v>-4785.2736222152089</v>
      </c>
      <c r="AR19">
        <f t="shared" si="14"/>
        <v>-4792.4457344099883</v>
      </c>
      <c r="AS19">
        <f t="shared" si="15"/>
        <v>15.343935639485759</v>
      </c>
      <c r="AT19">
        <f t="shared" si="16"/>
        <v>547.43366956272723</v>
      </c>
      <c r="AU19">
        <f t="shared" si="17"/>
        <v>-4229.6681292077747</v>
      </c>
      <c r="AW19">
        <v>16</v>
      </c>
      <c r="AX19">
        <f>IF(Z19&gt;0, (R19*SUMPRODUCT(K19:$K$98, X19:$X$98)-K19*$AZ$3)/Z19, 0)</f>
        <v>85516.129857376567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9.9453500000000004E-3</v>
      </c>
      <c r="Q20" s="5">
        <f t="shared" si="29"/>
        <v>25</v>
      </c>
      <c r="R20">
        <f t="shared" si="0"/>
        <v>2000000</v>
      </c>
      <c r="S20">
        <f t="shared" si="1"/>
        <v>84944.936408562207</v>
      </c>
      <c r="U20">
        <f t="shared" si="21"/>
        <v>9.9453500000000004E-3</v>
      </c>
      <c r="V20">
        <f t="shared" si="22"/>
        <v>0.01</v>
      </c>
      <c r="W20">
        <f t="shared" si="23"/>
        <v>0.81348753029187004</v>
      </c>
      <c r="X20">
        <f t="shared" si="24"/>
        <v>8.0904182093882501E-3</v>
      </c>
      <c r="Y20">
        <f t="shared" si="25"/>
        <v>8.1348753029187003E-3</v>
      </c>
      <c r="Z20">
        <f t="shared" si="26"/>
        <v>0.79726223677956309</v>
      </c>
      <c r="AB20">
        <f t="shared" si="27"/>
        <v>69566.305277796113</v>
      </c>
      <c r="AC20">
        <f t="shared" si="2"/>
        <v>67723.390004188055</v>
      </c>
      <c r="AE20">
        <f t="shared" si="3"/>
        <v>0</v>
      </c>
      <c r="AF20">
        <f t="shared" si="4"/>
        <v>0</v>
      </c>
      <c r="AG20">
        <f t="shared" si="5"/>
        <v>-19.931555919489078</v>
      </c>
      <c r="AH20">
        <f t="shared" si="6"/>
        <v>-16180.8364187765</v>
      </c>
      <c r="AI20">
        <f t="shared" si="7"/>
        <v>-16200.767974695989</v>
      </c>
      <c r="AJ20">
        <f t="shared" si="8"/>
        <v>1842.9152736080578</v>
      </c>
      <c r="AK20">
        <f t="shared" si="30"/>
        <v>299.13511269452329</v>
      </c>
      <c r="AL20">
        <f t="shared" si="9"/>
        <v>-14058.717588393409</v>
      </c>
      <c r="AN20">
        <f t="shared" si="10"/>
        <v>0</v>
      </c>
      <c r="AO20">
        <f t="shared" si="11"/>
        <v>0</v>
      </c>
      <c r="AP20">
        <f t="shared" si="12"/>
        <v>-6.6670415506165703</v>
      </c>
      <c r="AQ20">
        <f t="shared" si="13"/>
        <v>-5412.43790316587</v>
      </c>
      <c r="AR20">
        <f t="shared" si="14"/>
        <v>-5419.104944716486</v>
      </c>
      <c r="AS20">
        <f t="shared" si="15"/>
        <v>616.44925027638203</v>
      </c>
      <c r="AT20">
        <f t="shared" si="16"/>
        <v>100.05973611085149</v>
      </c>
      <c r="AU20">
        <f t="shared" si="17"/>
        <v>-4702.5959583292533</v>
      </c>
      <c r="AW20">
        <v>17</v>
      </c>
      <c r="AX20">
        <f>IF(Z20&gt;0, (R20*SUMPRODUCT(K20:$K$98, X20:$X$98)-K20*$AZ$3)/Z20, 0)</f>
        <v>84944.936408562207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1.1968530999999999E-2</v>
      </c>
      <c r="Q21" s="5">
        <f t="shared" si="29"/>
        <v>25</v>
      </c>
      <c r="R21">
        <f t="shared" si="0"/>
        <v>2000000</v>
      </c>
      <c r="S21">
        <f t="shared" si="1"/>
        <v>83321.592744216294</v>
      </c>
      <c r="U21">
        <f t="shared" si="21"/>
        <v>1.1968530999999999E-2</v>
      </c>
      <c r="V21">
        <f t="shared" si="22"/>
        <v>0.01</v>
      </c>
      <c r="W21">
        <f t="shared" si="23"/>
        <v>0.79726223677956309</v>
      </c>
      <c r="X21">
        <f t="shared" si="24"/>
        <v>9.5420577960255402E-3</v>
      </c>
      <c r="Y21">
        <f t="shared" si="25"/>
        <v>7.9726223677956311E-3</v>
      </c>
      <c r="Z21">
        <f t="shared" si="26"/>
        <v>0.77974755661574191</v>
      </c>
      <c r="AB21">
        <f t="shared" si="27"/>
        <v>67723.390004188055</v>
      </c>
      <c r="AC21">
        <f t="shared" si="2"/>
        <v>64969.808355634588</v>
      </c>
      <c r="AE21">
        <f t="shared" si="3"/>
        <v>0</v>
      </c>
      <c r="AF21">
        <f t="shared" si="4"/>
        <v>0</v>
      </c>
      <c r="AG21">
        <f t="shared" si="5"/>
        <v>-19.493688915393548</v>
      </c>
      <c r="AH21">
        <f t="shared" si="6"/>
        <v>-19084.115592051079</v>
      </c>
      <c r="AI21">
        <f t="shared" si="7"/>
        <v>-19103.609280966473</v>
      </c>
      <c r="AJ21">
        <f t="shared" si="8"/>
        <v>2753.5816485534669</v>
      </c>
      <c r="AK21">
        <f t="shared" si="30"/>
        <v>108.3574240067009</v>
      </c>
      <c r="AL21">
        <f t="shared" si="9"/>
        <v>-16241.670208406305</v>
      </c>
      <c r="AN21">
        <f t="shared" si="10"/>
        <v>0</v>
      </c>
      <c r="AO21">
        <f t="shared" si="11"/>
        <v>0</v>
      </c>
      <c r="AP21">
        <f t="shared" si="12"/>
        <v>-6.2006242312985567</v>
      </c>
      <c r="AQ21">
        <f t="shared" si="13"/>
        <v>-6070.3456429701391</v>
      </c>
      <c r="AR21">
        <f t="shared" si="14"/>
        <v>-6076.5462672014373</v>
      </c>
      <c r="AS21">
        <f t="shared" si="15"/>
        <v>875.86937326146187</v>
      </c>
      <c r="AT21">
        <f t="shared" si="16"/>
        <v>34.466727762669706</v>
      </c>
      <c r="AU21">
        <f t="shared" si="17"/>
        <v>-5166.2101661773058</v>
      </c>
      <c r="AW21">
        <v>18</v>
      </c>
      <c r="AX21">
        <f>IF(Z21&gt;0, (R21*SUMPRODUCT(K21:$K$98, X21:$X$98)-K21*$AZ$3)/Z21, 0)</f>
        <v>83321.592744216294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1.4271456E-2</v>
      </c>
      <c r="Q22" s="5">
        <f t="shared" si="29"/>
        <v>25</v>
      </c>
      <c r="R22">
        <f t="shared" si="0"/>
        <v>2000000</v>
      </c>
      <c r="S22">
        <f t="shared" si="1"/>
        <v>81905.408704812711</v>
      </c>
      <c r="U22">
        <f t="shared" si="21"/>
        <v>1.4271456E-2</v>
      </c>
      <c r="V22">
        <f t="shared" si="22"/>
        <v>0.01</v>
      </c>
      <c r="W22">
        <f t="shared" si="23"/>
        <v>0.77974755661574191</v>
      </c>
      <c r="X22">
        <f t="shared" si="24"/>
        <v>1.1128132945349069E-2</v>
      </c>
      <c r="Y22">
        <f t="shared" si="25"/>
        <v>7.7974755661574194E-3</v>
      </c>
      <c r="Z22">
        <f t="shared" si="26"/>
        <v>0.76082194810423542</v>
      </c>
      <c r="AB22">
        <f t="shared" si="27"/>
        <v>64969.808355634588</v>
      </c>
      <c r="AC22">
        <f t="shared" si="2"/>
        <v>62315.432611069205</v>
      </c>
      <c r="AE22">
        <f t="shared" si="3"/>
        <v>0</v>
      </c>
      <c r="AF22">
        <f t="shared" si="4"/>
        <v>0</v>
      </c>
      <c r="AG22">
        <f t="shared" si="5"/>
        <v>-19.020548702605886</v>
      </c>
      <c r="AH22">
        <f t="shared" si="6"/>
        <v>-22256.265890698138</v>
      </c>
      <c r="AI22">
        <f t="shared" si="7"/>
        <v>-22275.286439400745</v>
      </c>
      <c r="AJ22">
        <f t="shared" si="8"/>
        <v>2654.3757445653828</v>
      </c>
      <c r="AK22">
        <f t="shared" si="30"/>
        <v>1364.3659754683265</v>
      </c>
      <c r="AL22">
        <f t="shared" si="9"/>
        <v>-18256.544719367037</v>
      </c>
      <c r="AN22">
        <f t="shared" si="10"/>
        <v>0</v>
      </c>
      <c r="AO22">
        <f t="shared" si="11"/>
        <v>0</v>
      </c>
      <c r="AP22">
        <f t="shared" si="12"/>
        <v>-5.6490439337965075</v>
      </c>
      <c r="AQ22">
        <f t="shared" si="13"/>
        <v>-6610.0418965087702</v>
      </c>
      <c r="AR22">
        <f t="shared" si="14"/>
        <v>-6615.6909404425669</v>
      </c>
      <c r="AS22">
        <f t="shared" si="15"/>
        <v>788.34135819642972</v>
      </c>
      <c r="AT22">
        <f t="shared" si="16"/>
        <v>405.21246036092361</v>
      </c>
      <c r="AU22">
        <f t="shared" si="17"/>
        <v>-5422.1371218852137</v>
      </c>
      <c r="AW22">
        <v>19</v>
      </c>
      <c r="AX22">
        <f>IF(Z22&gt;0, (R22*SUMPRODUCT(K22:$K$98, X22:$X$98)-K22*$AZ$3)/Z22, 0)</f>
        <v>81905.408704812711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1.6820735999999999E-2</v>
      </c>
      <c r="Q23" s="5">
        <f t="shared" si="29"/>
        <v>25</v>
      </c>
      <c r="R23">
        <f t="shared" si="0"/>
        <v>2000000</v>
      </c>
      <c r="S23">
        <f t="shared" si="1"/>
        <v>82197.390483845025</v>
      </c>
      <c r="U23">
        <f t="shared" si="21"/>
        <v>1.6820735999999999E-2</v>
      </c>
      <c r="V23">
        <f t="shared" si="22"/>
        <v>0.01</v>
      </c>
      <c r="W23">
        <f t="shared" si="23"/>
        <v>0.76082194810423542</v>
      </c>
      <c r="X23">
        <f t="shared" si="24"/>
        <v>1.2797585132067043E-2</v>
      </c>
      <c r="Y23">
        <f t="shared" si="25"/>
        <v>7.6082194810423547E-3</v>
      </c>
      <c r="Z23">
        <f t="shared" si="26"/>
        <v>0.74041614349112594</v>
      </c>
      <c r="AB23">
        <f t="shared" si="27"/>
        <v>62315.432611069205</v>
      </c>
      <c r="AC23">
        <f t="shared" si="2"/>
        <v>60860.274867082706</v>
      </c>
      <c r="AE23">
        <f t="shared" si="3"/>
        <v>0</v>
      </c>
      <c r="AF23">
        <f t="shared" si="4"/>
        <v>0</v>
      </c>
      <c r="AG23">
        <f t="shared" si="5"/>
        <v>-18.510403587278148</v>
      </c>
      <c r="AH23">
        <f t="shared" si="6"/>
        <v>-25595.170264134085</v>
      </c>
      <c r="AI23">
        <f t="shared" si="7"/>
        <v>-25613.680667721364</v>
      </c>
      <c r="AJ23">
        <f t="shared" si="8"/>
        <v>1455.1577439864996</v>
      </c>
      <c r="AK23">
        <f t="shared" si="30"/>
        <v>4362.0802827748448</v>
      </c>
      <c r="AL23">
        <f t="shared" si="9"/>
        <v>-19796.44264096002</v>
      </c>
      <c r="AN23">
        <f t="shared" si="10"/>
        <v>0</v>
      </c>
      <c r="AO23">
        <f t="shared" si="11"/>
        <v>0</v>
      </c>
      <c r="AP23">
        <f t="shared" si="12"/>
        <v>-4.908511087317633</v>
      </c>
      <c r="AQ23">
        <f t="shared" si="13"/>
        <v>-6787.2197616280364</v>
      </c>
      <c r="AR23">
        <f t="shared" si="14"/>
        <v>-6792.1282727153548</v>
      </c>
      <c r="AS23">
        <f t="shared" si="15"/>
        <v>385.87261949614441</v>
      </c>
      <c r="AT23">
        <f t="shared" si="16"/>
        <v>1156.7181304726148</v>
      </c>
      <c r="AU23">
        <f t="shared" si="17"/>
        <v>-5249.5375227465956</v>
      </c>
      <c r="AW23">
        <v>20</v>
      </c>
      <c r="AX23">
        <f>IF(Z23&gt;0, (R23*SUMPRODUCT(K23:$K$98, X23:$X$98)-K23*$AZ$3)/Z23, 0)</f>
        <v>82197.390483845025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1.9715634999999999E-2</v>
      </c>
      <c r="Q24" s="5">
        <f t="shared" si="29"/>
        <v>25</v>
      </c>
      <c r="R24">
        <f t="shared" si="0"/>
        <v>2000000</v>
      </c>
      <c r="S24">
        <f t="shared" si="1"/>
        <v>81673.816607512577</v>
      </c>
      <c r="U24">
        <f t="shared" si="21"/>
        <v>1.9715634999999999E-2</v>
      </c>
      <c r="V24">
        <f t="shared" si="22"/>
        <v>0.01</v>
      </c>
      <c r="W24">
        <f t="shared" si="23"/>
        <v>0.74041614349112594</v>
      </c>
      <c r="X24">
        <f t="shared" si="24"/>
        <v>1.4597774433178664E-2</v>
      </c>
      <c r="Y24">
        <f t="shared" si="25"/>
        <v>7.4041614349112592E-3</v>
      </c>
      <c r="Z24">
        <f t="shared" si="26"/>
        <v>0.71841420762303598</v>
      </c>
      <c r="AB24">
        <f t="shared" si="27"/>
        <v>60860.274867082706</v>
      </c>
      <c r="AC24">
        <f t="shared" si="2"/>
        <v>58675.630241635306</v>
      </c>
      <c r="AE24">
        <f t="shared" si="3"/>
        <v>0</v>
      </c>
      <c r="AF24">
        <f t="shared" si="4"/>
        <v>0</v>
      </c>
      <c r="AG24">
        <f t="shared" si="5"/>
        <v>-17.9603551905759</v>
      </c>
      <c r="AH24">
        <f t="shared" si="6"/>
        <v>-29195.548866357327</v>
      </c>
      <c r="AI24">
        <f t="shared" si="7"/>
        <v>-29213.509221547902</v>
      </c>
      <c r="AJ24">
        <f t="shared" si="8"/>
        <v>2184.6446254473994</v>
      </c>
      <c r="AK24">
        <f t="shared" si="30"/>
        <v>4260.2192406957902</v>
      </c>
      <c r="AL24">
        <f t="shared" si="9"/>
        <v>-22768.645355404711</v>
      </c>
      <c r="AN24">
        <f t="shared" si="10"/>
        <v>0</v>
      </c>
      <c r="AO24">
        <f t="shared" si="11"/>
        <v>0</v>
      </c>
      <c r="AP24">
        <f t="shared" si="12"/>
        <v>-4.2523674673691509</v>
      </c>
      <c r="AQ24">
        <f t="shared" si="13"/>
        <v>-6912.4580707862551</v>
      </c>
      <c r="AR24">
        <f t="shared" si="14"/>
        <v>-6916.7104382536236</v>
      </c>
      <c r="AS24">
        <f t="shared" si="15"/>
        <v>517.24543498393382</v>
      </c>
      <c r="AT24">
        <f t="shared" si="16"/>
        <v>1008.6670063463256</v>
      </c>
      <c r="AU24">
        <f t="shared" si="17"/>
        <v>-5390.7979969233638</v>
      </c>
      <c r="AW24">
        <v>21</v>
      </c>
      <c r="AX24">
        <f>IF(Z24&gt;0, (R24*SUMPRODUCT(K24:$K$98, X24:$X$98)-K24*$AZ$3)/Z24, 0)</f>
        <v>81673.816607512577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2.2996762E-2</v>
      </c>
      <c r="Q25" s="5">
        <f t="shared" si="29"/>
        <v>25</v>
      </c>
      <c r="R25">
        <f t="shared" si="0"/>
        <v>2000000</v>
      </c>
      <c r="S25">
        <f t="shared" si="1"/>
        <v>80425.941098349984</v>
      </c>
      <c r="U25">
        <f t="shared" si="21"/>
        <v>2.2996762E-2</v>
      </c>
      <c r="V25">
        <f t="shared" si="22"/>
        <v>0.01</v>
      </c>
      <c r="W25">
        <f t="shared" si="23"/>
        <v>0.71841420762303598</v>
      </c>
      <c r="X25">
        <f t="shared" si="24"/>
        <v>1.6521200550125546E-2</v>
      </c>
      <c r="Y25">
        <f t="shared" si="25"/>
        <v>7.1841420762303598E-3</v>
      </c>
      <c r="Z25">
        <f t="shared" si="26"/>
        <v>0.69470886499668016</v>
      </c>
      <c r="AB25">
        <f t="shared" si="27"/>
        <v>58675.630241635306</v>
      </c>
      <c r="AC25">
        <f t="shared" si="2"/>
        <v>55872.61425672457</v>
      </c>
      <c r="AE25">
        <f t="shared" si="3"/>
        <v>0</v>
      </c>
      <c r="AF25">
        <f t="shared" si="4"/>
        <v>0</v>
      </c>
      <c r="AG25">
        <f t="shared" si="5"/>
        <v>-17.367721624917003</v>
      </c>
      <c r="AH25">
        <f t="shared" si="6"/>
        <v>-33042.401100251089</v>
      </c>
      <c r="AI25">
        <f t="shared" si="7"/>
        <v>-33059.768821876009</v>
      </c>
      <c r="AJ25">
        <f t="shared" si="8"/>
        <v>2803.0159849107367</v>
      </c>
      <c r="AK25">
        <f t="shared" si="30"/>
        <v>4107.2941169144715</v>
      </c>
      <c r="AL25">
        <f t="shared" si="9"/>
        <v>-26149.458720050799</v>
      </c>
      <c r="AN25">
        <f t="shared" si="10"/>
        <v>0</v>
      </c>
      <c r="AO25">
        <f t="shared" si="11"/>
        <v>0</v>
      </c>
      <c r="AP25">
        <f t="shared" si="12"/>
        <v>-3.6714759911712749</v>
      </c>
      <c r="AQ25">
        <f t="shared" si="13"/>
        <v>-6985.0487559736512</v>
      </c>
      <c r="AR25">
        <f t="shared" si="14"/>
        <v>-6988.7202319648231</v>
      </c>
      <c r="AS25">
        <f t="shared" si="15"/>
        <v>592.54783751856996</v>
      </c>
      <c r="AT25">
        <f t="shared" si="16"/>
        <v>868.26770169415181</v>
      </c>
      <c r="AU25">
        <f t="shared" si="17"/>
        <v>-5527.9046927521013</v>
      </c>
      <c r="AW25">
        <v>22</v>
      </c>
      <c r="AX25">
        <f>IF(Z25&gt;0, (R25*SUMPRODUCT(K25:$K$98, X25:$X$98)-K25*$AZ$3)/Z25, 0)</f>
        <v>80425.941098349984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2.6417759999999998E-2</v>
      </c>
      <c r="Q26" s="5">
        <f t="shared" si="29"/>
        <v>25</v>
      </c>
      <c r="R26">
        <f t="shared" si="0"/>
        <v>2000000</v>
      </c>
      <c r="S26">
        <f t="shared" si="1"/>
        <v>78512.091206860539</v>
      </c>
      <c r="U26">
        <f t="shared" si="21"/>
        <v>2.6417759999999998E-2</v>
      </c>
      <c r="V26">
        <f t="shared" si="22"/>
        <v>0.01</v>
      </c>
      <c r="W26">
        <f t="shared" si="23"/>
        <v>0.69470886499668016</v>
      </c>
      <c r="X26">
        <f t="shared" si="24"/>
        <v>1.8352652065354698E-2</v>
      </c>
      <c r="Y26">
        <f t="shared" si="25"/>
        <v>6.9470886499668014E-3</v>
      </c>
      <c r="Z26">
        <f t="shared" si="26"/>
        <v>0.66940912428135857</v>
      </c>
      <c r="AB26">
        <f t="shared" si="27"/>
        <v>55872.61425672457</v>
      </c>
      <c r="AC26">
        <f t="shared" si="2"/>
        <v>52556.710220282665</v>
      </c>
      <c r="AE26">
        <f t="shared" si="3"/>
        <v>0</v>
      </c>
      <c r="AF26">
        <f t="shared" si="4"/>
        <v>0</v>
      </c>
      <c r="AG26">
        <f t="shared" si="5"/>
        <v>-16.735228107033965</v>
      </c>
      <c r="AH26">
        <f t="shared" si="6"/>
        <v>-36705.304130709395</v>
      </c>
      <c r="AI26">
        <f t="shared" si="7"/>
        <v>-36722.03935881643</v>
      </c>
      <c r="AJ26">
        <f t="shared" si="8"/>
        <v>3315.9040364419052</v>
      </c>
      <c r="AK26">
        <f t="shared" si="30"/>
        <v>3911.08299797072</v>
      </c>
      <c r="AL26">
        <f t="shared" si="9"/>
        <v>-29495.052324403805</v>
      </c>
      <c r="AN26">
        <f t="shared" si="10"/>
        <v>0</v>
      </c>
      <c r="AO26">
        <f t="shared" si="11"/>
        <v>0</v>
      </c>
      <c r="AP26">
        <f t="shared" si="12"/>
        <v>-3.1587223747134261</v>
      </c>
      <c r="AQ26">
        <f t="shared" si="13"/>
        <v>-6928.0122557517761</v>
      </c>
      <c r="AR26">
        <f t="shared" si="14"/>
        <v>-6931.1709781264899</v>
      </c>
      <c r="AS26">
        <f t="shared" si="15"/>
        <v>625.86659741490382</v>
      </c>
      <c r="AT26">
        <f t="shared" si="16"/>
        <v>738.20477952486783</v>
      </c>
      <c r="AU26">
        <f t="shared" si="17"/>
        <v>-5567.0996011867182</v>
      </c>
      <c r="AW26">
        <v>23</v>
      </c>
      <c r="AX26">
        <f>IF(Z26&gt;0, (R26*SUMPRODUCT(K26:$K$98, X26:$X$98)-K26*$AZ$3)/Z26, 0)</f>
        <v>78512.091206860539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3.0077894000000001E-2</v>
      </c>
      <c r="Q27" s="5">
        <f t="shared" si="29"/>
        <v>25</v>
      </c>
      <c r="R27">
        <f t="shared" si="0"/>
        <v>2000000</v>
      </c>
      <c r="S27">
        <f t="shared" si="1"/>
        <v>76106.746438900213</v>
      </c>
      <c r="U27">
        <f t="shared" si="21"/>
        <v>3.0077894000000001E-2</v>
      </c>
      <c r="V27">
        <f t="shared" si="22"/>
        <v>0.01</v>
      </c>
      <c r="W27">
        <f t="shared" si="23"/>
        <v>0.66940912428135857</v>
      </c>
      <c r="X27">
        <f t="shared" si="24"/>
        <v>2.0134416682767529E-2</v>
      </c>
      <c r="Y27">
        <f t="shared" si="25"/>
        <v>6.6940912428135862E-3</v>
      </c>
      <c r="Z27">
        <f t="shared" si="26"/>
        <v>0.64258061635577746</v>
      </c>
      <c r="AB27">
        <f t="shared" si="27"/>
        <v>52556.710220282665</v>
      </c>
      <c r="AC27">
        <f t="shared" si="2"/>
        <v>48904.720035541366</v>
      </c>
      <c r="AE27">
        <f t="shared" si="3"/>
        <v>0</v>
      </c>
      <c r="AF27">
        <f t="shared" si="4"/>
        <v>0</v>
      </c>
      <c r="AG27">
        <f t="shared" si="5"/>
        <v>-16.064515408894437</v>
      </c>
      <c r="AH27">
        <f t="shared" si="6"/>
        <v>-40268.833365535058</v>
      </c>
      <c r="AI27">
        <f t="shared" si="7"/>
        <v>-40284.89788094395</v>
      </c>
      <c r="AJ27">
        <f t="shared" si="8"/>
        <v>3651.9901847412984</v>
      </c>
      <c r="AK27">
        <f t="shared" si="30"/>
        <v>3678.969715419787</v>
      </c>
      <c r="AL27">
        <f t="shared" si="9"/>
        <v>-32953.937980782866</v>
      </c>
      <c r="AN27">
        <f t="shared" si="10"/>
        <v>0</v>
      </c>
      <c r="AO27">
        <f t="shared" si="11"/>
        <v>0</v>
      </c>
      <c r="AP27">
        <f t="shared" si="12"/>
        <v>-2.7072566376823506</v>
      </c>
      <c r="AQ27">
        <f t="shared" si="13"/>
        <v>-6786.2654830041929</v>
      </c>
      <c r="AR27">
        <f t="shared" si="14"/>
        <v>-6788.9727396418748</v>
      </c>
      <c r="AS27">
        <f t="shared" si="15"/>
        <v>615.44804911560607</v>
      </c>
      <c r="AT27">
        <f t="shared" si="16"/>
        <v>619.99474795162905</v>
      </c>
      <c r="AU27">
        <f t="shared" si="17"/>
        <v>-5553.5299425746398</v>
      </c>
      <c r="AW27">
        <v>24</v>
      </c>
      <c r="AX27">
        <f>IF(Z27&gt;0, (R27*SUMPRODUCT(K27:$K$98, X27:$X$98)-K27*$AZ$3)/Z27, 0)</f>
        <v>76106.746438900213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3.4111622000000001E-2</v>
      </c>
      <c r="Q28" s="5">
        <f t="shared" si="29"/>
        <v>25</v>
      </c>
      <c r="R28">
        <f t="shared" si="0"/>
        <v>2000000</v>
      </c>
      <c r="S28">
        <f t="shared" si="1"/>
        <v>73332.599246532132</v>
      </c>
      <c r="U28">
        <f t="shared" si="21"/>
        <v>3.4111622000000001E-2</v>
      </c>
      <c r="V28">
        <f t="shared" si="22"/>
        <v>0.01</v>
      </c>
      <c r="W28">
        <f t="shared" si="23"/>
        <v>0.64258061635577746</v>
      </c>
      <c r="X28">
        <f t="shared" si="24"/>
        <v>2.1919467089655299E-2</v>
      </c>
      <c r="Y28">
        <f t="shared" si="25"/>
        <v>6.425806163557775E-3</v>
      </c>
      <c r="Z28">
        <f t="shared" si="26"/>
        <v>0.61423534310256434</v>
      </c>
      <c r="AB28">
        <f t="shared" si="27"/>
        <v>48904.720035541366</v>
      </c>
      <c r="AC28">
        <f t="shared" si="2"/>
        <v>45043.474258796516</v>
      </c>
      <c r="AE28">
        <f t="shared" si="3"/>
        <v>0</v>
      </c>
      <c r="AF28">
        <f t="shared" si="4"/>
        <v>0</v>
      </c>
      <c r="AG28">
        <f t="shared" si="5"/>
        <v>-15.355883577564109</v>
      </c>
      <c r="AH28">
        <f t="shared" si="6"/>
        <v>-43838.9341793106</v>
      </c>
      <c r="AI28">
        <f t="shared" si="7"/>
        <v>-43854.290062888162</v>
      </c>
      <c r="AJ28">
        <f t="shared" si="8"/>
        <v>3861.2457767448504</v>
      </c>
      <c r="AK28">
        <f t="shared" si="30"/>
        <v>3423.3304024878958</v>
      </c>
      <c r="AL28">
        <f t="shared" si="9"/>
        <v>-36569.713883655415</v>
      </c>
      <c r="AN28">
        <f t="shared" si="10"/>
        <v>0</v>
      </c>
      <c r="AO28">
        <f t="shared" si="11"/>
        <v>0</v>
      </c>
      <c r="AP28">
        <f t="shared" si="12"/>
        <v>-2.3105671037713535</v>
      </c>
      <c r="AQ28">
        <f t="shared" si="13"/>
        <v>-6596.3510772579511</v>
      </c>
      <c r="AR28">
        <f t="shared" si="14"/>
        <v>-6598.6616443617222</v>
      </c>
      <c r="AS28">
        <f t="shared" si="15"/>
        <v>580.99343005946105</v>
      </c>
      <c r="AT28">
        <f t="shared" si="16"/>
        <v>515.10123617280055</v>
      </c>
      <c r="AU28">
        <f t="shared" si="17"/>
        <v>-5502.56697812946</v>
      </c>
      <c r="AW28">
        <v>25</v>
      </c>
      <c r="AX28">
        <f>IF(Z28&gt;0, (R28*SUMPRODUCT(K28:$K$98, X28:$X$98)-K28*$AZ$3)/Z28, 0)</f>
        <v>73332.599246532132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3.8936755000000003E-2</v>
      </c>
      <c r="Q29" s="5">
        <f t="shared" si="29"/>
        <v>25</v>
      </c>
      <c r="R29">
        <f t="shared" si="0"/>
        <v>2000000</v>
      </c>
      <c r="S29">
        <f t="shared" si="1"/>
        <v>70284.814215841092</v>
      </c>
      <c r="U29">
        <f t="shared" si="21"/>
        <v>3.8936755000000003E-2</v>
      </c>
      <c r="V29">
        <f t="shared" si="22"/>
        <v>0.01</v>
      </c>
      <c r="W29">
        <f t="shared" si="23"/>
        <v>0.61423534310256434</v>
      </c>
      <c r="X29">
        <f t="shared" si="24"/>
        <v>2.3916331066725489E-2</v>
      </c>
      <c r="Y29">
        <f t="shared" si="25"/>
        <v>6.1423534310256437E-3</v>
      </c>
      <c r="Z29">
        <f t="shared" si="26"/>
        <v>0.58417665860481316</v>
      </c>
      <c r="AB29">
        <f t="shared" si="27"/>
        <v>45043.474258796516</v>
      </c>
      <c r="AC29">
        <f t="shared" si="2"/>
        <v>41058.747919270121</v>
      </c>
      <c r="AE29">
        <f t="shared" si="3"/>
        <v>0</v>
      </c>
      <c r="AF29">
        <f t="shared" si="4"/>
        <v>0</v>
      </c>
      <c r="AG29">
        <f t="shared" si="5"/>
        <v>-14.604416465120329</v>
      </c>
      <c r="AH29">
        <f t="shared" si="6"/>
        <v>-47832.662133450976</v>
      </c>
      <c r="AI29">
        <f t="shared" si="7"/>
        <v>-47847.266549916094</v>
      </c>
      <c r="AJ29">
        <f t="shared" si="8"/>
        <v>3984.7263395263944</v>
      </c>
      <c r="AK29">
        <f t="shared" si="30"/>
        <v>3153.0431981157562</v>
      </c>
      <c r="AL29">
        <f t="shared" si="9"/>
        <v>-40709.497012273947</v>
      </c>
      <c r="AN29">
        <f t="shared" si="10"/>
        <v>0</v>
      </c>
      <c r="AO29">
        <f t="shared" si="11"/>
        <v>0</v>
      </c>
      <c r="AP29">
        <f t="shared" si="12"/>
        <v>-1.9620495066991381</v>
      </c>
      <c r="AQ29">
        <f t="shared" si="13"/>
        <v>-6426.1418021860545</v>
      </c>
      <c r="AR29">
        <f t="shared" si="14"/>
        <v>-6428.1038516927529</v>
      </c>
      <c r="AS29">
        <f t="shared" si="15"/>
        <v>535.33329232777453</v>
      </c>
      <c r="AT29">
        <f t="shared" si="16"/>
        <v>423.5997286327127</v>
      </c>
      <c r="AU29">
        <f t="shared" si="17"/>
        <v>-5469.170830732266</v>
      </c>
      <c r="AW29">
        <v>26</v>
      </c>
      <c r="AX29">
        <f>IF(Z29&gt;0, (R29*SUMPRODUCT(K29:$K$98, X29:$X$98)-K29*$AZ$3)/Z29, 0)</f>
        <v>70284.814215841092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4.4081337999999998E-2</v>
      </c>
      <c r="Q30" s="5">
        <f t="shared" si="29"/>
        <v>25</v>
      </c>
      <c r="R30">
        <f t="shared" si="0"/>
        <v>2000000</v>
      </c>
      <c r="S30">
        <f t="shared" si="1"/>
        <v>66893.794349450371</v>
      </c>
      <c r="U30">
        <f t="shared" si="21"/>
        <v>4.4081337999999998E-2</v>
      </c>
      <c r="V30">
        <f t="shared" si="22"/>
        <v>0.01</v>
      </c>
      <c r="W30">
        <f t="shared" si="23"/>
        <v>0.58417665860481316</v>
      </c>
      <c r="X30">
        <f t="shared" si="24"/>
        <v>2.5751288739669375E-2</v>
      </c>
      <c r="Y30">
        <f t="shared" si="25"/>
        <v>5.8417665860481319E-3</v>
      </c>
      <c r="Z30">
        <f t="shared" si="26"/>
        <v>0.55258360327909561</v>
      </c>
      <c r="AB30">
        <f t="shared" si="27"/>
        <v>41058.747919270121</v>
      </c>
      <c r="AC30">
        <f t="shared" si="2"/>
        <v>36964.413918630089</v>
      </c>
      <c r="AE30">
        <f t="shared" si="3"/>
        <v>0</v>
      </c>
      <c r="AF30">
        <f t="shared" si="4"/>
        <v>0</v>
      </c>
      <c r="AG30">
        <f t="shared" si="5"/>
        <v>-13.814590081977391</v>
      </c>
      <c r="AH30">
        <f t="shared" si="6"/>
        <v>-51502.577479338754</v>
      </c>
      <c r="AI30">
        <f t="shared" si="7"/>
        <v>-51516.392069420734</v>
      </c>
      <c r="AJ30">
        <f t="shared" si="8"/>
        <v>4094.3340006400322</v>
      </c>
      <c r="AK30">
        <f t="shared" si="30"/>
        <v>2874.1123543489089</v>
      </c>
      <c r="AL30">
        <f t="shared" si="9"/>
        <v>-44547.945714431793</v>
      </c>
      <c r="AN30">
        <f t="shared" si="10"/>
        <v>0</v>
      </c>
      <c r="AO30">
        <f t="shared" si="11"/>
        <v>0</v>
      </c>
      <c r="AP30">
        <f t="shared" si="12"/>
        <v>-1.6570886108523293</v>
      </c>
      <c r="AQ30">
        <f t="shared" si="13"/>
        <v>-6177.8405341098551</v>
      </c>
      <c r="AR30">
        <f t="shared" si="14"/>
        <v>-6179.497622720708</v>
      </c>
      <c r="AS30">
        <f t="shared" si="15"/>
        <v>491.12381918138732</v>
      </c>
      <c r="AT30">
        <f t="shared" si="16"/>
        <v>344.75571265157902</v>
      </c>
      <c r="AU30">
        <f t="shared" si="17"/>
        <v>-5343.6180908877413</v>
      </c>
      <c r="AW30">
        <v>27</v>
      </c>
      <c r="AX30">
        <f>IF(Z30&gt;0, (R30*SUMPRODUCT(K30:$K$98, X30:$X$98)-K30*$AZ$3)/Z30, 0)</f>
        <v>66893.794349450371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4.9206066999999999E-2</v>
      </c>
      <c r="Q31" s="5">
        <f t="shared" si="29"/>
        <v>25</v>
      </c>
      <c r="R31">
        <f t="shared" si="0"/>
        <v>2000000</v>
      </c>
      <c r="S31">
        <f t="shared" si="1"/>
        <v>63224.874010811749</v>
      </c>
      <c r="U31">
        <f t="shared" si="21"/>
        <v>4.9206066999999999E-2</v>
      </c>
      <c r="V31">
        <f t="shared" si="22"/>
        <v>0.01</v>
      </c>
      <c r="W31">
        <f t="shared" si="23"/>
        <v>0.55258360327909561</v>
      </c>
      <c r="X31">
        <f t="shared" si="24"/>
        <v>2.7190465806052597E-2</v>
      </c>
      <c r="Y31">
        <f t="shared" si="25"/>
        <v>5.5258360327909558E-3</v>
      </c>
      <c r="Z31">
        <f t="shared" si="26"/>
        <v>0.51986730144025206</v>
      </c>
      <c r="AB31">
        <f t="shared" si="27"/>
        <v>36964.413918630089</v>
      </c>
      <c r="AC31">
        <f t="shared" si="2"/>
        <v>32868.544635900631</v>
      </c>
      <c r="AE31">
        <f t="shared" si="3"/>
        <v>0</v>
      </c>
      <c r="AF31">
        <f t="shared" si="4"/>
        <v>0</v>
      </c>
      <c r="AG31">
        <f t="shared" si="5"/>
        <v>-12.996682536006302</v>
      </c>
      <c r="AH31">
        <f t="shared" si="6"/>
        <v>-54380.931612105196</v>
      </c>
      <c r="AI31">
        <f t="shared" si="7"/>
        <v>-54393.928294641206</v>
      </c>
      <c r="AJ31">
        <f t="shared" si="8"/>
        <v>4095.8692827294581</v>
      </c>
      <c r="AK31">
        <f t="shared" si="30"/>
        <v>2587.5089743041067</v>
      </c>
      <c r="AL31">
        <f t="shared" si="9"/>
        <v>-47710.550037607638</v>
      </c>
      <c r="AN31">
        <f t="shared" si="10"/>
        <v>0</v>
      </c>
      <c r="AO31">
        <f t="shared" si="11"/>
        <v>0</v>
      </c>
      <c r="AP31">
        <f t="shared" si="12"/>
        <v>-1.3919454567261331</v>
      </c>
      <c r="AQ31">
        <f t="shared" si="13"/>
        <v>-5824.2009436097587</v>
      </c>
      <c r="AR31">
        <f t="shared" si="14"/>
        <v>-5825.5928890664854</v>
      </c>
      <c r="AS31">
        <f t="shared" si="15"/>
        <v>438.6678387845966</v>
      </c>
      <c r="AT31">
        <f t="shared" si="16"/>
        <v>277.12236188293025</v>
      </c>
      <c r="AU31">
        <f t="shared" si="17"/>
        <v>-5109.8026883989578</v>
      </c>
      <c r="AW31">
        <v>28</v>
      </c>
      <c r="AX31">
        <f>IF(Z31&gt;0, (R31*SUMPRODUCT(K31:$K$98, X31:$X$98)-K31*$AZ$3)/Z31, 0)</f>
        <v>63224.874010811749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5.4843360000000001E-2</v>
      </c>
      <c r="Q32" s="5">
        <f t="shared" si="29"/>
        <v>25</v>
      </c>
      <c r="R32">
        <f t="shared" si="0"/>
        <v>2000000</v>
      </c>
      <c r="S32">
        <f t="shared" si="1"/>
        <v>59452.451080944826</v>
      </c>
      <c r="U32">
        <f t="shared" si="21"/>
        <v>5.4843360000000001E-2</v>
      </c>
      <c r="V32">
        <f t="shared" si="22"/>
        <v>0.01</v>
      </c>
      <c r="W32">
        <f t="shared" si="23"/>
        <v>0.51986730144025206</v>
      </c>
      <c r="X32">
        <f t="shared" si="24"/>
        <v>2.8511269565116262E-2</v>
      </c>
      <c r="Y32">
        <f t="shared" si="25"/>
        <v>5.1986730144025209E-3</v>
      </c>
      <c r="Z32">
        <f t="shared" si="26"/>
        <v>0.4861573588607333</v>
      </c>
      <c r="AB32">
        <f t="shared" si="27"/>
        <v>32868.544635900631</v>
      </c>
      <c r="AC32">
        <f t="shared" si="2"/>
        <v>28903.246595309087</v>
      </c>
      <c r="AE32">
        <f t="shared" si="3"/>
        <v>0</v>
      </c>
      <c r="AF32">
        <f t="shared" si="4"/>
        <v>0</v>
      </c>
      <c r="AG32">
        <f t="shared" si="5"/>
        <v>-12.153933971518333</v>
      </c>
      <c r="AH32">
        <f t="shared" si="6"/>
        <v>-57022.539130232522</v>
      </c>
      <c r="AI32">
        <f t="shared" si="7"/>
        <v>-57034.693064204039</v>
      </c>
      <c r="AJ32">
        <f t="shared" si="8"/>
        <v>3965.2980405915441</v>
      </c>
      <c r="AK32">
        <f t="shared" si="30"/>
        <v>2300.7981245130445</v>
      </c>
      <c r="AL32">
        <f t="shared" si="9"/>
        <v>-50768.596899099452</v>
      </c>
      <c r="AN32">
        <f t="shared" si="10"/>
        <v>0</v>
      </c>
      <c r="AO32">
        <f t="shared" si="11"/>
        <v>0</v>
      </c>
      <c r="AP32">
        <f t="shared" si="12"/>
        <v>-1.1622205681922106</v>
      </c>
      <c r="AQ32">
        <f t="shared" si="13"/>
        <v>-5452.7832702568376</v>
      </c>
      <c r="AR32">
        <f t="shared" si="14"/>
        <v>-5453.94549082503</v>
      </c>
      <c r="AS32">
        <f t="shared" si="15"/>
        <v>379.18183137965821</v>
      </c>
      <c r="AT32">
        <f t="shared" si="16"/>
        <v>220.01394032857897</v>
      </c>
      <c r="AU32">
        <f t="shared" si="17"/>
        <v>-4854.7497191167922</v>
      </c>
      <c r="AW32">
        <v>29</v>
      </c>
      <c r="AX32">
        <f>IF(Z32&gt;0, (R32*SUMPRODUCT(K32:$K$98, X32:$X$98)-K32*$AZ$3)/Z32, 0)</f>
        <v>59452.451080944826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6.0839808000000002E-2</v>
      </c>
      <c r="Q33" s="5">
        <f t="shared" si="29"/>
        <v>25</v>
      </c>
      <c r="R33">
        <f t="shared" si="0"/>
        <v>2000000</v>
      </c>
      <c r="S33">
        <f t="shared" si="1"/>
        <v>55588.208688043444</v>
      </c>
      <c r="U33">
        <f t="shared" si="21"/>
        <v>6.0839808000000002E-2</v>
      </c>
      <c r="V33">
        <f t="shared" si="22"/>
        <v>0.01</v>
      </c>
      <c r="W33">
        <f t="shared" si="23"/>
        <v>0.4861573588607333</v>
      </c>
      <c r="X33">
        <f t="shared" si="24"/>
        <v>2.9577720370874114E-2</v>
      </c>
      <c r="Y33">
        <f t="shared" si="25"/>
        <v>4.8615735886073331E-3</v>
      </c>
      <c r="Z33">
        <f t="shared" si="26"/>
        <v>0.45171806490125183</v>
      </c>
      <c r="AB33">
        <f t="shared" si="27"/>
        <v>28903.246595309087</v>
      </c>
      <c r="AC33">
        <f t="shared" si="2"/>
        <v>25110.198059889939</v>
      </c>
      <c r="AE33">
        <f t="shared" si="3"/>
        <v>0</v>
      </c>
      <c r="AF33">
        <f t="shared" si="4"/>
        <v>0</v>
      </c>
      <c r="AG33">
        <f t="shared" si="5"/>
        <v>-11.292951622531296</v>
      </c>
      <c r="AH33">
        <f t="shared" si="6"/>
        <v>-59155.440741748229</v>
      </c>
      <c r="AI33">
        <f t="shared" si="7"/>
        <v>-59166.733693370763</v>
      </c>
      <c r="AJ33">
        <f t="shared" si="8"/>
        <v>3793.0485354191478</v>
      </c>
      <c r="AK33">
        <f t="shared" si="30"/>
        <v>2023.2272616716364</v>
      </c>
      <c r="AL33">
        <f t="shared" si="9"/>
        <v>-53350.457896279979</v>
      </c>
      <c r="AN33">
        <f t="shared" si="10"/>
        <v>0</v>
      </c>
      <c r="AO33">
        <f t="shared" si="11"/>
        <v>0</v>
      </c>
      <c r="AP33">
        <f t="shared" si="12"/>
        <v>-0.96418668418555664</v>
      </c>
      <c r="AQ33">
        <f t="shared" si="13"/>
        <v>-5050.6625873189287</v>
      </c>
      <c r="AR33">
        <f t="shared" si="14"/>
        <v>-5051.6267740031144</v>
      </c>
      <c r="AS33">
        <f t="shared" si="15"/>
        <v>323.84862811454366</v>
      </c>
      <c r="AT33">
        <f t="shared" si="16"/>
        <v>172.74215368928827</v>
      </c>
      <c r="AU33">
        <f t="shared" si="17"/>
        <v>-4555.0359921992822</v>
      </c>
      <c r="AW33">
        <v>30</v>
      </c>
      <c r="AX33">
        <f>IF(Z33&gt;0, (R33*SUMPRODUCT(K33:$K$98, X33:$X$98)-K33*$AZ$3)/Z33, 0)</f>
        <v>55588.208688043444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6.7515763000000006E-2</v>
      </c>
      <c r="Q34" s="5">
        <f t="shared" si="29"/>
        <v>25</v>
      </c>
      <c r="R34">
        <f t="shared" si="0"/>
        <v>2000000</v>
      </c>
      <c r="S34">
        <f t="shared" si="1"/>
        <v>51694.977267410723</v>
      </c>
      <c r="U34">
        <f t="shared" si="21"/>
        <v>6.7515763000000006E-2</v>
      </c>
      <c r="V34">
        <f t="shared" si="22"/>
        <v>0.01</v>
      </c>
      <c r="W34">
        <f t="shared" si="23"/>
        <v>0.45171806490125183</v>
      </c>
      <c r="X34">
        <f t="shared" si="24"/>
        <v>3.0498089812691538E-2</v>
      </c>
      <c r="Y34">
        <f t="shared" si="25"/>
        <v>4.5171806490125182E-3</v>
      </c>
      <c r="Z34">
        <f t="shared" si="26"/>
        <v>0.41670279443954777</v>
      </c>
      <c r="AB34">
        <f t="shared" si="27"/>
        <v>25110.198059889939</v>
      </c>
      <c r="AC34">
        <f t="shared" si="2"/>
        <v>21541.441485818945</v>
      </c>
      <c r="AE34">
        <f t="shared" si="3"/>
        <v>0</v>
      </c>
      <c r="AF34">
        <f t="shared" si="4"/>
        <v>0</v>
      </c>
      <c r="AG34">
        <f t="shared" si="5"/>
        <v>-10.417569860988694</v>
      </c>
      <c r="AH34">
        <f t="shared" si="6"/>
        <v>-60996.179625383076</v>
      </c>
      <c r="AI34">
        <f t="shared" si="7"/>
        <v>-61006.597195244067</v>
      </c>
      <c r="AJ34">
        <f t="shared" si="8"/>
        <v>3568.7565740709942</v>
      </c>
      <c r="AK34">
        <f t="shared" si="30"/>
        <v>1757.7138641922959</v>
      </c>
      <c r="AL34">
        <f t="shared" si="9"/>
        <v>-55680.126756980782</v>
      </c>
      <c r="AN34">
        <f t="shared" si="10"/>
        <v>0</v>
      </c>
      <c r="AO34">
        <f t="shared" si="11"/>
        <v>0</v>
      </c>
      <c r="AP34">
        <f t="shared" si="12"/>
        <v>-0.79414912293435092</v>
      </c>
      <c r="AQ34">
        <f t="shared" si="13"/>
        <v>-4649.8428326591347</v>
      </c>
      <c r="AR34">
        <f t="shared" si="14"/>
        <v>-4650.6369817820696</v>
      </c>
      <c r="AS34">
        <f t="shared" si="15"/>
        <v>272.05240195967377</v>
      </c>
      <c r="AT34">
        <f t="shared" si="16"/>
        <v>133.99352653684841</v>
      </c>
      <c r="AU34">
        <f t="shared" si="17"/>
        <v>-4244.5910532855478</v>
      </c>
      <c r="AW34">
        <v>31</v>
      </c>
      <c r="AX34">
        <f>IF(Z34&gt;0, (R34*SUMPRODUCT(K34:$K$98, X34:$X$98)-K34*$AZ$3)/Z34, 0)</f>
        <v>51694.977267410723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7.5215941999999994E-2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47783.473255502882</v>
      </c>
      <c r="U35">
        <f t="shared" si="21"/>
        <v>7.5215941999999994E-2</v>
      </c>
      <c r="V35">
        <f t="shared" si="22"/>
        <v>0.01</v>
      </c>
      <c r="W35">
        <f t="shared" si="23"/>
        <v>0.41670279443954777</v>
      </c>
      <c r="X35">
        <f t="shared" si="24"/>
        <v>3.1342693217802947E-2</v>
      </c>
      <c r="Y35">
        <f t="shared" si="25"/>
        <v>4.1670279443954778E-3</v>
      </c>
      <c r="Z35">
        <f t="shared" si="26"/>
        <v>0.3811930732773493</v>
      </c>
      <c r="AB35">
        <f t="shared" si="27"/>
        <v>21541.441485818945</v>
      </c>
      <c r="AC35">
        <f t="shared" ref="AC35:AC66" si="33">S35*Z35</f>
        <v>18214.72902213117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-9.5298268319337325</v>
      </c>
      <c r="AH35">
        <f t="shared" ref="AH35:AH66" si="37">-X35*R35</f>
        <v>-62685.386435605891</v>
      </c>
      <c r="AI35">
        <f t="shared" ref="AI35:AI66" si="38">SUM(AE35:AH35)</f>
        <v>-62694.916262437822</v>
      </c>
      <c r="AJ35">
        <f t="shared" ref="AJ35:AJ66" si="39">AB35-AC35</f>
        <v>3326.7124636877743</v>
      </c>
      <c r="AK35">
        <f t="shared" si="30"/>
        <v>1507.9009040073263</v>
      </c>
      <c r="AL35">
        <f t="shared" ref="AL35:AL66" si="40">SUM(AI35:AK35)</f>
        <v>-57860.302894742723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-0.64863835476341636</v>
      </c>
      <c r="AQ35">
        <f t="shared" ref="AQ35:AQ66" si="44">AH35*$K35</f>
        <v>-4266.6195978557862</v>
      </c>
      <c r="AR35">
        <f t="shared" ref="AR35:AR66" si="45">AI35*$K35</f>
        <v>-4267.2682362105497</v>
      </c>
      <c r="AS35">
        <f t="shared" ref="AS35:AS66" si="46">AJ35*$K35</f>
        <v>226.42943437195024</v>
      </c>
      <c r="AT35">
        <f t="shared" ref="AT35:AT66" si="47">AK35*$K35</f>
        <v>102.6338021425636</v>
      </c>
      <c r="AU35">
        <f t="shared" ref="AU35:AU66" si="48">AL35*$K35</f>
        <v>-3938.2049996960359</v>
      </c>
      <c r="AW35">
        <v>32</v>
      </c>
      <c r="AX35">
        <f>IF(Z35&gt;0, (R35*SUMPRODUCT(K35:$K$98, X35:$X$98)-K35*$AZ$3)/Z35, 0)</f>
        <v>47783.473255502882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8.3448538000000003E-2</v>
      </c>
      <c r="Q36" s="5">
        <f t="shared" si="29"/>
        <v>25</v>
      </c>
      <c r="R36">
        <f t="shared" si="31"/>
        <v>2000000</v>
      </c>
      <c r="S36">
        <f t="shared" si="32"/>
        <v>43781.074767383107</v>
      </c>
      <c r="U36">
        <f t="shared" ref="U36:U67" si="52">M36</f>
        <v>8.3448538000000003E-2</v>
      </c>
      <c r="V36">
        <f t="shared" ref="V36:V67" si="53">$C$10</f>
        <v>0.01</v>
      </c>
      <c r="W36">
        <f t="shared" ref="W36:W67" si="54">Z35</f>
        <v>0.3811930732773493</v>
      </c>
      <c r="X36">
        <f t="shared" ref="X36:X67" si="55">U36*W36</f>
        <v>3.1810004660721668E-2</v>
      </c>
      <c r="Y36">
        <f t="shared" ref="Y36:Y67" si="56">V36*W36</f>
        <v>3.8119307327734932E-3</v>
      </c>
      <c r="Z36">
        <f t="shared" ref="Z36:Z67" si="57">MAX(0, W36-X36-Y36)</f>
        <v>0.34557113788385418</v>
      </c>
      <c r="AB36">
        <f t="shared" ref="AB36:AB67" si="58">AC35</f>
        <v>18214.72902213117</v>
      </c>
      <c r="AC36">
        <f t="shared" si="33"/>
        <v>15129.475825142677</v>
      </c>
      <c r="AE36">
        <f t="shared" si="34"/>
        <v>0</v>
      </c>
      <c r="AF36">
        <f t="shared" si="35"/>
        <v>0</v>
      </c>
      <c r="AG36">
        <f t="shared" si="36"/>
        <v>-8.6392784470963555</v>
      </c>
      <c r="AH36">
        <f t="shared" si="37"/>
        <v>-63620.009321443336</v>
      </c>
      <c r="AI36">
        <f t="shared" si="38"/>
        <v>-63628.648599890432</v>
      </c>
      <c r="AJ36">
        <f t="shared" si="39"/>
        <v>3085.2531969884931</v>
      </c>
      <c r="AK36">
        <f t="shared" si="30"/>
        <v>1275.031031549182</v>
      </c>
      <c r="AL36">
        <f t="shared" si="40"/>
        <v>-59268.364371352756</v>
      </c>
      <c r="AN36">
        <f t="shared" si="41"/>
        <v>0</v>
      </c>
      <c r="AO36">
        <f t="shared" si="42"/>
        <v>0</v>
      </c>
      <c r="AP36">
        <f t="shared" si="43"/>
        <v>-0.52502147216075878</v>
      </c>
      <c r="AQ36">
        <f t="shared" si="44"/>
        <v>-3866.2801711237448</v>
      </c>
      <c r="AR36">
        <f t="shared" si="45"/>
        <v>-3866.8051925959057</v>
      </c>
      <c r="AS36">
        <f t="shared" si="46"/>
        <v>187.49530824718423</v>
      </c>
      <c r="AT36">
        <f t="shared" si="47"/>
        <v>77.485483693327737</v>
      </c>
      <c r="AU36">
        <f t="shared" si="48"/>
        <v>-3601.8244006553937</v>
      </c>
      <c r="AW36">
        <v>33</v>
      </c>
      <c r="AX36">
        <f>IF(Z36&gt;0, (R36*SUMPRODUCT(K36:$K$98, X36:$X$98)-K36*$AZ$3)/Z36, 0)</f>
        <v>43781.074767383107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9.2193696000000006E-2</v>
      </c>
      <c r="Q37" s="5">
        <f t="shared" ref="Q37:Q68" si="60">$C$8</f>
        <v>25</v>
      </c>
      <c r="R37">
        <f t="shared" si="31"/>
        <v>2000000</v>
      </c>
      <c r="S37">
        <f t="shared" si="32"/>
        <v>39702.662396301697</v>
      </c>
      <c r="U37">
        <f t="shared" si="52"/>
        <v>9.2193696000000006E-2</v>
      </c>
      <c r="V37">
        <f t="shared" si="53"/>
        <v>0.01</v>
      </c>
      <c r="W37">
        <f t="shared" si="54"/>
        <v>0.34557113788385418</v>
      </c>
      <c r="X37">
        <f t="shared" si="55"/>
        <v>3.1859480432438136E-2</v>
      </c>
      <c r="Y37">
        <f t="shared" si="56"/>
        <v>3.4557113788385419E-3</v>
      </c>
      <c r="Z37">
        <f t="shared" si="57"/>
        <v>0.3102559460725775</v>
      </c>
      <c r="AB37">
        <f t="shared" si="58"/>
        <v>15129.475825142677</v>
      </c>
      <c r="AC37">
        <f t="shared" si="33"/>
        <v>12317.987083364731</v>
      </c>
      <c r="AE37">
        <f t="shared" si="34"/>
        <v>0</v>
      </c>
      <c r="AF37">
        <f t="shared" si="35"/>
        <v>0</v>
      </c>
      <c r="AG37">
        <f t="shared" si="36"/>
        <v>-7.7563986518144379</v>
      </c>
      <c r="AH37">
        <f t="shared" si="37"/>
        <v>-63718.960864876273</v>
      </c>
      <c r="AI37">
        <f t="shared" si="38"/>
        <v>-63726.717263528088</v>
      </c>
      <c r="AJ37">
        <f t="shared" si="39"/>
        <v>2811.4887417779464</v>
      </c>
      <c r="AK37">
        <f t="shared" si="30"/>
        <v>1059.0633077599875</v>
      </c>
      <c r="AL37">
        <f t="shared" si="40"/>
        <v>-59856.165213990156</v>
      </c>
      <c r="AN37">
        <f t="shared" si="41"/>
        <v>0</v>
      </c>
      <c r="AO37">
        <f t="shared" si="42"/>
        <v>0</v>
      </c>
      <c r="AP37">
        <f t="shared" si="43"/>
        <v>-0.42086391735829437</v>
      </c>
      <c r="AQ37">
        <f t="shared" si="44"/>
        <v>-3457.4049998472469</v>
      </c>
      <c r="AR37">
        <f t="shared" si="45"/>
        <v>-3457.8258637646049</v>
      </c>
      <c r="AS37">
        <f t="shared" si="46"/>
        <v>152.55200494324936</v>
      </c>
      <c r="AT37">
        <f t="shared" si="47"/>
        <v>57.465010817879325</v>
      </c>
      <c r="AU37">
        <f t="shared" si="48"/>
        <v>-3247.8088480034767</v>
      </c>
      <c r="AW37">
        <v>34</v>
      </c>
      <c r="AX37">
        <f>IF(Z37&gt;0, (R37*SUMPRODUCT(K37:$K$98, X37:$X$98)-K37*$AZ$3)/Z37, 0)</f>
        <v>39702.662396301697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0.10204429399999999</v>
      </c>
      <c r="Q38" s="5">
        <f t="shared" si="60"/>
        <v>25</v>
      </c>
      <c r="R38">
        <f t="shared" si="31"/>
        <v>2000000</v>
      </c>
      <c r="S38">
        <f t="shared" si="32"/>
        <v>35581.089231937156</v>
      </c>
      <c r="U38">
        <f t="shared" si="52"/>
        <v>0.10204429399999999</v>
      </c>
      <c r="V38">
        <f t="shared" si="53"/>
        <v>0.01</v>
      </c>
      <c r="W38">
        <f t="shared" si="54"/>
        <v>0.3102559460725775</v>
      </c>
      <c r="X38">
        <f t="shared" si="55"/>
        <v>3.1659848976278243E-2</v>
      </c>
      <c r="Y38">
        <f t="shared" si="56"/>
        <v>3.1025594607257752E-3</v>
      </c>
      <c r="Z38">
        <f t="shared" si="57"/>
        <v>0.27549353763557349</v>
      </c>
      <c r="AB38">
        <f t="shared" si="58"/>
        <v>12317.987083364731</v>
      </c>
      <c r="AC38">
        <f t="shared" si="33"/>
        <v>9802.3601454333784</v>
      </c>
      <c r="AE38">
        <f t="shared" si="34"/>
        <v>0</v>
      </c>
      <c r="AF38">
        <f t="shared" si="35"/>
        <v>0</v>
      </c>
      <c r="AG38">
        <f t="shared" si="36"/>
        <v>-6.8873384408893372</v>
      </c>
      <c r="AH38">
        <f t="shared" si="37"/>
        <v>-63319.697952556489</v>
      </c>
      <c r="AI38">
        <f t="shared" si="38"/>
        <v>-63326.585290997376</v>
      </c>
      <c r="AJ38">
        <f t="shared" si="39"/>
        <v>2515.6269379313526</v>
      </c>
      <c r="AK38">
        <f t="shared" si="30"/>
        <v>862.2590958355313</v>
      </c>
      <c r="AL38">
        <f t="shared" si="40"/>
        <v>-59948.699257230495</v>
      </c>
      <c r="AN38">
        <f t="shared" si="41"/>
        <v>0</v>
      </c>
      <c r="AO38">
        <f t="shared" si="42"/>
        <v>0</v>
      </c>
      <c r="AP38">
        <f t="shared" si="43"/>
        <v>-0.33366831863197316</v>
      </c>
      <c r="AQ38">
        <f t="shared" si="44"/>
        <v>-3067.6258083501066</v>
      </c>
      <c r="AR38">
        <f t="shared" si="45"/>
        <v>-3067.9594766687387</v>
      </c>
      <c r="AS38">
        <f t="shared" si="46"/>
        <v>121.87364072331934</v>
      </c>
      <c r="AT38">
        <f t="shared" si="47"/>
        <v>41.773545064153453</v>
      </c>
      <c r="AU38">
        <f t="shared" si="48"/>
        <v>-2904.3122908812657</v>
      </c>
      <c r="AW38">
        <v>35</v>
      </c>
      <c r="AX38">
        <f>IF(Z38&gt;0, (R38*SUMPRODUCT(K38:$K$98, X38:$X$98)-K38*$AZ$3)/Z38, 0)</f>
        <v>35581.089231937156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0.11315193599999999</v>
      </c>
      <c r="Q39" s="5">
        <f t="shared" si="60"/>
        <v>25</v>
      </c>
      <c r="R39">
        <f t="shared" si="31"/>
        <v>2000000</v>
      </c>
      <c r="S39">
        <f t="shared" si="32"/>
        <v>31360.408281338136</v>
      </c>
      <c r="U39">
        <f t="shared" si="52"/>
        <v>0.11315193599999999</v>
      </c>
      <c r="V39">
        <f t="shared" si="53"/>
        <v>0.01</v>
      </c>
      <c r="W39">
        <f t="shared" si="54"/>
        <v>0.27549353763557349</v>
      </c>
      <c r="X39">
        <f t="shared" si="55"/>
        <v>3.1172627138954002E-2</v>
      </c>
      <c r="Y39">
        <f t="shared" si="56"/>
        <v>2.7549353763557348E-3</v>
      </c>
      <c r="Z39">
        <f t="shared" si="57"/>
        <v>0.24156597512026376</v>
      </c>
      <c r="AB39">
        <f t="shared" si="58"/>
        <v>9802.3601454333784</v>
      </c>
      <c r="AC39">
        <f t="shared" si="33"/>
        <v>7575.6076066510414</v>
      </c>
      <c r="AE39">
        <f t="shared" si="34"/>
        <v>0</v>
      </c>
      <c r="AF39">
        <f t="shared" si="35"/>
        <v>0</v>
      </c>
      <c r="AG39">
        <f t="shared" si="36"/>
        <v>-6.0391493780065941</v>
      </c>
      <c r="AH39">
        <f t="shared" si="37"/>
        <v>-62345.254277908003</v>
      </c>
      <c r="AI39">
        <f t="shared" si="38"/>
        <v>-62351.293427286007</v>
      </c>
      <c r="AJ39">
        <f t="shared" si="39"/>
        <v>2226.7525387823371</v>
      </c>
      <c r="AK39">
        <f t="shared" si="30"/>
        <v>686.16521018033654</v>
      </c>
      <c r="AL39">
        <f t="shared" si="40"/>
        <v>-59438.37567832334</v>
      </c>
      <c r="AN39">
        <f t="shared" si="41"/>
        <v>0</v>
      </c>
      <c r="AO39">
        <f t="shared" si="42"/>
        <v>0</v>
      </c>
      <c r="AP39">
        <f t="shared" si="43"/>
        <v>-0.26122894572373284</v>
      </c>
      <c r="AQ39">
        <f t="shared" si="44"/>
        <v>-2696.8011596480451</v>
      </c>
      <c r="AR39">
        <f t="shared" si="45"/>
        <v>-2697.0623885937684</v>
      </c>
      <c r="AS39">
        <f t="shared" si="46"/>
        <v>96.320223542104316</v>
      </c>
      <c r="AT39">
        <f t="shared" si="47"/>
        <v>29.68070554778669</v>
      </c>
      <c r="AU39">
        <f t="shared" si="48"/>
        <v>-2571.0614595038778</v>
      </c>
      <c r="AW39">
        <v>36</v>
      </c>
      <c r="AX39">
        <f>IF(Z39&gt;0, (R39*SUMPRODUCT(K39:$K$98, X39:$X$98)-K39*$AZ$3)/Z39, 0)</f>
        <v>31360.408281338136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0.12586404500000001</v>
      </c>
      <c r="Q40" s="5">
        <f t="shared" si="60"/>
        <v>25</v>
      </c>
      <c r="R40">
        <f t="shared" si="31"/>
        <v>2000000</v>
      </c>
      <c r="S40">
        <f t="shared" si="32"/>
        <v>26968.614214085799</v>
      </c>
      <c r="U40">
        <f t="shared" si="52"/>
        <v>0.12586404500000001</v>
      </c>
      <c r="V40">
        <f t="shared" si="53"/>
        <v>0.01</v>
      </c>
      <c r="W40">
        <f t="shared" si="54"/>
        <v>0.24156597512026376</v>
      </c>
      <c r="X40">
        <f t="shared" si="55"/>
        <v>3.0404470763005759E-2</v>
      </c>
      <c r="Y40">
        <f t="shared" si="56"/>
        <v>2.4156597512026375E-3</v>
      </c>
      <c r="Z40">
        <f t="shared" si="57"/>
        <v>0.20874584460605536</v>
      </c>
      <c r="AB40">
        <f t="shared" si="58"/>
        <v>7575.6076066510414</v>
      </c>
      <c r="AC40">
        <f t="shared" si="33"/>
        <v>5629.5861519742102</v>
      </c>
      <c r="AE40">
        <f t="shared" si="34"/>
        <v>0</v>
      </c>
      <c r="AF40">
        <f t="shared" si="35"/>
        <v>0</v>
      </c>
      <c r="AG40">
        <f t="shared" si="36"/>
        <v>-5.2186461151513841</v>
      </c>
      <c r="AH40">
        <f t="shared" si="37"/>
        <v>-60808.94152601152</v>
      </c>
      <c r="AI40">
        <f t="shared" si="38"/>
        <v>-60814.160172126671</v>
      </c>
      <c r="AJ40">
        <f t="shared" si="39"/>
        <v>1946.0214546768311</v>
      </c>
      <c r="AK40">
        <f t="shared" ref="AK40:AK71" si="61">G40*SUM(AB40:AB40, AE40:AF40)</f>
        <v>530.29253246557289</v>
      </c>
      <c r="AL40">
        <f t="shared" si="40"/>
        <v>-58337.846184984264</v>
      </c>
      <c r="AN40">
        <f t="shared" si="41"/>
        <v>0</v>
      </c>
      <c r="AO40">
        <f t="shared" si="42"/>
        <v>0</v>
      </c>
      <c r="AP40">
        <f t="shared" si="43"/>
        <v>-0.2015511825773402</v>
      </c>
      <c r="AQ40">
        <f t="shared" si="44"/>
        <v>-2348.523698562462</v>
      </c>
      <c r="AR40">
        <f t="shared" si="45"/>
        <v>-2348.725249745039</v>
      </c>
      <c r="AS40">
        <f t="shared" si="46"/>
        <v>75.15798482143552</v>
      </c>
      <c r="AT40">
        <f t="shared" si="47"/>
        <v>20.480615981999449</v>
      </c>
      <c r="AU40">
        <f t="shared" si="48"/>
        <v>-2253.0866489416039</v>
      </c>
      <c r="AW40">
        <v>37</v>
      </c>
      <c r="AX40">
        <f>IF(Z40&gt;0, (R40*SUMPRODUCT(K40:$K$98, X40:$X$98)-K40*$AZ$3)/Z40, 0)</f>
        <v>26968.614214085799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0.140533459</v>
      </c>
      <c r="Q41" s="5">
        <f t="shared" si="60"/>
        <v>25</v>
      </c>
      <c r="R41">
        <f t="shared" si="31"/>
        <v>2000000</v>
      </c>
      <c r="S41">
        <f t="shared" si="32"/>
        <v>22283.686570500904</v>
      </c>
      <c r="U41">
        <f t="shared" si="52"/>
        <v>0.140533459</v>
      </c>
      <c r="V41">
        <f t="shared" si="53"/>
        <v>0.01</v>
      </c>
      <c r="W41">
        <f t="shared" si="54"/>
        <v>0.20874584460605536</v>
      </c>
      <c r="X41">
        <f t="shared" si="55"/>
        <v>2.9335775594365451E-2</v>
      </c>
      <c r="Y41">
        <f t="shared" si="56"/>
        <v>2.0874584460605534E-3</v>
      </c>
      <c r="Z41">
        <f t="shared" si="57"/>
        <v>0.17732261056562934</v>
      </c>
      <c r="AB41">
        <f t="shared" si="58"/>
        <v>5629.5861519742102</v>
      </c>
      <c r="AC41">
        <f t="shared" si="33"/>
        <v>3951.401475707476</v>
      </c>
      <c r="AE41">
        <f t="shared" si="34"/>
        <v>0</v>
      </c>
      <c r="AF41">
        <f t="shared" si="35"/>
        <v>0</v>
      </c>
      <c r="AG41">
        <f t="shared" si="36"/>
        <v>-4.4330652641407333</v>
      </c>
      <c r="AH41">
        <f t="shared" si="37"/>
        <v>-58671.551188730904</v>
      </c>
      <c r="AI41">
        <f t="shared" si="38"/>
        <v>-58675.984253995048</v>
      </c>
      <c r="AJ41">
        <f t="shared" si="39"/>
        <v>1678.1846762667342</v>
      </c>
      <c r="AK41">
        <f t="shared" si="61"/>
        <v>394.07103063819477</v>
      </c>
      <c r="AL41">
        <f t="shared" si="40"/>
        <v>-56603.728547090119</v>
      </c>
      <c r="AN41">
        <f t="shared" si="41"/>
        <v>0</v>
      </c>
      <c r="AO41">
        <f t="shared" si="42"/>
        <v>0</v>
      </c>
      <c r="AP41">
        <f t="shared" si="43"/>
        <v>-0.15286695169502909</v>
      </c>
      <c r="AQ41">
        <f t="shared" si="44"/>
        <v>-2023.1917752238676</v>
      </c>
      <c r="AR41">
        <f t="shared" si="45"/>
        <v>-2023.3446421755627</v>
      </c>
      <c r="AS41">
        <f t="shared" si="46"/>
        <v>57.869433576212003</v>
      </c>
      <c r="AT41">
        <f t="shared" si="47"/>
        <v>13.588890218302646</v>
      </c>
      <c r="AU41">
        <f t="shared" si="48"/>
        <v>-1951.8863183810481</v>
      </c>
      <c r="AW41">
        <v>38</v>
      </c>
      <c r="AX41">
        <f>IF(Z41&gt;0, (R41*SUMPRODUCT(K41:$K$98, X41:$X$98)-K41*$AZ$3)/Z41, 0)</f>
        <v>22283.686570500904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0.15744443499999999</v>
      </c>
      <c r="Q42" s="5">
        <f t="shared" si="60"/>
        <v>25</v>
      </c>
      <c r="R42">
        <f t="shared" si="31"/>
        <v>2000000</v>
      </c>
      <c r="S42">
        <f t="shared" si="32"/>
        <v>17115.15838351841</v>
      </c>
      <c r="U42">
        <f t="shared" si="52"/>
        <v>0.15744443499999999</v>
      </c>
      <c r="V42">
        <f t="shared" si="53"/>
        <v>0.01</v>
      </c>
      <c r="W42">
        <f t="shared" si="54"/>
        <v>0.17732261056562934</v>
      </c>
      <c r="X42">
        <f t="shared" si="55"/>
        <v>2.7918458233230539E-2</v>
      </c>
      <c r="Y42">
        <f t="shared" si="56"/>
        <v>1.7732261056562935E-3</v>
      </c>
      <c r="Z42">
        <f t="shared" si="57"/>
        <v>0.14763092622674248</v>
      </c>
      <c r="AB42">
        <f t="shared" si="58"/>
        <v>3951.401475707476</v>
      </c>
      <c r="AC42">
        <f t="shared" si="33"/>
        <v>2526.7266846762195</v>
      </c>
      <c r="AE42">
        <f t="shared" si="34"/>
        <v>0</v>
      </c>
      <c r="AF42">
        <f t="shared" si="35"/>
        <v>0</v>
      </c>
      <c r="AG42">
        <f t="shared" si="36"/>
        <v>-3.6907731556685621</v>
      </c>
      <c r="AH42">
        <f t="shared" si="37"/>
        <v>-55836.91646646108</v>
      </c>
      <c r="AI42">
        <f t="shared" si="38"/>
        <v>-55840.607239616751</v>
      </c>
      <c r="AJ42">
        <f t="shared" si="39"/>
        <v>1424.6747910312565</v>
      </c>
      <c r="AK42">
        <f t="shared" si="61"/>
        <v>276.59810329952336</v>
      </c>
      <c r="AL42">
        <f t="shared" si="40"/>
        <v>-54139.33434528597</v>
      </c>
      <c r="AN42">
        <f t="shared" si="41"/>
        <v>0</v>
      </c>
      <c r="AO42">
        <f t="shared" si="42"/>
        <v>0</v>
      </c>
      <c r="AP42">
        <f t="shared" si="43"/>
        <v>-0.11363413512346664</v>
      </c>
      <c r="AQ42">
        <f t="shared" si="44"/>
        <v>-1719.1464885568676</v>
      </c>
      <c r="AR42">
        <f t="shared" si="45"/>
        <v>-1719.260122691991</v>
      </c>
      <c r="AS42">
        <f t="shared" si="46"/>
        <v>43.863895417792662</v>
      </c>
      <c r="AT42">
        <f t="shared" si="47"/>
        <v>8.5160980963998263</v>
      </c>
      <c r="AU42">
        <f t="shared" si="48"/>
        <v>-1666.8801291777986</v>
      </c>
      <c r="AW42">
        <v>39</v>
      </c>
      <c r="AX42">
        <f>IF(Z42&gt;0, (R42*SUMPRODUCT(K42:$K$98, X42:$X$98)-K42*$AZ$3)/Z42, 0)</f>
        <v>17115.15838351841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0.177590515</v>
      </c>
      <c r="Q43" s="5">
        <f t="shared" si="60"/>
        <v>25</v>
      </c>
      <c r="R43">
        <f t="shared" si="31"/>
        <v>2000000</v>
      </c>
      <c r="S43">
        <f t="shared" si="32"/>
        <v>11188.982489395192</v>
      </c>
      <c r="U43">
        <f t="shared" si="52"/>
        <v>0.177590515</v>
      </c>
      <c r="V43">
        <f t="shared" si="53"/>
        <v>0.01</v>
      </c>
      <c r="W43">
        <f t="shared" si="54"/>
        <v>0.14763092622674248</v>
      </c>
      <c r="X43">
        <f t="shared" si="55"/>
        <v>2.6217852218534204E-2</v>
      </c>
      <c r="Y43">
        <f t="shared" si="56"/>
        <v>1.4763092622674249E-3</v>
      </c>
      <c r="Z43">
        <f t="shared" si="57"/>
        <v>0.11993676474594085</v>
      </c>
      <c r="AB43">
        <f t="shared" si="58"/>
        <v>2526.7266846762195</v>
      </c>
      <c r="AC43">
        <f t="shared" si="33"/>
        <v>1341.9703605770428</v>
      </c>
      <c r="AE43">
        <f t="shared" si="34"/>
        <v>0</v>
      </c>
      <c r="AF43">
        <f t="shared" si="35"/>
        <v>0</v>
      </c>
      <c r="AG43">
        <f t="shared" si="36"/>
        <v>-2.9984191186485214</v>
      </c>
      <c r="AH43">
        <f t="shared" si="37"/>
        <v>-52435.704437068409</v>
      </c>
      <c r="AI43">
        <f t="shared" si="38"/>
        <v>-52438.702856187054</v>
      </c>
      <c r="AJ43">
        <f t="shared" si="39"/>
        <v>1184.7563240991767</v>
      </c>
      <c r="AK43">
        <f t="shared" si="61"/>
        <v>176.87086792733538</v>
      </c>
      <c r="AL43">
        <f t="shared" si="40"/>
        <v>-51077.075664160548</v>
      </c>
      <c r="AN43">
        <f t="shared" si="41"/>
        <v>0</v>
      </c>
      <c r="AO43">
        <f t="shared" si="42"/>
        <v>0</v>
      </c>
      <c r="AP43">
        <f t="shared" si="43"/>
        <v>-8.2426293923282087E-2</v>
      </c>
      <c r="AQ43">
        <f t="shared" si="44"/>
        <v>-1441.453184154002</v>
      </c>
      <c r="AR43">
        <f t="shared" si="45"/>
        <v>-1441.5356104479251</v>
      </c>
      <c r="AS43">
        <f t="shared" si="46"/>
        <v>32.568853496932782</v>
      </c>
      <c r="AT43">
        <f t="shared" si="47"/>
        <v>4.8621655510306603</v>
      </c>
      <c r="AU43">
        <f t="shared" si="48"/>
        <v>-1404.1045913999619</v>
      </c>
      <c r="AW43">
        <v>40</v>
      </c>
      <c r="AX43">
        <f>IF(Z43&gt;0, (R43*SUMPRODUCT(K43:$K$98, X43:$X$98)-K43*$AZ$3)/Z43, 0)</f>
        <v>11188.982489395192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0.20082551000000001</v>
      </c>
      <c r="Q44" s="5">
        <f t="shared" si="60"/>
        <v>25</v>
      </c>
      <c r="R44">
        <f t="shared" si="31"/>
        <v>2000000</v>
      </c>
      <c r="S44">
        <f t="shared" si="32"/>
        <v>3989.9326112038475</v>
      </c>
      <c r="U44">
        <f t="shared" si="52"/>
        <v>0.20082551000000001</v>
      </c>
      <c r="V44">
        <f t="shared" si="53"/>
        <v>0.01</v>
      </c>
      <c r="W44">
        <f t="shared" si="54"/>
        <v>0.11993676474594085</v>
      </c>
      <c r="X44">
        <f t="shared" si="55"/>
        <v>2.4086361947853595E-2</v>
      </c>
      <c r="Y44">
        <f t="shared" si="56"/>
        <v>1.1993676474594086E-3</v>
      </c>
      <c r="Z44">
        <f t="shared" si="57"/>
        <v>9.4651035150627852E-2</v>
      </c>
      <c r="AB44">
        <f t="shared" si="58"/>
        <v>1341.9703605770428</v>
      </c>
      <c r="AC44">
        <f t="shared" si="33"/>
        <v>377.65125183169175</v>
      </c>
      <c r="AE44">
        <f t="shared" si="34"/>
        <v>0</v>
      </c>
      <c r="AF44">
        <f t="shared" si="35"/>
        <v>0</v>
      </c>
      <c r="AG44">
        <f t="shared" si="36"/>
        <v>-2.3662758787656961</v>
      </c>
      <c r="AH44">
        <f t="shared" si="37"/>
        <v>-48172.72389570719</v>
      </c>
      <c r="AI44">
        <f t="shared" si="38"/>
        <v>-48175.090171585958</v>
      </c>
      <c r="AJ44">
        <f t="shared" si="39"/>
        <v>964.31910874535106</v>
      </c>
      <c r="AK44">
        <f t="shared" si="61"/>
        <v>93.937925240393</v>
      </c>
      <c r="AL44">
        <f t="shared" si="40"/>
        <v>-47116.83313760021</v>
      </c>
      <c r="AN44">
        <f t="shared" si="41"/>
        <v>0</v>
      </c>
      <c r="AO44">
        <f t="shared" si="42"/>
        <v>0</v>
      </c>
      <c r="AP44">
        <f t="shared" si="43"/>
        <v>-5.8079221847764491E-2</v>
      </c>
      <c r="AQ44">
        <f t="shared" si="44"/>
        <v>-1182.3787510395018</v>
      </c>
      <c r="AR44">
        <f t="shared" si="45"/>
        <v>-1182.4368302613498</v>
      </c>
      <c r="AS44">
        <f t="shared" si="46"/>
        <v>23.668797011984193</v>
      </c>
      <c r="AT44">
        <f t="shared" si="47"/>
        <v>2.3056658984333613</v>
      </c>
      <c r="AU44">
        <f t="shared" si="48"/>
        <v>-1156.462367350932</v>
      </c>
      <c r="AW44">
        <v>41</v>
      </c>
      <c r="AX44">
        <f>IF(Z44&gt;0, (R44*SUMPRODUCT(K44:$K$98, X44:$X$98)-K44*$AZ$3)/Z44, 0)</f>
        <v>3989.9326112038475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0.22750767399999999</v>
      </c>
      <c r="Q45" s="5">
        <f t="shared" si="60"/>
        <v>25</v>
      </c>
      <c r="R45">
        <f t="shared" si="31"/>
        <v>2000000</v>
      </c>
      <c r="S45">
        <f t="shared" si="32"/>
        <v>-5247.4895644531507</v>
      </c>
      <c r="U45">
        <f t="shared" si="52"/>
        <v>0.22750767399999999</v>
      </c>
      <c r="V45">
        <f t="shared" si="53"/>
        <v>0.01</v>
      </c>
      <c r="W45">
        <f t="shared" si="54"/>
        <v>9.4651035150627852E-2</v>
      </c>
      <c r="X45">
        <f t="shared" si="55"/>
        <v>2.1533836848811581E-2</v>
      </c>
      <c r="Y45">
        <f t="shared" si="56"/>
        <v>9.4651035150627853E-4</v>
      </c>
      <c r="Z45">
        <f t="shared" si="57"/>
        <v>7.2170687950309995E-2</v>
      </c>
      <c r="AB45">
        <f t="shared" si="58"/>
        <v>377.65125183169175</v>
      </c>
      <c r="AC45">
        <f t="shared" si="33"/>
        <v>-378.71493187865644</v>
      </c>
      <c r="AE45">
        <f t="shared" si="34"/>
        <v>0</v>
      </c>
      <c r="AF45">
        <f t="shared" si="35"/>
        <v>0</v>
      </c>
      <c r="AG45">
        <f t="shared" si="36"/>
        <v>-1.8042671987577499</v>
      </c>
      <c r="AH45">
        <f t="shared" si="37"/>
        <v>-43067.673697623162</v>
      </c>
      <c r="AI45">
        <f t="shared" si="38"/>
        <v>-43069.477964821919</v>
      </c>
      <c r="AJ45">
        <f t="shared" si="39"/>
        <v>756.3661837103482</v>
      </c>
      <c r="AK45">
        <f t="shared" si="61"/>
        <v>26.435587628218425</v>
      </c>
      <c r="AL45">
        <f t="shared" si="40"/>
        <v>-42286.676193483348</v>
      </c>
      <c r="AN45">
        <f t="shared" si="41"/>
        <v>0</v>
      </c>
      <c r="AO45">
        <f t="shared" si="42"/>
        <v>0</v>
      </c>
      <c r="AP45">
        <f t="shared" si="43"/>
        <v>-3.954014371336783E-2</v>
      </c>
      <c r="AQ45">
        <f t="shared" si="44"/>
        <v>-943.81919073677716</v>
      </c>
      <c r="AR45">
        <f t="shared" si="45"/>
        <v>-943.85873088049061</v>
      </c>
      <c r="AS45">
        <f t="shared" si="46"/>
        <v>16.575608992077111</v>
      </c>
      <c r="AT45">
        <f t="shared" si="47"/>
        <v>0.5793304532093464</v>
      </c>
      <c r="AU45">
        <f t="shared" si="48"/>
        <v>-926.70379143520404</v>
      </c>
      <c r="AW45">
        <v>42</v>
      </c>
      <c r="AX45">
        <f>IF(Z45&gt;0, (R45*SUMPRODUCT(K45:$K$98, X45:$X$98)-K45*$AZ$3)/Z45, 0)</f>
        <v>-5247.4895644531507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0.25832914600000001</v>
      </c>
      <c r="Q46" s="5">
        <f t="shared" si="60"/>
        <v>25</v>
      </c>
      <c r="R46">
        <f t="shared" si="31"/>
        <v>2000000</v>
      </c>
      <c r="S46">
        <f t="shared" si="32"/>
        <v>-17842.295024379033</v>
      </c>
      <c r="U46">
        <f t="shared" si="52"/>
        <v>0.25832914600000001</v>
      </c>
      <c r="V46">
        <f t="shared" si="53"/>
        <v>0.01</v>
      </c>
      <c r="W46">
        <f t="shared" si="54"/>
        <v>7.2170687950309995E-2</v>
      </c>
      <c r="X46">
        <f t="shared" si="55"/>
        <v>1.8643792184436073E-2</v>
      </c>
      <c r="Y46">
        <f t="shared" si="56"/>
        <v>7.2170687950309992E-4</v>
      </c>
      <c r="Z46">
        <f t="shared" si="57"/>
        <v>5.2805188886370827E-2</v>
      </c>
      <c r="AB46">
        <f t="shared" si="58"/>
        <v>-378.71493187865644</v>
      </c>
      <c r="AC46">
        <f t="shared" si="33"/>
        <v>-942.16575892868923</v>
      </c>
      <c r="AE46">
        <f t="shared" si="34"/>
        <v>0</v>
      </c>
      <c r="AF46">
        <f t="shared" si="35"/>
        <v>0</v>
      </c>
      <c r="AG46">
        <f t="shared" si="36"/>
        <v>-1.3201297221592707</v>
      </c>
      <c r="AH46">
        <f t="shared" si="37"/>
        <v>-37287.584368872143</v>
      </c>
      <c r="AI46">
        <f t="shared" si="38"/>
        <v>-37288.904498594304</v>
      </c>
      <c r="AJ46">
        <f t="shared" si="39"/>
        <v>563.45082705003279</v>
      </c>
      <c r="AK46">
        <f t="shared" si="61"/>
        <v>-26.510045231505952</v>
      </c>
      <c r="AL46">
        <f t="shared" si="40"/>
        <v>-36751.963716775783</v>
      </c>
      <c r="AN46">
        <f t="shared" si="41"/>
        <v>0</v>
      </c>
      <c r="AO46">
        <f t="shared" si="42"/>
        <v>0</v>
      </c>
      <c r="AP46">
        <f t="shared" si="43"/>
        <v>-2.5830688141109438E-2</v>
      </c>
      <c r="AQ46">
        <f t="shared" si="44"/>
        <v>-729.59796844225559</v>
      </c>
      <c r="AR46">
        <f t="shared" si="45"/>
        <v>-729.62379913039672</v>
      </c>
      <c r="AS46">
        <f t="shared" si="46"/>
        <v>11.024918500110582</v>
      </c>
      <c r="AT46">
        <f t="shared" si="47"/>
        <v>-0.51871622878218882</v>
      </c>
      <c r="AU46">
        <f t="shared" si="48"/>
        <v>-719.1175968590685</v>
      </c>
      <c r="AW46">
        <v>43</v>
      </c>
      <c r="AX46">
        <f>IF(Z46&gt;0, (R46*SUMPRODUCT(K46:$K$98, X46:$X$98)-K46*$AZ$3)/Z46, 0)</f>
        <v>-17842.295024379033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0.29279089899999999</v>
      </c>
      <c r="Q47" s="5">
        <f t="shared" si="60"/>
        <v>25</v>
      </c>
      <c r="R47">
        <f t="shared" si="31"/>
        <v>2000000</v>
      </c>
      <c r="S47">
        <f t="shared" si="32"/>
        <v>-36183.718266771939</v>
      </c>
      <c r="U47">
        <f t="shared" si="52"/>
        <v>0.29279089899999999</v>
      </c>
      <c r="V47">
        <f t="shared" si="53"/>
        <v>0.01</v>
      </c>
      <c r="W47">
        <f t="shared" si="54"/>
        <v>5.2805188886370827E-2</v>
      </c>
      <c r="X47">
        <f t="shared" si="55"/>
        <v>1.5460878725905323E-2</v>
      </c>
      <c r="Y47">
        <f t="shared" si="56"/>
        <v>5.2805188886370831E-4</v>
      </c>
      <c r="Z47">
        <f t="shared" si="57"/>
        <v>3.6816258271601801E-2</v>
      </c>
      <c r="AB47">
        <f t="shared" si="58"/>
        <v>-942.16575892868923</v>
      </c>
      <c r="AC47">
        <f t="shared" si="33"/>
        <v>-1332.1491169363517</v>
      </c>
      <c r="AE47">
        <f t="shared" si="34"/>
        <v>0</v>
      </c>
      <c r="AF47">
        <f t="shared" si="35"/>
        <v>0</v>
      </c>
      <c r="AG47">
        <f t="shared" si="36"/>
        <v>-0.92040645679004507</v>
      </c>
      <c r="AH47">
        <f t="shared" si="37"/>
        <v>-30921.757451810645</v>
      </c>
      <c r="AI47">
        <f t="shared" si="38"/>
        <v>-30922.677858267434</v>
      </c>
      <c r="AJ47">
        <f t="shared" si="39"/>
        <v>389.98335800766245</v>
      </c>
      <c r="AK47">
        <f t="shared" si="61"/>
        <v>-65.951603125008248</v>
      </c>
      <c r="AL47">
        <f t="shared" si="40"/>
        <v>-30598.646103384781</v>
      </c>
      <c r="AN47">
        <f t="shared" si="41"/>
        <v>0</v>
      </c>
      <c r="AO47">
        <f t="shared" si="42"/>
        <v>0</v>
      </c>
      <c r="AP47">
        <f t="shared" si="43"/>
        <v>-1.6079813265244887E-2</v>
      </c>
      <c r="AQ47">
        <f t="shared" si="44"/>
        <v>-540.21360018743349</v>
      </c>
      <c r="AR47">
        <f t="shared" si="45"/>
        <v>-540.22968000069875</v>
      </c>
      <c r="AS47">
        <f t="shared" si="46"/>
        <v>6.8131416582910918</v>
      </c>
      <c r="AT47">
        <f t="shared" si="47"/>
        <v>-1.1521968962410083</v>
      </c>
      <c r="AU47">
        <f t="shared" si="48"/>
        <v>-534.56873523864874</v>
      </c>
      <c r="AW47">
        <v>44</v>
      </c>
      <c r="AX47">
        <f>IF(Z47&gt;0, (R47*SUMPRODUCT(K47:$K$98, X47:$X$98)-K47*$AZ$3)/Z47, 0)</f>
        <v>-36183.718266771939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0.33114650899999998</v>
      </c>
      <c r="Q48" s="5">
        <f t="shared" si="60"/>
        <v>25</v>
      </c>
      <c r="R48">
        <f t="shared" si="31"/>
        <v>2000000</v>
      </c>
      <c r="S48">
        <f t="shared" si="32"/>
        <v>-64689.22037295108</v>
      </c>
      <c r="U48">
        <f t="shared" si="52"/>
        <v>0.33114650899999998</v>
      </c>
      <c r="V48">
        <f t="shared" si="53"/>
        <v>0.01</v>
      </c>
      <c r="W48">
        <f t="shared" si="54"/>
        <v>3.6816258271601801E-2</v>
      </c>
      <c r="X48">
        <f t="shared" si="55"/>
        <v>1.219157540108331E-2</v>
      </c>
      <c r="Y48">
        <f t="shared" si="56"/>
        <v>3.6816258271601802E-4</v>
      </c>
      <c r="Z48">
        <f t="shared" si="57"/>
        <v>2.4256520287802473E-2</v>
      </c>
      <c r="AB48">
        <f t="shared" si="58"/>
        <v>-1332.1491169363517</v>
      </c>
      <c r="AC48">
        <f t="shared" si="33"/>
        <v>-1569.135386378613</v>
      </c>
      <c r="AE48">
        <f t="shared" si="34"/>
        <v>0</v>
      </c>
      <c r="AF48">
        <f t="shared" si="35"/>
        <v>0</v>
      </c>
      <c r="AG48">
        <f t="shared" si="36"/>
        <v>-0.60641300719506186</v>
      </c>
      <c r="AH48">
        <f t="shared" si="37"/>
        <v>-24383.15080216662</v>
      </c>
      <c r="AI48">
        <f t="shared" si="38"/>
        <v>-24383.757215173813</v>
      </c>
      <c r="AJ48">
        <f t="shared" si="39"/>
        <v>236.98626944226135</v>
      </c>
      <c r="AK48">
        <f t="shared" si="61"/>
        <v>-93.250438185544624</v>
      </c>
      <c r="AL48">
        <f t="shared" si="40"/>
        <v>-24240.021383917094</v>
      </c>
      <c r="AN48">
        <f t="shared" si="41"/>
        <v>0</v>
      </c>
      <c r="AO48">
        <f t="shared" si="42"/>
        <v>0</v>
      </c>
      <c r="AP48">
        <f t="shared" si="43"/>
        <v>-9.4591438432452702E-3</v>
      </c>
      <c r="AQ48">
        <f t="shared" si="44"/>
        <v>-380.34100201126677</v>
      </c>
      <c r="AR48">
        <f t="shared" si="45"/>
        <v>-380.35046115511</v>
      </c>
      <c r="AS48">
        <f t="shared" si="46"/>
        <v>3.6966344470367845</v>
      </c>
      <c r="AT48">
        <f t="shared" si="47"/>
        <v>-1.454568582429808</v>
      </c>
      <c r="AU48">
        <f t="shared" si="48"/>
        <v>-378.10839529050298</v>
      </c>
      <c r="AW48">
        <v>45</v>
      </c>
      <c r="AX48">
        <f>IF(Z48&gt;0, (R48*SUMPRODUCT(K48:$K$98, X48:$X$98)-K48*$AZ$3)/Z48, 0)</f>
        <v>-64689.22037295108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0.373009747</v>
      </c>
      <c r="Q49" s="5">
        <f t="shared" si="60"/>
        <v>25</v>
      </c>
      <c r="R49">
        <f t="shared" si="31"/>
        <v>2000000</v>
      </c>
      <c r="S49">
        <f t="shared" si="32"/>
        <v>-112169.82467008205</v>
      </c>
      <c r="U49">
        <f t="shared" si="52"/>
        <v>0.373009747</v>
      </c>
      <c r="V49">
        <f t="shared" si="53"/>
        <v>0.01</v>
      </c>
      <c r="W49">
        <f t="shared" si="54"/>
        <v>2.4256520287802473E-2</v>
      </c>
      <c r="X49">
        <f t="shared" si="55"/>
        <v>9.0479184956535671E-3</v>
      </c>
      <c r="Y49">
        <f t="shared" si="56"/>
        <v>2.4256520287802474E-4</v>
      </c>
      <c r="Z49">
        <f t="shared" si="57"/>
        <v>1.4966036589270881E-2</v>
      </c>
      <c r="AB49">
        <f t="shared" si="58"/>
        <v>-1569.135386378613</v>
      </c>
      <c r="AC49">
        <f t="shared" si="33"/>
        <v>-1678.7377002245473</v>
      </c>
      <c r="AE49">
        <f t="shared" si="34"/>
        <v>0</v>
      </c>
      <c r="AF49">
        <f t="shared" si="35"/>
        <v>0</v>
      </c>
      <c r="AG49">
        <f t="shared" si="36"/>
        <v>-0.37415091473177203</v>
      </c>
      <c r="AH49">
        <f t="shared" si="37"/>
        <v>-18095.836991307133</v>
      </c>
      <c r="AI49">
        <f t="shared" si="38"/>
        <v>-18096.211142221866</v>
      </c>
      <c r="AJ49">
        <f t="shared" si="39"/>
        <v>109.6023138459343</v>
      </c>
      <c r="AK49">
        <f t="shared" si="61"/>
        <v>-109.83947704650292</v>
      </c>
      <c r="AL49">
        <f t="shared" si="40"/>
        <v>-18096.448305422433</v>
      </c>
      <c r="AN49">
        <f t="shared" si="41"/>
        <v>0</v>
      </c>
      <c r="AO49">
        <f t="shared" si="42"/>
        <v>0</v>
      </c>
      <c r="AP49">
        <f t="shared" si="43"/>
        <v>-5.2108924580422239E-3</v>
      </c>
      <c r="AQ49">
        <f t="shared" si="44"/>
        <v>-252.02520370039463</v>
      </c>
      <c r="AR49">
        <f t="shared" si="45"/>
        <v>-252.03041459285268</v>
      </c>
      <c r="AS49">
        <f t="shared" si="46"/>
        <v>1.5264585709036547</v>
      </c>
      <c r="AT49">
        <f t="shared" si="47"/>
        <v>-1.5297616015378417</v>
      </c>
      <c r="AU49">
        <f t="shared" si="48"/>
        <v>-252.03371762348684</v>
      </c>
      <c r="AW49">
        <v>46</v>
      </c>
      <c r="AX49">
        <f>IF(Z49&gt;0, (R49*SUMPRODUCT(K49:$K$98, X49:$X$98)-K49*$AZ$3)/Z49, 0)</f>
        <v>-112169.82467008205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0.41902673299999998</v>
      </c>
      <c r="Q50" s="5">
        <f t="shared" si="60"/>
        <v>25</v>
      </c>
      <c r="R50">
        <f t="shared" si="31"/>
        <v>2000000</v>
      </c>
      <c r="S50">
        <f t="shared" si="32"/>
        <v>-197658.40322061387</v>
      </c>
      <c r="U50">
        <f t="shared" si="52"/>
        <v>0.41902673299999998</v>
      </c>
      <c r="V50">
        <f t="shared" si="53"/>
        <v>0.01</v>
      </c>
      <c r="W50">
        <f t="shared" si="54"/>
        <v>1.4966036589270881E-2</v>
      </c>
      <c r="X50">
        <f t="shared" si="55"/>
        <v>6.2711694179606401E-3</v>
      </c>
      <c r="Y50">
        <f t="shared" si="56"/>
        <v>1.4966036589270882E-4</v>
      </c>
      <c r="Z50">
        <f t="shared" si="57"/>
        <v>8.5452068054175309E-3</v>
      </c>
      <c r="AB50">
        <f t="shared" si="58"/>
        <v>-1678.7377002245473</v>
      </c>
      <c r="AC50">
        <f t="shared" si="33"/>
        <v>-1689.031932348752</v>
      </c>
      <c r="AE50">
        <f t="shared" si="34"/>
        <v>0</v>
      </c>
      <c r="AF50">
        <f t="shared" si="35"/>
        <v>0</v>
      </c>
      <c r="AG50">
        <f t="shared" si="36"/>
        <v>-0.21363017013543828</v>
      </c>
      <c r="AH50">
        <f t="shared" si="37"/>
        <v>-12542.33883592128</v>
      </c>
      <c r="AI50">
        <f t="shared" si="38"/>
        <v>-12542.552466091416</v>
      </c>
      <c r="AJ50">
        <f t="shared" si="39"/>
        <v>10.294232124204655</v>
      </c>
      <c r="AK50">
        <f t="shared" si="61"/>
        <v>-117.51163901571833</v>
      </c>
      <c r="AL50">
        <f t="shared" si="40"/>
        <v>-12649.76987298293</v>
      </c>
      <c r="AN50">
        <f t="shared" si="41"/>
        <v>0</v>
      </c>
      <c r="AO50">
        <f t="shared" si="42"/>
        <v>0</v>
      </c>
      <c r="AP50">
        <f t="shared" si="43"/>
        <v>-2.656500259601811E-3</v>
      </c>
      <c r="AQ50">
        <f t="shared" si="44"/>
        <v>-155.96451733626947</v>
      </c>
      <c r="AR50">
        <f t="shared" si="45"/>
        <v>-155.96717383652907</v>
      </c>
      <c r="AS50">
        <f t="shared" si="46"/>
        <v>0.12800921467699819</v>
      </c>
      <c r="AT50">
        <f t="shared" si="47"/>
        <v>-1.4612622334831227</v>
      </c>
      <c r="AU50">
        <f t="shared" si="48"/>
        <v>-157.30042685533519</v>
      </c>
      <c r="AW50">
        <v>47</v>
      </c>
      <c r="AX50">
        <f>IF(Z50&gt;0, (R50*SUMPRODUCT(K50:$K$98, X50:$X$98)-K50*$AZ$3)/Z50, 0)</f>
        <v>-197658.40322061387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0.47079290899999998</v>
      </c>
      <c r="Q51" s="5">
        <f t="shared" si="60"/>
        <v>25</v>
      </c>
      <c r="R51">
        <f t="shared" si="31"/>
        <v>2000000</v>
      </c>
      <c r="S51">
        <f t="shared" si="32"/>
        <v>-367199.37941294414</v>
      </c>
      <c r="U51">
        <f t="shared" si="52"/>
        <v>0.47079290899999998</v>
      </c>
      <c r="V51">
        <f t="shared" si="53"/>
        <v>0.01</v>
      </c>
      <c r="W51">
        <f t="shared" si="54"/>
        <v>8.5452068054175309E-3</v>
      </c>
      <c r="X51">
        <f t="shared" si="55"/>
        <v>4.0230227699291164E-3</v>
      </c>
      <c r="Y51">
        <f t="shared" si="56"/>
        <v>8.5452068054175313E-5</v>
      </c>
      <c r="Z51">
        <f t="shared" si="57"/>
        <v>4.4367319674342397E-3</v>
      </c>
      <c r="AB51">
        <f t="shared" si="58"/>
        <v>-1689.031932348752</v>
      </c>
      <c r="AC51">
        <f t="shared" si="33"/>
        <v>-1629.1652250634236</v>
      </c>
      <c r="AE51">
        <f t="shared" si="34"/>
        <v>0</v>
      </c>
      <c r="AF51">
        <f t="shared" si="35"/>
        <v>0</v>
      </c>
      <c r="AG51">
        <f t="shared" si="36"/>
        <v>-0.110918299185856</v>
      </c>
      <c r="AH51">
        <f t="shared" si="37"/>
        <v>-8046.0455398582326</v>
      </c>
      <c r="AI51">
        <f t="shared" si="38"/>
        <v>-8046.1564581574185</v>
      </c>
      <c r="AJ51">
        <f t="shared" si="39"/>
        <v>-59.866707285328403</v>
      </c>
      <c r="AK51">
        <f t="shared" si="61"/>
        <v>-118.23223526441265</v>
      </c>
      <c r="AL51">
        <f t="shared" si="40"/>
        <v>-8224.2554007071594</v>
      </c>
      <c r="AN51">
        <f t="shared" si="41"/>
        <v>0</v>
      </c>
      <c r="AO51">
        <f t="shared" si="42"/>
        <v>0</v>
      </c>
      <c r="AP51">
        <f t="shared" si="43"/>
        <v>-1.2314944393112511E-3</v>
      </c>
      <c r="AQ51">
        <f t="shared" si="44"/>
        <v>-89.332963212656537</v>
      </c>
      <c r="AR51">
        <f t="shared" si="45"/>
        <v>-89.334194707095861</v>
      </c>
      <c r="AS51">
        <f t="shared" si="46"/>
        <v>-0.66468308352097027</v>
      </c>
      <c r="AT51">
        <f t="shared" si="47"/>
        <v>-1.3126989986701003</v>
      </c>
      <c r="AU51">
        <f t="shared" si="48"/>
        <v>-91.311576789286931</v>
      </c>
      <c r="AW51">
        <v>48</v>
      </c>
      <c r="AX51">
        <f>IF(Z51&gt;0, (R51*SUMPRODUCT(K51:$K$98, X51:$X$98)-K51*$AZ$3)/Z51, 0)</f>
        <v>-367199.37941294414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0.528968832</v>
      </c>
      <c r="Q52" s="5">
        <f t="shared" si="60"/>
        <v>25</v>
      </c>
      <c r="R52">
        <f t="shared" si="31"/>
        <v>2000000</v>
      </c>
      <c r="S52">
        <f t="shared" si="32"/>
        <v>-745936.36373446719</v>
      </c>
      <c r="U52">
        <f t="shared" si="52"/>
        <v>0.528968832</v>
      </c>
      <c r="V52">
        <f t="shared" si="53"/>
        <v>0.01</v>
      </c>
      <c r="W52">
        <f t="shared" si="54"/>
        <v>4.4367319674342397E-3</v>
      </c>
      <c r="X52">
        <f t="shared" si="55"/>
        <v>2.3468929267107517E-3</v>
      </c>
      <c r="Y52">
        <f t="shared" si="56"/>
        <v>4.4367319674342401E-5</v>
      </c>
      <c r="Z52">
        <f t="shared" si="57"/>
        <v>2.0454717210491454E-3</v>
      </c>
      <c r="AB52">
        <f t="shared" si="58"/>
        <v>-1629.1652250634236</v>
      </c>
      <c r="AC52">
        <f t="shared" si="33"/>
        <v>-1525.791737721082</v>
      </c>
      <c r="AE52">
        <f t="shared" si="34"/>
        <v>0</v>
      </c>
      <c r="AF52">
        <f t="shared" si="35"/>
        <v>0</v>
      </c>
      <c r="AG52">
        <f t="shared" si="36"/>
        <v>-5.1136793026228637E-2</v>
      </c>
      <c r="AH52">
        <f t="shared" si="37"/>
        <v>-4693.7858534215038</v>
      </c>
      <c r="AI52">
        <f t="shared" si="38"/>
        <v>-4693.8369902145305</v>
      </c>
      <c r="AJ52">
        <f t="shared" si="39"/>
        <v>-103.3734873423416</v>
      </c>
      <c r="AK52">
        <f t="shared" si="61"/>
        <v>-114.04156575443966</v>
      </c>
      <c r="AL52">
        <f t="shared" si="40"/>
        <v>-4911.2520433113123</v>
      </c>
      <c r="AN52">
        <f t="shared" si="41"/>
        <v>0</v>
      </c>
      <c r="AO52">
        <f t="shared" si="42"/>
        <v>0</v>
      </c>
      <c r="AP52">
        <f t="shared" si="43"/>
        <v>-5.0692617834033132E-4</v>
      </c>
      <c r="AQ52">
        <f t="shared" si="44"/>
        <v>-46.53015536978338</v>
      </c>
      <c r="AR52">
        <f t="shared" si="45"/>
        <v>-46.530662295961719</v>
      </c>
      <c r="AS52">
        <f t="shared" si="46"/>
        <v>-1.0247558319366625</v>
      </c>
      <c r="AT52">
        <f t="shared" si="47"/>
        <v>-1.1305099846639575</v>
      </c>
      <c r="AU52">
        <f t="shared" si="48"/>
        <v>-48.685928112562344</v>
      </c>
      <c r="AW52">
        <v>49</v>
      </c>
      <c r="AX52">
        <f>IF(Z52&gt;0, (R52*SUMPRODUCT(K52:$K$98, X52:$X$98)-K52*$AZ$3)/Z52, 0)</f>
        <v>-745936.36373446719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0.59457872599999995</v>
      </c>
      <c r="Q53" s="5">
        <f t="shared" si="60"/>
        <v>25</v>
      </c>
      <c r="R53">
        <f t="shared" si="31"/>
        <v>2000000</v>
      </c>
      <c r="S53">
        <f t="shared" si="32"/>
        <v>-1731234.7739917613</v>
      </c>
      <c r="U53">
        <f t="shared" si="52"/>
        <v>0.59457872599999995</v>
      </c>
      <c r="V53">
        <f t="shared" si="53"/>
        <v>0.01</v>
      </c>
      <c r="W53">
        <f t="shared" si="54"/>
        <v>2.0454717210491454E-3</v>
      </c>
      <c r="X53">
        <f t="shared" si="55"/>
        <v>1.2161939699704282E-3</v>
      </c>
      <c r="Y53">
        <f t="shared" si="56"/>
        <v>2.0454717210491454E-5</v>
      </c>
      <c r="Z53">
        <f t="shared" si="57"/>
        <v>8.0882303386822579E-4</v>
      </c>
      <c r="AB53">
        <f t="shared" si="58"/>
        <v>-1525.791737721082</v>
      </c>
      <c r="AC53">
        <f t="shared" si="33"/>
        <v>-1400.2625622381886</v>
      </c>
      <c r="AE53">
        <f t="shared" si="34"/>
        <v>0</v>
      </c>
      <c r="AF53">
        <f t="shared" si="35"/>
        <v>0</v>
      </c>
      <c r="AG53">
        <f t="shared" si="36"/>
        <v>-2.0220575846705644E-2</v>
      </c>
      <c r="AH53">
        <f t="shared" si="37"/>
        <v>-2432.3879399408565</v>
      </c>
      <c r="AI53">
        <f t="shared" si="38"/>
        <v>-2432.4081605167034</v>
      </c>
      <c r="AJ53">
        <f t="shared" si="39"/>
        <v>-125.52917548289338</v>
      </c>
      <c r="AK53">
        <f t="shared" si="61"/>
        <v>-106.80542164047574</v>
      </c>
      <c r="AL53">
        <f t="shared" si="40"/>
        <v>-2664.7427576400728</v>
      </c>
      <c r="AN53">
        <f t="shared" si="41"/>
        <v>0</v>
      </c>
      <c r="AO53">
        <f t="shared" si="42"/>
        <v>0</v>
      </c>
      <c r="AP53">
        <f t="shared" si="43"/>
        <v>-1.7897267434221876E-4</v>
      </c>
      <c r="AQ53">
        <f t="shared" si="44"/>
        <v>-21.529108663831639</v>
      </c>
      <c r="AR53">
        <f t="shared" si="45"/>
        <v>-21.529287636505984</v>
      </c>
      <c r="AS53">
        <f t="shared" si="46"/>
        <v>-1.1110609516992236</v>
      </c>
      <c r="AT53">
        <f t="shared" si="47"/>
        <v>-0.94533667538249178</v>
      </c>
      <c r="AU53">
        <f t="shared" si="48"/>
        <v>-23.585685263587699</v>
      </c>
      <c r="AW53">
        <v>50</v>
      </c>
      <c r="AX53">
        <f>IF(Z53&gt;0, (R53*SUMPRODUCT(K53:$K$98, X53:$X$98)-K53*$AZ$3)/Z53, 0)</f>
        <v>-1731234.7739917613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0.66545322200000001</v>
      </c>
      <c r="Q54" s="5">
        <f t="shared" si="60"/>
        <v>25</v>
      </c>
      <c r="R54">
        <f t="shared" si="31"/>
        <v>2000000</v>
      </c>
      <c r="S54">
        <f t="shared" si="32"/>
        <v>-4831096.662557181</v>
      </c>
      <c r="U54">
        <f t="shared" si="52"/>
        <v>0.66545322200000001</v>
      </c>
      <c r="V54">
        <f t="shared" si="53"/>
        <v>0.01</v>
      </c>
      <c r="W54">
        <f t="shared" si="54"/>
        <v>8.0882303386822579E-4</v>
      </c>
      <c r="X54">
        <f t="shared" si="55"/>
        <v>5.38233893915426E-4</v>
      </c>
      <c r="Y54">
        <f t="shared" si="56"/>
        <v>8.0882303386822584E-6</v>
      </c>
      <c r="Z54">
        <f t="shared" si="57"/>
        <v>2.6250090961411752E-4</v>
      </c>
      <c r="AB54">
        <f t="shared" si="58"/>
        <v>-1400.2625622381886</v>
      </c>
      <c r="AC54">
        <f t="shared" si="33"/>
        <v>-1268.1672683549873</v>
      </c>
      <c r="AE54">
        <f t="shared" si="34"/>
        <v>0</v>
      </c>
      <c r="AF54">
        <f t="shared" si="35"/>
        <v>0</v>
      </c>
      <c r="AG54">
        <f t="shared" si="36"/>
        <v>-6.5625227403529381E-3</v>
      </c>
      <c r="AH54">
        <f t="shared" si="37"/>
        <v>-1076.4677878308521</v>
      </c>
      <c r="AI54">
        <f t="shared" si="38"/>
        <v>-1076.4743503535924</v>
      </c>
      <c r="AJ54">
        <f t="shared" si="39"/>
        <v>-132.09529388320129</v>
      </c>
      <c r="AK54">
        <f t="shared" si="61"/>
        <v>-98.018379356673208</v>
      </c>
      <c r="AL54">
        <f t="shared" si="40"/>
        <v>-1306.5880235934669</v>
      </c>
      <c r="AN54">
        <f t="shared" si="41"/>
        <v>0</v>
      </c>
      <c r="AO54">
        <f t="shared" si="42"/>
        <v>0</v>
      </c>
      <c r="AP54">
        <f t="shared" si="43"/>
        <v>-5.1861611435544967E-5</v>
      </c>
      <c r="AQ54">
        <f t="shared" si="44"/>
        <v>-8.5069959136418731</v>
      </c>
      <c r="AR54">
        <f t="shared" si="45"/>
        <v>-8.5070477752533087</v>
      </c>
      <c r="AS54">
        <f t="shared" si="46"/>
        <v>-1.0439087337114918</v>
      </c>
      <c r="AT54">
        <f t="shared" si="47"/>
        <v>-0.77460929353888053</v>
      </c>
      <c r="AU54">
        <f t="shared" si="48"/>
        <v>-10.325565802503681</v>
      </c>
      <c r="AW54">
        <v>51</v>
      </c>
      <c r="AX54">
        <f>IF(Z54&gt;0, (R54*SUMPRODUCT(K54:$K$98, X54:$X$98)-K54*$AZ$3)/Z54, 0)</f>
        <v>-4831096.662557181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0.73950958099999997</v>
      </c>
      <c r="Q55" s="5">
        <f t="shared" si="60"/>
        <v>25</v>
      </c>
      <c r="R55">
        <f t="shared" si="31"/>
        <v>2000000</v>
      </c>
      <c r="S55">
        <f t="shared" si="32"/>
        <v>-17329900.282360457</v>
      </c>
      <c r="U55">
        <f t="shared" si="52"/>
        <v>0.73950958099999997</v>
      </c>
      <c r="V55">
        <f t="shared" si="53"/>
        <v>0.01</v>
      </c>
      <c r="W55">
        <f t="shared" si="54"/>
        <v>2.6250090961411752E-4</v>
      </c>
      <c r="X55">
        <f t="shared" si="55"/>
        <v>1.941219376808549E-4</v>
      </c>
      <c r="Y55">
        <f t="shared" si="56"/>
        <v>2.6250090961411752E-6</v>
      </c>
      <c r="Z55">
        <f t="shared" si="57"/>
        <v>6.5753962837121439E-5</v>
      </c>
      <c r="AB55">
        <f t="shared" si="58"/>
        <v>-1268.1672683549873</v>
      </c>
      <c r="AC55">
        <f t="shared" si="33"/>
        <v>-1139.5096191373498</v>
      </c>
      <c r="AE55">
        <f t="shared" si="34"/>
        <v>0</v>
      </c>
      <c r="AF55">
        <f t="shared" si="35"/>
        <v>0</v>
      </c>
      <c r="AG55">
        <f t="shared" si="36"/>
        <v>-1.643849070928036E-3</v>
      </c>
      <c r="AH55">
        <f t="shared" si="37"/>
        <v>-388.2438753617098</v>
      </c>
      <c r="AI55">
        <f t="shared" si="38"/>
        <v>-388.24551921078074</v>
      </c>
      <c r="AJ55">
        <f t="shared" si="39"/>
        <v>-128.65764921763753</v>
      </c>
      <c r="AK55">
        <f t="shared" si="61"/>
        <v>-88.771708784849125</v>
      </c>
      <c r="AL55">
        <f t="shared" si="40"/>
        <v>-605.67487721326734</v>
      </c>
      <c r="AN55">
        <f t="shared" si="41"/>
        <v>0</v>
      </c>
      <c r="AO55">
        <f t="shared" si="42"/>
        <v>0</v>
      </c>
      <c r="AP55">
        <f t="shared" si="43"/>
        <v>-1.1598961409379331E-5</v>
      </c>
      <c r="AQ55">
        <f t="shared" si="44"/>
        <v>-2.7394398959060471</v>
      </c>
      <c r="AR55">
        <f t="shared" si="45"/>
        <v>-2.7394514948674562</v>
      </c>
      <c r="AS55">
        <f t="shared" si="46"/>
        <v>-0.90780542732816971</v>
      </c>
      <c r="AT55">
        <f t="shared" si="47"/>
        <v>-0.62637114480274647</v>
      </c>
      <c r="AU55">
        <f t="shared" si="48"/>
        <v>-4.2736280669983726</v>
      </c>
      <c r="AW55">
        <v>52</v>
      </c>
      <c r="AX55">
        <f>IF(Z55&gt;0, (R55*SUMPRODUCT(K55:$K$98, X55:$X$98)-K55*$AZ$3)/Z55, 0)</f>
        <v>-17329900.282360457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0.74173968400000001</v>
      </c>
      <c r="Q56" s="5">
        <f t="shared" si="60"/>
        <v>25</v>
      </c>
      <c r="R56">
        <f t="shared" si="31"/>
        <v>2000000</v>
      </c>
      <c r="S56">
        <f t="shared" si="32"/>
        <v>-62470865.245630391</v>
      </c>
      <c r="U56">
        <f t="shared" si="52"/>
        <v>0.74173968400000001</v>
      </c>
      <c r="V56">
        <f t="shared" si="53"/>
        <v>0.01</v>
      </c>
      <c r="W56">
        <f t="shared" si="54"/>
        <v>6.5753962837121439E-5</v>
      </c>
      <c r="X56">
        <f t="shared" si="55"/>
        <v>4.8772323616554202E-5</v>
      </c>
      <c r="Y56">
        <f t="shared" si="56"/>
        <v>6.5753962837121444E-7</v>
      </c>
      <c r="Z56">
        <f t="shared" si="57"/>
        <v>1.6324099592196023E-5</v>
      </c>
      <c r="AB56">
        <f t="shared" si="58"/>
        <v>-1139.5096191373498</v>
      </c>
      <c r="AC56">
        <f t="shared" si="33"/>
        <v>-1019.7806258803278</v>
      </c>
      <c r="AE56">
        <f t="shared" si="34"/>
        <v>0</v>
      </c>
      <c r="AF56">
        <f t="shared" si="35"/>
        <v>0</v>
      </c>
      <c r="AG56">
        <f t="shared" si="36"/>
        <v>-4.0810248980490055E-4</v>
      </c>
      <c r="AH56">
        <f t="shared" si="37"/>
        <v>-97.544647233108407</v>
      </c>
      <c r="AI56">
        <f t="shared" si="38"/>
        <v>-97.545055335598207</v>
      </c>
      <c r="AJ56">
        <f t="shared" si="39"/>
        <v>-119.72899325702201</v>
      </c>
      <c r="AK56">
        <f t="shared" si="61"/>
        <v>-79.765673339614494</v>
      </c>
      <c r="AL56">
        <f t="shared" si="40"/>
        <v>-297.03972193223467</v>
      </c>
      <c r="AN56">
        <f t="shared" si="41"/>
        <v>0</v>
      </c>
      <c r="AO56">
        <f t="shared" si="42"/>
        <v>0</v>
      </c>
      <c r="AP56">
        <f t="shared" si="43"/>
        <v>-2.571037343539569E-6</v>
      </c>
      <c r="AQ56">
        <f t="shared" si="44"/>
        <v>-0.61452928360865855</v>
      </c>
      <c r="AR56">
        <f t="shared" si="45"/>
        <v>-0.61453185464600202</v>
      </c>
      <c r="AS56">
        <f t="shared" si="46"/>
        <v>-0.75429021007777342</v>
      </c>
      <c r="AT56">
        <f t="shared" si="47"/>
        <v>-0.50252211150872728</v>
      </c>
      <c r="AU56">
        <f t="shared" si="48"/>
        <v>-1.8713441762325025</v>
      </c>
      <c r="AW56">
        <v>53</v>
      </c>
      <c r="AX56">
        <f>IF(Z56&gt;0, (R56*SUMPRODUCT(K56:$K$98, X56:$X$98)-K56*$AZ$3)/Z56, 0)</f>
        <v>-62470865.245630391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0.74414860599999999</v>
      </c>
      <c r="Q57" s="5">
        <f t="shared" si="60"/>
        <v>25</v>
      </c>
      <c r="R57">
        <f t="shared" si="31"/>
        <v>2000000</v>
      </c>
      <c r="S57">
        <f t="shared" si="32"/>
        <v>-227007136.37860501</v>
      </c>
      <c r="U57">
        <f t="shared" si="52"/>
        <v>0.74414860599999999</v>
      </c>
      <c r="V57">
        <f t="shared" si="53"/>
        <v>0.01</v>
      </c>
      <c r="W57">
        <f t="shared" si="54"/>
        <v>1.6324099592196023E-5</v>
      </c>
      <c r="X57">
        <f t="shared" si="55"/>
        <v>1.2147555955737839E-5</v>
      </c>
      <c r="Y57">
        <f t="shared" si="56"/>
        <v>1.6324099592196025E-7</v>
      </c>
      <c r="Z57">
        <f t="shared" si="57"/>
        <v>4.013302640536224E-6</v>
      </c>
      <c r="AB57">
        <f t="shared" si="58"/>
        <v>-1019.7806258803278</v>
      </c>
      <c r="AC57">
        <f t="shared" si="33"/>
        <v>-911.04833984882214</v>
      </c>
      <c r="AE57">
        <f t="shared" si="34"/>
        <v>0</v>
      </c>
      <c r="AF57">
        <f t="shared" si="35"/>
        <v>0</v>
      </c>
      <c r="AG57">
        <f t="shared" si="36"/>
        <v>-1.0033256601340559E-4</v>
      </c>
      <c r="AH57">
        <f t="shared" si="37"/>
        <v>-24.295111911475679</v>
      </c>
      <c r="AI57">
        <f t="shared" si="38"/>
        <v>-24.295212244041693</v>
      </c>
      <c r="AJ57">
        <f t="shared" si="39"/>
        <v>-108.73228603150562</v>
      </c>
      <c r="AK57">
        <f t="shared" si="61"/>
        <v>-71.384643811622951</v>
      </c>
      <c r="AL57">
        <f t="shared" si="40"/>
        <v>-204.41214208717025</v>
      </c>
      <c r="AN57">
        <f t="shared" si="41"/>
        <v>0</v>
      </c>
      <c r="AO57">
        <f t="shared" si="42"/>
        <v>0</v>
      </c>
      <c r="AP57">
        <f t="shared" si="43"/>
        <v>-5.6436885262076772E-7</v>
      </c>
      <c r="AQ57">
        <f t="shared" si="44"/>
        <v>-0.13665956108349381</v>
      </c>
      <c r="AR57">
        <f t="shared" si="45"/>
        <v>-0.13666012545234643</v>
      </c>
      <c r="AS57">
        <f t="shared" si="46"/>
        <v>-0.61161712441636218</v>
      </c>
      <c r="AT57">
        <f t="shared" si="47"/>
        <v>-0.40153731857435987</v>
      </c>
      <c r="AU57">
        <f t="shared" si="48"/>
        <v>-1.1498145684430685</v>
      </c>
      <c r="AW57">
        <v>54</v>
      </c>
      <c r="AX57">
        <f>IF(Z57&gt;0, (R57*SUMPRODUCT(K57:$K$98, X57:$X$98)-K57*$AZ$3)/Z57, 0)</f>
        <v>-227007136.37860501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0.74680299299999997</v>
      </c>
      <c r="Q58" s="5">
        <f t="shared" si="60"/>
        <v>25</v>
      </c>
      <c r="R58">
        <f t="shared" si="31"/>
        <v>2000000</v>
      </c>
      <c r="S58">
        <f t="shared" si="32"/>
        <v>-833539533.01462507</v>
      </c>
      <c r="U58">
        <f t="shared" si="52"/>
        <v>0.74680299299999997</v>
      </c>
      <c r="V58">
        <f t="shared" si="53"/>
        <v>0.01</v>
      </c>
      <c r="W58">
        <f t="shared" si="54"/>
        <v>4.013302640536224E-6</v>
      </c>
      <c r="X58">
        <f t="shared" si="55"/>
        <v>2.9971464237672552E-6</v>
      </c>
      <c r="Y58">
        <f t="shared" si="56"/>
        <v>4.0133026405362243E-8</v>
      </c>
      <c r="Z58">
        <f t="shared" si="57"/>
        <v>9.7602319036360658E-7</v>
      </c>
      <c r="AB58">
        <f t="shared" si="58"/>
        <v>-911.04833984882214</v>
      </c>
      <c r="AC58">
        <f t="shared" si="33"/>
        <v>-813.55391430712518</v>
      </c>
      <c r="AE58">
        <f t="shared" si="34"/>
        <v>0</v>
      </c>
      <c r="AF58">
        <f t="shared" si="35"/>
        <v>0</v>
      </c>
      <c r="AG58">
        <f t="shared" si="36"/>
        <v>-2.4400579759090166E-5</v>
      </c>
      <c r="AH58">
        <f t="shared" si="37"/>
        <v>-5.9942928475345107</v>
      </c>
      <c r="AI58">
        <f t="shared" si="38"/>
        <v>-5.9943172481142701</v>
      </c>
      <c r="AJ58">
        <f t="shared" si="39"/>
        <v>-97.494425541696955</v>
      </c>
      <c r="AK58">
        <f t="shared" si="61"/>
        <v>-63.773383789417558</v>
      </c>
      <c r="AL58">
        <f t="shared" si="40"/>
        <v>-167.26212657922878</v>
      </c>
      <c r="AN58">
        <f t="shared" si="41"/>
        <v>0</v>
      </c>
      <c r="AO58">
        <f t="shared" si="42"/>
        <v>0</v>
      </c>
      <c r="AP58">
        <f t="shared" si="43"/>
        <v>-1.2254715696553111E-7</v>
      </c>
      <c r="AQ58">
        <f t="shared" si="44"/>
        <v>-3.0105167735226094E-2</v>
      </c>
      <c r="AR58">
        <f t="shared" si="45"/>
        <v>-3.0105290282383061E-2</v>
      </c>
      <c r="AS58">
        <f t="shared" si="46"/>
        <v>-0.48964675381008732</v>
      </c>
      <c r="AT58">
        <f t="shared" si="47"/>
        <v>-0.32028939273679868</v>
      </c>
      <c r="AU58">
        <f t="shared" si="48"/>
        <v>-0.84004143682926902</v>
      </c>
      <c r="AW58">
        <v>55</v>
      </c>
      <c r="AX58">
        <f>IF(Z58&gt;0, (R58*SUMPRODUCT(K58:$K$98, X58:$X$98)-K58*$AZ$3)/Z58, 0)</f>
        <v>-833539533.01462507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0.74973846</v>
      </c>
      <c r="Q59" s="5">
        <f t="shared" si="60"/>
        <v>25</v>
      </c>
      <c r="R59">
        <f t="shared" si="31"/>
        <v>2000000</v>
      </c>
      <c r="S59">
        <f t="shared" si="32"/>
        <v>-3097700732.7876039</v>
      </c>
      <c r="U59">
        <f t="shared" si="52"/>
        <v>0.74973846</v>
      </c>
      <c r="V59">
        <f t="shared" si="53"/>
        <v>0.01</v>
      </c>
      <c r="W59">
        <f t="shared" si="54"/>
        <v>9.7602319036360658E-7</v>
      </c>
      <c r="X59">
        <f t="shared" si="55"/>
        <v>7.3176212366749728E-7</v>
      </c>
      <c r="Y59">
        <f t="shared" si="56"/>
        <v>9.7602319036360665E-9</v>
      </c>
      <c r="Z59">
        <f t="shared" si="57"/>
        <v>2.3450083479247322E-7</v>
      </c>
      <c r="AB59">
        <f t="shared" si="58"/>
        <v>-813.55391430712518</v>
      </c>
      <c r="AC59">
        <f t="shared" si="33"/>
        <v>-726.41340777594917</v>
      </c>
      <c r="AE59">
        <f t="shared" si="34"/>
        <v>0</v>
      </c>
      <c r="AF59">
        <f t="shared" si="35"/>
        <v>0</v>
      </c>
      <c r="AG59">
        <f t="shared" si="36"/>
        <v>-5.8625208698118307E-6</v>
      </c>
      <c r="AH59">
        <f t="shared" si="37"/>
        <v>-1.4635242473349945</v>
      </c>
      <c r="AI59">
        <f t="shared" si="38"/>
        <v>-1.4635301098558644</v>
      </c>
      <c r="AJ59">
        <f t="shared" si="39"/>
        <v>-87.140506531176015</v>
      </c>
      <c r="AK59">
        <f t="shared" si="61"/>
        <v>-56.948774001498769</v>
      </c>
      <c r="AL59">
        <f t="shared" si="40"/>
        <v>-145.55281064253066</v>
      </c>
      <c r="AN59">
        <f t="shared" si="41"/>
        <v>0</v>
      </c>
      <c r="AO59">
        <f t="shared" si="42"/>
        <v>0</v>
      </c>
      <c r="AP59">
        <f t="shared" si="43"/>
        <v>-2.6288722013535913E-8</v>
      </c>
      <c r="AQ59">
        <f t="shared" si="44"/>
        <v>-6.5627369100511113E-3</v>
      </c>
      <c r="AR59">
        <f t="shared" si="45"/>
        <v>-6.5627631987731257E-3</v>
      </c>
      <c r="AS59">
        <f t="shared" si="46"/>
        <v>-0.39075554751762021</v>
      </c>
      <c r="AT59">
        <f t="shared" si="47"/>
        <v>-0.25536974997329692</v>
      </c>
      <c r="AU59">
        <f t="shared" si="48"/>
        <v>-0.65268806068969032</v>
      </c>
      <c r="AW59">
        <v>56</v>
      </c>
      <c r="AX59">
        <f>IF(Z59&gt;0, (R59*SUMPRODUCT(K59:$K$98, X59:$X$98)-K59*$AZ$3)/Z59, 0)</f>
        <v>-3097700732.7876039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0.75265391500000001</v>
      </c>
      <c r="Q60" s="5">
        <f t="shared" si="60"/>
        <v>25</v>
      </c>
      <c r="R60">
        <f t="shared" si="31"/>
        <v>2000000</v>
      </c>
      <c r="S60">
        <f t="shared" si="32"/>
        <v>-11653145210.624336</v>
      </c>
      <c r="U60">
        <f t="shared" si="52"/>
        <v>0.75265391500000001</v>
      </c>
      <c r="V60">
        <f t="shared" si="53"/>
        <v>0.01</v>
      </c>
      <c r="W60">
        <f t="shared" si="54"/>
        <v>2.3450083479247322E-7</v>
      </c>
      <c r="X60">
        <f t="shared" si="55"/>
        <v>1.7649797137732319E-7</v>
      </c>
      <c r="Y60">
        <f t="shared" si="56"/>
        <v>2.3450083479247323E-9</v>
      </c>
      <c r="Z60">
        <f t="shared" si="57"/>
        <v>5.5657855067225304E-8</v>
      </c>
      <c r="AB60">
        <f t="shared" si="58"/>
        <v>-726.41340777594917</v>
      </c>
      <c r="AC60">
        <f t="shared" si="33"/>
        <v>-648.58906721025994</v>
      </c>
      <c r="AE60">
        <f t="shared" si="34"/>
        <v>0</v>
      </c>
      <c r="AF60">
        <f t="shared" si="35"/>
        <v>0</v>
      </c>
      <c r="AG60">
        <f t="shared" si="36"/>
        <v>-1.3914463766806325E-6</v>
      </c>
      <c r="AH60">
        <f t="shared" si="37"/>
        <v>-0.35299594275464635</v>
      </c>
      <c r="AI60">
        <f t="shared" si="38"/>
        <v>-0.35299733420102303</v>
      </c>
      <c r="AJ60">
        <f t="shared" si="39"/>
        <v>-77.824340565689226</v>
      </c>
      <c r="AK60">
        <f t="shared" si="61"/>
        <v>-50.848938544316447</v>
      </c>
      <c r="AL60">
        <f t="shared" si="40"/>
        <v>-129.0262764442067</v>
      </c>
      <c r="AN60">
        <f t="shared" si="41"/>
        <v>0</v>
      </c>
      <c r="AO60">
        <f t="shared" si="42"/>
        <v>0</v>
      </c>
      <c r="AP60">
        <f t="shared" si="43"/>
        <v>-5.5710046871125581E-9</v>
      </c>
      <c r="AQ60">
        <f t="shared" si="44"/>
        <v>-1.4133078245596061E-3</v>
      </c>
      <c r="AR60">
        <f t="shared" si="45"/>
        <v>-1.4133133955642932E-3</v>
      </c>
      <c r="AS60">
        <f t="shared" si="46"/>
        <v>-0.31158927381533591</v>
      </c>
      <c r="AT60">
        <f t="shared" si="47"/>
        <v>-0.20358648361344955</v>
      </c>
      <c r="AU60">
        <f t="shared" si="48"/>
        <v>-0.51658907082434979</v>
      </c>
      <c r="AW60">
        <v>57</v>
      </c>
      <c r="AX60">
        <f>IF(Z60&gt;0, (R60*SUMPRODUCT(K60:$K$98, X60:$X$98)-K60*$AZ$3)/Z60, 0)</f>
        <v>-11653145210.624336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0.755802533</v>
      </c>
      <c r="Q61" s="5">
        <f t="shared" si="60"/>
        <v>25</v>
      </c>
      <c r="R61">
        <f t="shared" si="31"/>
        <v>2000000</v>
      </c>
      <c r="S61">
        <f t="shared" si="32"/>
        <v>-44426679807.028969</v>
      </c>
      <c r="U61">
        <f t="shared" si="52"/>
        <v>0.755802533</v>
      </c>
      <c r="V61">
        <f t="shared" si="53"/>
        <v>0.01</v>
      </c>
      <c r="W61">
        <f t="shared" si="54"/>
        <v>5.5657855067225304E-8</v>
      </c>
      <c r="X61">
        <f t="shared" si="55"/>
        <v>4.2066347841155772E-8</v>
      </c>
      <c r="Y61">
        <f t="shared" si="56"/>
        <v>5.56578550672253E-10</v>
      </c>
      <c r="Z61">
        <f t="shared" si="57"/>
        <v>1.3034928675397279E-8</v>
      </c>
      <c r="AB61">
        <f t="shared" si="58"/>
        <v>-648.58906721025994</v>
      </c>
      <c r="AC61">
        <f t="shared" si="33"/>
        <v>-579.09860256933518</v>
      </c>
      <c r="AE61">
        <f t="shared" si="34"/>
        <v>0</v>
      </c>
      <c r="AF61">
        <f t="shared" si="35"/>
        <v>0</v>
      </c>
      <c r="AG61">
        <f t="shared" si="36"/>
        <v>-3.2587321688493197E-7</v>
      </c>
      <c r="AH61">
        <f t="shared" si="37"/>
        <v>-8.4132695682311548E-2</v>
      </c>
      <c r="AI61">
        <f t="shared" si="38"/>
        <v>-8.4133021555528431E-2</v>
      </c>
      <c r="AJ61">
        <f t="shared" si="39"/>
        <v>-69.490464640924756</v>
      </c>
      <c r="AK61">
        <f t="shared" si="61"/>
        <v>-45.401234704718199</v>
      </c>
      <c r="AL61">
        <f t="shared" si="40"/>
        <v>-114.97583236719848</v>
      </c>
      <c r="AN61">
        <f t="shared" si="41"/>
        <v>0</v>
      </c>
      <c r="AO61">
        <f t="shared" si="42"/>
        <v>0</v>
      </c>
      <c r="AP61">
        <f t="shared" si="43"/>
        <v>-1.1649242735418647E-9</v>
      </c>
      <c r="AQ61">
        <f t="shared" si="44"/>
        <v>-3.0075567527675312E-4</v>
      </c>
      <c r="AR61">
        <f t="shared" si="45"/>
        <v>-3.007568402010267E-4</v>
      </c>
      <c r="AS61">
        <f t="shared" si="46"/>
        <v>-0.24841295585362663</v>
      </c>
      <c r="AT61">
        <f t="shared" si="47"/>
        <v>-0.16229931646997858</v>
      </c>
      <c r="AU61">
        <f t="shared" si="48"/>
        <v>-0.41101302916380622</v>
      </c>
      <c r="AW61">
        <v>58</v>
      </c>
      <c r="AX61">
        <f>IF(Z61&gt;0, (R61*SUMPRODUCT(K61:$K$98, X61:$X$98)-K61*$AZ$3)/Z61, 0)</f>
        <v>-44426679807.028969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0.75910169800000005</v>
      </c>
      <c r="Q62" s="5">
        <f t="shared" si="60"/>
        <v>25</v>
      </c>
      <c r="R62">
        <f t="shared" si="31"/>
        <v>2000000</v>
      </c>
      <c r="S62">
        <f t="shared" si="32"/>
        <v>-171792940885.05927</v>
      </c>
      <c r="U62">
        <f t="shared" si="52"/>
        <v>0.75910169800000005</v>
      </c>
      <c r="V62">
        <f t="shared" si="53"/>
        <v>0.01</v>
      </c>
      <c r="W62">
        <f t="shared" si="54"/>
        <v>1.3034928675397279E-8</v>
      </c>
      <c r="X62">
        <f t="shared" si="55"/>
        <v>9.8948364908029653E-9</v>
      </c>
      <c r="Y62">
        <f t="shared" si="56"/>
        <v>1.3034928675397278E-10</v>
      </c>
      <c r="Z62">
        <f t="shared" si="57"/>
        <v>3.0097428978403407E-9</v>
      </c>
      <c r="AB62">
        <f t="shared" si="58"/>
        <v>-579.09860256933518</v>
      </c>
      <c r="AC62">
        <f t="shared" si="33"/>
        <v>-517.05258372791263</v>
      </c>
      <c r="AE62">
        <f t="shared" si="34"/>
        <v>0</v>
      </c>
      <c r="AF62">
        <f t="shared" si="35"/>
        <v>0</v>
      </c>
      <c r="AG62">
        <f t="shared" si="36"/>
        <v>-7.5243572446008512E-8</v>
      </c>
      <c r="AH62">
        <f t="shared" si="37"/>
        <v>-1.978967298160593E-2</v>
      </c>
      <c r="AI62">
        <f t="shared" si="38"/>
        <v>-1.9789748225178375E-2</v>
      </c>
      <c r="AJ62">
        <f t="shared" si="39"/>
        <v>-62.046018841422551</v>
      </c>
      <c r="AK62">
        <f t="shared" si="61"/>
        <v>-40.53690217985347</v>
      </c>
      <c r="AL62">
        <f t="shared" si="40"/>
        <v>-102.6027107695012</v>
      </c>
      <c r="AN62">
        <f t="shared" si="41"/>
        <v>0</v>
      </c>
      <c r="AO62">
        <f t="shared" si="42"/>
        <v>0</v>
      </c>
      <c r="AP62">
        <f t="shared" si="43"/>
        <v>-2.4015985421374999E-10</v>
      </c>
      <c r="AQ62">
        <f t="shared" si="44"/>
        <v>-6.3163999577646124E-5</v>
      </c>
      <c r="AR62">
        <f t="shared" si="45"/>
        <v>-6.3164239737500339E-5</v>
      </c>
      <c r="AS62">
        <f t="shared" si="46"/>
        <v>-0.19803635520086321</v>
      </c>
      <c r="AT62">
        <f t="shared" si="47"/>
        <v>-0.12938429425020065</v>
      </c>
      <c r="AU62">
        <f t="shared" si="48"/>
        <v>-0.32748381369080137</v>
      </c>
      <c r="AW62">
        <v>59</v>
      </c>
      <c r="AX62">
        <f>IF(Z62&gt;0, (R62*SUMPRODUCT(K62:$K$98, X62:$X$98)-K62*$AZ$3)/Z62, 0)</f>
        <v>-171792940885.05927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0.76251046700000003</v>
      </c>
      <c r="Q63" s="5">
        <f t="shared" si="60"/>
        <v>25</v>
      </c>
      <c r="R63">
        <f t="shared" si="31"/>
        <v>2000000</v>
      </c>
      <c r="S63">
        <f t="shared" si="32"/>
        <v>-674257714156.82568</v>
      </c>
      <c r="U63">
        <f t="shared" si="52"/>
        <v>0.76251046700000003</v>
      </c>
      <c r="V63">
        <f t="shared" si="53"/>
        <v>0.01</v>
      </c>
      <c r="W63">
        <f t="shared" si="54"/>
        <v>3.0097428978403407E-9</v>
      </c>
      <c r="X63">
        <f t="shared" si="55"/>
        <v>2.2949604625821718E-9</v>
      </c>
      <c r="Y63">
        <f t="shared" si="56"/>
        <v>3.0097428978403407E-11</v>
      </c>
      <c r="Z63">
        <f t="shared" si="57"/>
        <v>6.8468500627976558E-10</v>
      </c>
      <c r="AB63">
        <f t="shared" si="58"/>
        <v>-517.05258372791263</v>
      </c>
      <c r="AC63">
        <f t="shared" si="33"/>
        <v>-461.65414725164658</v>
      </c>
      <c r="AE63">
        <f t="shared" si="34"/>
        <v>0</v>
      </c>
      <c r="AF63">
        <f t="shared" si="35"/>
        <v>0</v>
      </c>
      <c r="AG63">
        <f t="shared" si="36"/>
        <v>-1.7117125156994139E-8</v>
      </c>
      <c r="AH63">
        <f t="shared" si="37"/>
        <v>-4.5899209251643435E-3</v>
      </c>
      <c r="AI63">
        <f t="shared" si="38"/>
        <v>-4.5899380422895009E-3</v>
      </c>
      <c r="AJ63">
        <f t="shared" si="39"/>
        <v>-55.398436476266056</v>
      </c>
      <c r="AK63">
        <f t="shared" si="61"/>
        <v>-36.19368086095389</v>
      </c>
      <c r="AL63">
        <f t="shared" si="40"/>
        <v>-91.596707275262233</v>
      </c>
      <c r="AN63">
        <f t="shared" si="41"/>
        <v>0</v>
      </c>
      <c r="AO63">
        <f t="shared" si="42"/>
        <v>0</v>
      </c>
      <c r="AP63">
        <f t="shared" si="43"/>
        <v>-4.8780225964673261E-11</v>
      </c>
      <c r="AQ63">
        <f t="shared" si="44"/>
        <v>-1.3080314470798462E-5</v>
      </c>
      <c r="AR63">
        <f t="shared" si="45"/>
        <v>-1.3080363251024428E-5</v>
      </c>
      <c r="AS63">
        <f t="shared" si="46"/>
        <v>-0.15787395515406766</v>
      </c>
      <c r="AT63">
        <f t="shared" si="47"/>
        <v>-0.10314441909476804</v>
      </c>
      <c r="AU63">
        <f t="shared" si="48"/>
        <v>-0.26103145461208671</v>
      </c>
      <c r="AW63">
        <v>60</v>
      </c>
      <c r="AX63">
        <f>IF(Z63&gt;0, (R63*SUMPRODUCT(K63:$K$98, X63:$X$98)-K63*$AZ$3)/Z63, 0)</f>
        <v>-674257714156.82568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0.76616800500000004</v>
      </c>
      <c r="Q64" s="5">
        <f t="shared" si="60"/>
        <v>25</v>
      </c>
      <c r="R64">
        <f t="shared" si="31"/>
        <v>2000000</v>
      </c>
      <c r="S64">
        <f t="shared" si="32"/>
        <v>-2689587932889.2944</v>
      </c>
      <c r="U64">
        <f t="shared" si="52"/>
        <v>0.76616800500000004</v>
      </c>
      <c r="V64">
        <f t="shared" si="53"/>
        <v>0.01</v>
      </c>
      <c r="W64">
        <f t="shared" si="54"/>
        <v>6.8468500627976558E-10</v>
      </c>
      <c r="X64">
        <f t="shared" si="55"/>
        <v>5.2458374531478048E-10</v>
      </c>
      <c r="Y64">
        <f t="shared" si="56"/>
        <v>6.8468500627976563E-12</v>
      </c>
      <c r="Z64">
        <f t="shared" si="57"/>
        <v>1.5325441090218745E-10</v>
      </c>
      <c r="AB64">
        <f t="shared" si="58"/>
        <v>-461.65414725164658</v>
      </c>
      <c r="AC64">
        <f t="shared" si="33"/>
        <v>-412.1912142245809</v>
      </c>
      <c r="AE64">
        <f t="shared" si="34"/>
        <v>0</v>
      </c>
      <c r="AF64">
        <f t="shared" si="35"/>
        <v>0</v>
      </c>
      <c r="AG64">
        <f t="shared" si="36"/>
        <v>-3.8313602725546862E-9</v>
      </c>
      <c r="AH64">
        <f t="shared" si="37"/>
        <v>-1.049167490629561E-3</v>
      </c>
      <c r="AI64">
        <f t="shared" si="38"/>
        <v>-1.0491713219898335E-3</v>
      </c>
      <c r="AJ64">
        <f t="shared" si="39"/>
        <v>-49.462933027065674</v>
      </c>
      <c r="AK64">
        <f t="shared" si="61"/>
        <v>-32.315790307615266</v>
      </c>
      <c r="AL64">
        <f t="shared" si="40"/>
        <v>-81.779772506002928</v>
      </c>
      <c r="AN64">
        <f t="shared" si="41"/>
        <v>0</v>
      </c>
      <c r="AO64">
        <f t="shared" si="42"/>
        <v>0</v>
      </c>
      <c r="AP64">
        <f t="shared" si="43"/>
        <v>-9.7487279412710855E-12</v>
      </c>
      <c r="AQ64">
        <f t="shared" si="44"/>
        <v>-2.6695606007716369E-6</v>
      </c>
      <c r="AR64">
        <f t="shared" si="45"/>
        <v>-2.6695703494995781E-6</v>
      </c>
      <c r="AS64">
        <f t="shared" si="46"/>
        <v>-0.12585626068953631</v>
      </c>
      <c r="AT64">
        <f t="shared" si="47"/>
        <v>-8.2226109137485098E-2</v>
      </c>
      <c r="AU64">
        <f t="shared" si="48"/>
        <v>-0.20808503939737091</v>
      </c>
      <c r="AW64">
        <v>61</v>
      </c>
      <c r="AX64">
        <f>IF(Z64&gt;0, (R64*SUMPRODUCT(K64:$K$98, X64:$X$98)-K64*$AZ$3)/Z64, 0)</f>
        <v>-2689587932889.2944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0.76992945700000004</v>
      </c>
      <c r="Q65" s="5">
        <f t="shared" si="60"/>
        <v>25</v>
      </c>
      <c r="R65">
        <f t="shared" si="31"/>
        <v>2000000</v>
      </c>
      <c r="S65">
        <f t="shared" si="32"/>
        <v>-10912036565969.801</v>
      </c>
      <c r="U65">
        <f t="shared" si="52"/>
        <v>0.76992945700000004</v>
      </c>
      <c r="V65">
        <f t="shared" si="53"/>
        <v>0.01</v>
      </c>
      <c r="W65">
        <f t="shared" si="54"/>
        <v>1.5325441090218745E-10</v>
      </c>
      <c r="X65">
        <f t="shared" si="55"/>
        <v>1.1799508536877607E-10</v>
      </c>
      <c r="Y65">
        <f t="shared" si="56"/>
        <v>1.5325441090218746E-12</v>
      </c>
      <c r="Z65">
        <f t="shared" si="57"/>
        <v>3.3726781424389504E-11</v>
      </c>
      <c r="AB65">
        <f t="shared" si="58"/>
        <v>-412.1912142245809</v>
      </c>
      <c r="AC65">
        <f t="shared" si="33"/>
        <v>-368.02787215540928</v>
      </c>
      <c r="AE65">
        <f t="shared" si="34"/>
        <v>0</v>
      </c>
      <c r="AF65">
        <f t="shared" si="35"/>
        <v>0</v>
      </c>
      <c r="AG65">
        <f t="shared" si="36"/>
        <v>-8.4316953560973757E-10</v>
      </c>
      <c r="AH65">
        <f t="shared" si="37"/>
        <v>-2.3599017073755213E-4</v>
      </c>
      <c r="AI65">
        <f t="shared" si="38"/>
        <v>-2.3599101390708773E-4</v>
      </c>
      <c r="AJ65">
        <f t="shared" si="39"/>
        <v>-44.16334206917162</v>
      </c>
      <c r="AK65">
        <f t="shared" si="61"/>
        <v>-28.853384995720667</v>
      </c>
      <c r="AL65">
        <f t="shared" si="40"/>
        <v>-73.016963055906189</v>
      </c>
      <c r="AN65">
        <f t="shared" si="41"/>
        <v>0</v>
      </c>
      <c r="AO65">
        <f t="shared" si="42"/>
        <v>0</v>
      </c>
      <c r="AP65">
        <f t="shared" si="43"/>
        <v>-1.9155427246382136E-12</v>
      </c>
      <c r="AQ65">
        <f t="shared" si="44"/>
        <v>-5.3613091501882674E-7</v>
      </c>
      <c r="AR65">
        <f t="shared" si="45"/>
        <v>-5.3613283056155142E-7</v>
      </c>
      <c r="AS65">
        <f t="shared" si="46"/>
        <v>-0.10033186094079448</v>
      </c>
      <c r="AT65">
        <f t="shared" si="47"/>
        <v>-6.555015257965853E-2</v>
      </c>
      <c r="AU65">
        <f t="shared" si="48"/>
        <v>-0.16588254965328356</v>
      </c>
      <c r="AW65">
        <v>62</v>
      </c>
      <c r="AX65">
        <f>IF(Z65&gt;0, (R65*SUMPRODUCT(K65:$K$98, X65:$X$98)-K65*$AZ$3)/Z65, 0)</f>
        <v>-10912036565969.801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0.77391342299999999</v>
      </c>
      <c r="Q66" s="5">
        <f t="shared" si="60"/>
        <v>25</v>
      </c>
      <c r="R66">
        <f t="shared" si="31"/>
        <v>2000000</v>
      </c>
      <c r="S66">
        <f t="shared" si="32"/>
        <v>-45087899211901.063</v>
      </c>
      <c r="U66">
        <f t="shared" si="52"/>
        <v>0.77391342299999999</v>
      </c>
      <c r="V66">
        <f t="shared" si="53"/>
        <v>0.01</v>
      </c>
      <c r="W66">
        <f t="shared" si="54"/>
        <v>3.3726781424389504E-11</v>
      </c>
      <c r="X66">
        <f t="shared" si="55"/>
        <v>2.6101608858922095E-11</v>
      </c>
      <c r="Y66">
        <f t="shared" si="56"/>
        <v>3.3726781424389503E-13</v>
      </c>
      <c r="Z66">
        <f t="shared" si="57"/>
        <v>7.2879047512235136E-12</v>
      </c>
      <c r="AB66">
        <f t="shared" si="58"/>
        <v>-368.02787215540928</v>
      </c>
      <c r="AC66">
        <f t="shared" si="33"/>
        <v>-328.59631488910065</v>
      </c>
      <c r="AE66">
        <f t="shared" si="34"/>
        <v>0</v>
      </c>
      <c r="AF66">
        <f t="shared" si="35"/>
        <v>0</v>
      </c>
      <c r="AG66">
        <f t="shared" si="36"/>
        <v>-1.8219761878058784E-10</v>
      </c>
      <c r="AH66">
        <f t="shared" si="37"/>
        <v>-5.2203217717844189E-5</v>
      </c>
      <c r="AI66">
        <f t="shared" si="38"/>
        <v>-5.220339991546297E-5</v>
      </c>
      <c r="AJ66">
        <f t="shared" si="39"/>
        <v>-39.43155726630863</v>
      </c>
      <c r="AK66">
        <f t="shared" si="61"/>
        <v>-25.761951050878654</v>
      </c>
      <c r="AL66">
        <f t="shared" si="40"/>
        <v>-65.193560520587198</v>
      </c>
      <c r="AN66">
        <f t="shared" si="41"/>
        <v>0</v>
      </c>
      <c r="AO66">
        <f t="shared" si="42"/>
        <v>0</v>
      </c>
      <c r="AP66">
        <f t="shared" si="43"/>
        <v>-3.6957417005743317E-13</v>
      </c>
      <c r="AQ66">
        <f t="shared" si="44"/>
        <v>-1.0589030192339328E-7</v>
      </c>
      <c r="AR66">
        <f t="shared" si="45"/>
        <v>-1.0589067149756334E-7</v>
      </c>
      <c r="AS66">
        <f t="shared" si="46"/>
        <v>-7.998394901262465E-2</v>
      </c>
      <c r="AT66">
        <f t="shared" si="47"/>
        <v>-5.2256180637324019E-2</v>
      </c>
      <c r="AU66">
        <f t="shared" si="48"/>
        <v>-0.13224023554062017</v>
      </c>
      <c r="AW66">
        <v>63</v>
      </c>
      <c r="AX66">
        <f>IF(Z66&gt;0, (R66*SUMPRODUCT(K66:$K$98, X66:$X$98)-K66*$AZ$3)/Z66, 0)</f>
        <v>-45087899211901.063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0.77813091899999998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-190009097553829.25</v>
      </c>
      <c r="U67">
        <f t="shared" si="52"/>
        <v>0.77813091899999998</v>
      </c>
      <c r="V67">
        <f t="shared" si="53"/>
        <v>0.01</v>
      </c>
      <c r="W67">
        <f t="shared" si="54"/>
        <v>7.2879047512235136E-12</v>
      </c>
      <c r="X67">
        <f t="shared" si="55"/>
        <v>5.6709440216540193E-12</v>
      </c>
      <c r="Y67">
        <f t="shared" si="56"/>
        <v>7.2879047512235143E-14</v>
      </c>
      <c r="Z67">
        <f t="shared" si="57"/>
        <v>1.5440816820572592E-12</v>
      </c>
      <c r="AB67">
        <f t="shared" si="58"/>
        <v>-328.59631488910065</v>
      </c>
      <c r="AC67">
        <f t="shared" ref="AC67:AC89" si="64">S67*Z67</f>
        <v>-293.38956695709851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-3.8602042051431477E-11</v>
      </c>
      <c r="AH67">
        <f t="shared" ref="AH67:AH89" si="68">-X67*R67</f>
        <v>-1.1341888043308038E-5</v>
      </c>
      <c r="AI67">
        <f t="shared" ref="AI67:AI89" si="69">SUM(AE67:AH67)</f>
        <v>-1.1341926645350089E-5</v>
      </c>
      <c r="AJ67">
        <f t="shared" ref="AJ67:AJ89" si="70">AB67-AC67</f>
        <v>-35.206747932002145</v>
      </c>
      <c r="AK67">
        <f t="shared" si="61"/>
        <v>-23.001742042237048</v>
      </c>
      <c r="AL67">
        <f t="shared" ref="AL67:AL89" si="71">SUM(AI67:AK67)</f>
        <v>-58.208501316165837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-6.9911910510183975E-14</v>
      </c>
      <c r="AQ67">
        <f t="shared" ref="AQ67:AQ89" si="75">AH67*$K67</f>
        <v>-2.0541220613246625E-8</v>
      </c>
      <c r="AR67">
        <f t="shared" ref="AR67:AR89" si="76">AI67*$K67</f>
        <v>-2.0541290525157133E-8</v>
      </c>
      <c r="AS67">
        <f t="shared" ref="AS67:AS89" si="77">AJ67*$K67</f>
        <v>-6.3762715130389433E-2</v>
      </c>
      <c r="AT67">
        <f t="shared" ref="AT67:AT89" si="78">AK67*$K67</f>
        <v>-4.1658307327178824E-2</v>
      </c>
      <c r="AU67">
        <f t="shared" ref="AU67:AU89" si="79">AL67*$K67</f>
        <v>-0.10542104299885878</v>
      </c>
      <c r="AW67">
        <v>64</v>
      </c>
      <c r="AX67">
        <f>IF(Z67&gt;0, (R67*SUMPRODUCT(K67:$K$98, X67:$X$98)-K67*$AZ$3)/Z67, 0)</f>
        <v>-190009097553829.25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0.78242625899999996</v>
      </c>
      <c r="Q68" s="5">
        <f t="shared" si="60"/>
        <v>25</v>
      </c>
      <c r="R68">
        <f t="shared" si="62"/>
        <v>2000000</v>
      </c>
      <c r="S68">
        <f t="shared" si="63"/>
        <v>-817304631852836.5</v>
      </c>
      <c r="U68">
        <f t="shared" ref="U68:U89" si="83">M68</f>
        <v>0.78242625899999996</v>
      </c>
      <c r="V68">
        <f t="shared" ref="V68:V89" si="84">$C$10</f>
        <v>0.01</v>
      </c>
      <c r="W68">
        <f t="shared" ref="W68:W89" si="85">Z67</f>
        <v>1.5440816820572592E-12</v>
      </c>
      <c r="X68">
        <f t="shared" ref="X68:X89" si="86">U68*W68</f>
        <v>1.2081300540824886E-12</v>
      </c>
      <c r="Y68">
        <f t="shared" ref="Y68:Y89" si="87">V68*W68</f>
        <v>1.5440816820572593E-14</v>
      </c>
      <c r="Z68">
        <f t="shared" ref="Z68:Z89" si="88">MAX(0, W68-X68-Y68)</f>
        <v>3.2051081115419802E-13</v>
      </c>
      <c r="AB68">
        <f t="shared" ref="AB68:AB89" si="89">AC67</f>
        <v>-293.38956695709851</v>
      </c>
      <c r="AC68">
        <f t="shared" si="64"/>
        <v>-261.9549705152358</v>
      </c>
      <c r="AE68">
        <f t="shared" si="65"/>
        <v>0</v>
      </c>
      <c r="AF68">
        <f t="shared" si="66"/>
        <v>0</v>
      </c>
      <c r="AG68">
        <f t="shared" si="67"/>
        <v>-8.0127702788549498E-12</v>
      </c>
      <c r="AH68">
        <f t="shared" si="68"/>
        <v>-2.4162601081649772E-6</v>
      </c>
      <c r="AI68">
        <f t="shared" si="69"/>
        <v>-2.4162681209352561E-6</v>
      </c>
      <c r="AJ68">
        <f t="shared" si="70"/>
        <v>-31.434596441862709</v>
      </c>
      <c r="AK68">
        <f t="shared" si="61"/>
        <v>-20.537269686996897</v>
      </c>
      <c r="AL68">
        <f t="shared" si="71"/>
        <v>-51.971868545127727</v>
      </c>
      <c r="AN68">
        <f t="shared" si="72"/>
        <v>0</v>
      </c>
      <c r="AO68">
        <f t="shared" si="73"/>
        <v>0</v>
      </c>
      <c r="AP68">
        <f t="shared" si="74"/>
        <v>-1.2957032861657244E-14</v>
      </c>
      <c r="AQ68">
        <f t="shared" si="75"/>
        <v>-3.9072081857161451E-9</v>
      </c>
      <c r="AR68">
        <f t="shared" si="76"/>
        <v>-3.9072211427490067E-9</v>
      </c>
      <c r="AS68">
        <f t="shared" si="77"/>
        <v>-5.0831246237643707E-2</v>
      </c>
      <c r="AT68">
        <f t="shared" si="78"/>
        <v>-3.3209747560760325E-2</v>
      </c>
      <c r="AU68">
        <f t="shared" si="79"/>
        <v>-8.4040997705625176E-2</v>
      </c>
      <c r="AW68">
        <v>65</v>
      </c>
      <c r="AX68">
        <f>IF(Z68&gt;0, (R68*SUMPRODUCT(K68:$K$98, X68:$X$98)-K68*$AZ$3)/Z68, 0)</f>
        <v>-817304631852836.5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0.78691510499999995</v>
      </c>
      <c r="Q69" s="5">
        <f t="shared" ref="Q69:Q89" si="91">$C$8</f>
        <v>25</v>
      </c>
      <c r="R69">
        <f t="shared" si="62"/>
        <v>2000000</v>
      </c>
      <c r="S69">
        <f t="shared" si="63"/>
        <v>-3593257285090648</v>
      </c>
      <c r="U69">
        <f t="shared" si="83"/>
        <v>0.78691510499999995</v>
      </c>
      <c r="V69">
        <f t="shared" si="84"/>
        <v>0.01</v>
      </c>
      <c r="W69">
        <f t="shared" si="85"/>
        <v>3.2051081115419802E-13</v>
      </c>
      <c r="X69">
        <f t="shared" si="86"/>
        <v>2.522147986130409E-13</v>
      </c>
      <c r="Y69">
        <f t="shared" si="87"/>
        <v>3.2051081115419802E-15</v>
      </c>
      <c r="Z69">
        <f t="shared" si="88"/>
        <v>6.5090904429615143E-14</v>
      </c>
      <c r="AB69">
        <f t="shared" si="89"/>
        <v>-261.9549705152358</v>
      </c>
      <c r="AC69">
        <f t="shared" si="64"/>
        <v>-233.88836653485373</v>
      </c>
      <c r="AE69">
        <f t="shared" si="65"/>
        <v>0</v>
      </c>
      <c r="AF69">
        <f t="shared" si="66"/>
        <v>0</v>
      </c>
      <c r="AG69">
        <f t="shared" si="67"/>
        <v>-1.6272726107403785E-12</v>
      </c>
      <c r="AH69">
        <f t="shared" si="68"/>
        <v>-5.0442959722608177E-7</v>
      </c>
      <c r="AI69">
        <f t="shared" si="69"/>
        <v>-5.0443122449869252E-7</v>
      </c>
      <c r="AJ69">
        <f t="shared" si="70"/>
        <v>-28.066603980382069</v>
      </c>
      <c r="AK69">
        <f t="shared" si="61"/>
        <v>-18.336847936066508</v>
      </c>
      <c r="AL69">
        <f t="shared" si="71"/>
        <v>-46.403452420879802</v>
      </c>
      <c r="AN69">
        <f t="shared" si="72"/>
        <v>0</v>
      </c>
      <c r="AO69">
        <f t="shared" si="73"/>
        <v>0</v>
      </c>
      <c r="AP69">
        <f t="shared" si="74"/>
        <v>-2.34944433769751E-15</v>
      </c>
      <c r="AQ69">
        <f t="shared" si="75"/>
        <v>-7.2829177677281858E-10</v>
      </c>
      <c r="AR69">
        <f t="shared" si="76"/>
        <v>-7.282941262171563E-10</v>
      </c>
      <c r="AS69">
        <f t="shared" si="77"/>
        <v>-4.0522358309776484E-2</v>
      </c>
      <c r="AT69">
        <f t="shared" si="78"/>
        <v>-2.6474607432254698E-2</v>
      </c>
      <c r="AU69">
        <f t="shared" si="79"/>
        <v>-6.6996966470325311E-2</v>
      </c>
      <c r="AW69">
        <v>66</v>
      </c>
      <c r="AX69">
        <f>IF(Z69&gt;0, (R69*SUMPRODUCT(K69:$K$98, X69:$X$98)-K69*$AZ$3)/Z69, 0)</f>
        <v>-3593257285090648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0.79143424399999995</v>
      </c>
      <c r="Q70" s="5">
        <f t="shared" si="91"/>
        <v>25</v>
      </c>
      <c r="R70">
        <f t="shared" si="62"/>
        <v>2000000</v>
      </c>
      <c r="S70">
        <f t="shared" si="63"/>
        <v>-1.615719395808799E+16</v>
      </c>
      <c r="U70">
        <f t="shared" si="83"/>
        <v>0.79143424399999995</v>
      </c>
      <c r="V70">
        <f t="shared" si="84"/>
        <v>0.01</v>
      </c>
      <c r="W70">
        <f t="shared" si="85"/>
        <v>6.5090904429615143E-14</v>
      </c>
      <c r="X70">
        <f t="shared" si="86"/>
        <v>5.1515170738528711E-14</v>
      </c>
      <c r="Y70">
        <f t="shared" si="87"/>
        <v>6.5090904429615141E-16</v>
      </c>
      <c r="Z70">
        <f t="shared" si="88"/>
        <v>1.292482464679028E-14</v>
      </c>
      <c r="AB70">
        <f t="shared" si="89"/>
        <v>-233.88836653485373</v>
      </c>
      <c r="AC70">
        <f t="shared" si="64"/>
        <v>-208.82889869246665</v>
      </c>
      <c r="AE70">
        <f t="shared" si="65"/>
        <v>0</v>
      </c>
      <c r="AF70">
        <f t="shared" si="66"/>
        <v>0</v>
      </c>
      <c r="AG70">
        <f t="shared" si="67"/>
        <v>-3.2312061616975699E-13</v>
      </c>
      <c r="AH70">
        <f t="shared" si="68"/>
        <v>-1.0303034147705742E-7</v>
      </c>
      <c r="AI70">
        <f t="shared" si="69"/>
        <v>-1.030306645976736E-7</v>
      </c>
      <c r="AJ70">
        <f t="shared" si="70"/>
        <v>-25.059467842387079</v>
      </c>
      <c r="AK70">
        <f t="shared" si="61"/>
        <v>-16.372185657439761</v>
      </c>
      <c r="AL70">
        <f t="shared" si="71"/>
        <v>-41.431653602857509</v>
      </c>
      <c r="AN70">
        <f t="shared" si="72"/>
        <v>0</v>
      </c>
      <c r="AO70">
        <f t="shared" si="73"/>
        <v>0</v>
      </c>
      <c r="AP70">
        <f t="shared" si="74"/>
        <v>-4.1653499204895125E-16</v>
      </c>
      <c r="AQ70">
        <f t="shared" si="75"/>
        <v>-1.328164788018364E-10</v>
      </c>
      <c r="AR70">
        <f t="shared" si="76"/>
        <v>-1.3281689533682845E-10</v>
      </c>
      <c r="AS70">
        <f t="shared" si="77"/>
        <v>-3.2304175952040742E-2</v>
      </c>
      <c r="AT70">
        <f t="shared" si="78"/>
        <v>-2.1105394955866375E-2</v>
      </c>
      <c r="AU70">
        <f t="shared" si="79"/>
        <v>-5.3409571040724024E-2</v>
      </c>
      <c r="AW70">
        <v>67</v>
      </c>
      <c r="AX70">
        <f>IF(Z70&gt;0, (R70*SUMPRODUCT(K70:$K$98, X70:$X$98)-K70*$AZ$3)/Z70, 0)</f>
        <v>-1.615719395808799E+16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0.79587939600000002</v>
      </c>
      <c r="Q71" s="5">
        <f t="shared" si="91"/>
        <v>25</v>
      </c>
      <c r="R71">
        <f t="shared" si="62"/>
        <v>2000000</v>
      </c>
      <c r="S71">
        <f t="shared" si="63"/>
        <v>-7.431496573138664E+16</v>
      </c>
      <c r="U71">
        <f t="shared" si="83"/>
        <v>0.79587939600000002</v>
      </c>
      <c r="V71">
        <f t="shared" si="84"/>
        <v>0.01</v>
      </c>
      <c r="W71">
        <f t="shared" si="85"/>
        <v>1.292482464679028E-14</v>
      </c>
      <c r="X71">
        <f t="shared" si="86"/>
        <v>1.0286601633293363E-14</v>
      </c>
      <c r="Y71">
        <f t="shared" si="87"/>
        <v>1.2924824646790281E-16</v>
      </c>
      <c r="Z71">
        <f t="shared" si="88"/>
        <v>2.5089747670290151E-15</v>
      </c>
      <c r="AB71">
        <f t="shared" si="89"/>
        <v>-208.82889869246665</v>
      </c>
      <c r="AC71">
        <f t="shared" si="64"/>
        <v>-186.45437383267503</v>
      </c>
      <c r="AE71">
        <f t="shared" si="65"/>
        <v>0</v>
      </c>
      <c r="AF71">
        <f t="shared" si="66"/>
        <v>0</v>
      </c>
      <c r="AG71">
        <f t="shared" si="67"/>
        <v>-6.272436917572538E-14</v>
      </c>
      <c r="AH71">
        <f t="shared" si="68"/>
        <v>-2.0573203266586726E-8</v>
      </c>
      <c r="AI71">
        <f t="shared" si="69"/>
        <v>-2.0573265990955902E-8</v>
      </c>
      <c r="AJ71">
        <f t="shared" si="70"/>
        <v>-22.37452485979162</v>
      </c>
      <c r="AK71">
        <f t="shared" si="61"/>
        <v>-14.618022908472668</v>
      </c>
      <c r="AL71">
        <f t="shared" si="71"/>
        <v>-36.992547788837555</v>
      </c>
      <c r="AN71">
        <f t="shared" si="72"/>
        <v>0</v>
      </c>
      <c r="AO71">
        <f t="shared" si="73"/>
        <v>0</v>
      </c>
      <c r="AP71">
        <f t="shared" si="74"/>
        <v>-7.2194664503283568E-17</v>
      </c>
      <c r="AQ71">
        <f t="shared" si="75"/>
        <v>-2.3679401277484583E-11</v>
      </c>
      <c r="AR71">
        <f t="shared" si="76"/>
        <v>-2.3679473472149086E-11</v>
      </c>
      <c r="AS71">
        <f t="shared" si="77"/>
        <v>-2.5752691288893355E-2</v>
      </c>
      <c r="AT71">
        <f t="shared" si="78"/>
        <v>-1.6825091642163864E-2</v>
      </c>
      <c r="AU71">
        <f t="shared" si="79"/>
        <v>-4.2577782954736694E-2</v>
      </c>
      <c r="AW71">
        <v>68</v>
      </c>
      <c r="AX71">
        <f>IF(Z71&gt;0, (R71*SUMPRODUCT(K71:$K$98, X71:$X$98)-K71*$AZ$3)/Z71, 0)</f>
        <v>-7.431496573138664E+16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0.80043084799999997</v>
      </c>
      <c r="Q72" s="5">
        <f t="shared" si="91"/>
        <v>25</v>
      </c>
      <c r="R72">
        <f t="shared" si="62"/>
        <v>2000000</v>
      </c>
      <c r="S72">
        <f t="shared" si="63"/>
        <v>-3.5001817159819616E+17</v>
      </c>
      <c r="U72">
        <f t="shared" si="83"/>
        <v>0.80043084799999997</v>
      </c>
      <c r="V72">
        <f t="shared" si="84"/>
        <v>0.01</v>
      </c>
      <c r="W72">
        <f t="shared" si="85"/>
        <v>2.5089747670290151E-15</v>
      </c>
      <c r="X72">
        <f t="shared" si="86"/>
        <v>2.0082608003836367E-15</v>
      </c>
      <c r="Y72">
        <f t="shared" si="87"/>
        <v>2.508974767029015E-17</v>
      </c>
      <c r="Z72">
        <f t="shared" si="88"/>
        <v>4.756242189750882E-16</v>
      </c>
      <c r="AB72">
        <f t="shared" si="89"/>
        <v>-186.45437383267503</v>
      </c>
      <c r="AC72">
        <f t="shared" si="64"/>
        <v>-166.47711949348044</v>
      </c>
      <c r="AE72">
        <f t="shared" si="65"/>
        <v>0</v>
      </c>
      <c r="AF72">
        <f t="shared" si="66"/>
        <v>0</v>
      </c>
      <c r="AG72">
        <f t="shared" si="67"/>
        <v>-1.1890605474377205E-14</v>
      </c>
      <c r="AH72">
        <f t="shared" si="68"/>
        <v>-4.0165216007672731E-9</v>
      </c>
      <c r="AI72">
        <f t="shared" si="69"/>
        <v>-4.0165334913727476E-9</v>
      </c>
      <c r="AJ72">
        <f t="shared" si="70"/>
        <v>-19.977254339194587</v>
      </c>
      <c r="AK72">
        <f t="shared" ref="AK72:AK89" si="92">G72*SUM(AB72:AB72, AE72:AF72)</f>
        <v>-13.051806168287253</v>
      </c>
      <c r="AL72">
        <f t="shared" si="71"/>
        <v>-33.029060511498372</v>
      </c>
      <c r="AN72">
        <f t="shared" si="72"/>
        <v>0</v>
      </c>
      <c r="AO72">
        <f t="shared" si="73"/>
        <v>0</v>
      </c>
      <c r="AP72">
        <f t="shared" si="74"/>
        <v>-1.2219536900724976E-17</v>
      </c>
      <c r="AQ72">
        <f t="shared" si="75"/>
        <v>-4.1276311806741962E-12</v>
      </c>
      <c r="AR72">
        <f t="shared" si="76"/>
        <v>-4.127643400211097E-12</v>
      </c>
      <c r="AS72">
        <f t="shared" si="77"/>
        <v>-2.0529887826064831E-2</v>
      </c>
      <c r="AT72">
        <f t="shared" si="78"/>
        <v>-1.3412860046376185E-2</v>
      </c>
      <c r="AU72">
        <f t="shared" si="79"/>
        <v>-3.3942747876568653E-2</v>
      </c>
      <c r="AW72">
        <v>69</v>
      </c>
      <c r="AX72">
        <f>IF(Z72&gt;0, (R72*SUMPRODUCT(K72:$K$98, X72:$X$98)-K72*$AZ$3)/Z72, 0)</f>
        <v>-3.5001817159819616E+17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0.80506197899999998</v>
      </c>
      <c r="Q73" s="5">
        <f t="shared" si="91"/>
        <v>25</v>
      </c>
      <c r="R73">
        <f t="shared" si="62"/>
        <v>2000000</v>
      </c>
      <c r="S73">
        <f t="shared" si="63"/>
        <v>-1.6898430239028785E+18</v>
      </c>
      <c r="U73">
        <f t="shared" si="83"/>
        <v>0.80506197899999998</v>
      </c>
      <c r="V73">
        <f t="shared" si="84"/>
        <v>0.01</v>
      </c>
      <c r="W73">
        <f t="shared" si="85"/>
        <v>4.756242189750882E-16</v>
      </c>
      <c r="X73">
        <f t="shared" si="86"/>
        <v>3.8290697498841385E-16</v>
      </c>
      <c r="Y73">
        <f t="shared" si="87"/>
        <v>4.7562421897508824E-18</v>
      </c>
      <c r="Z73">
        <f t="shared" si="88"/>
        <v>8.7961001796923474E-17</v>
      </c>
      <c r="AB73">
        <f t="shared" si="89"/>
        <v>-166.47711949348044</v>
      </c>
      <c r="AC73">
        <f t="shared" si="64"/>
        <v>-148.6402852620397</v>
      </c>
      <c r="AE73">
        <f t="shared" si="65"/>
        <v>0</v>
      </c>
      <c r="AF73">
        <f t="shared" si="66"/>
        <v>0</v>
      </c>
      <c r="AG73">
        <f t="shared" si="67"/>
        <v>-2.1990250449230867E-15</v>
      </c>
      <c r="AH73">
        <f t="shared" si="68"/>
        <v>-7.6581394997682766E-10</v>
      </c>
      <c r="AI73">
        <f t="shared" si="69"/>
        <v>-7.6581614900187255E-10</v>
      </c>
      <c r="AJ73">
        <f t="shared" si="70"/>
        <v>-17.836834231440747</v>
      </c>
      <c r="AK73">
        <f t="shared" si="92"/>
        <v>-11.653398364543632</v>
      </c>
      <c r="AL73">
        <f t="shared" si="71"/>
        <v>-29.490232596750197</v>
      </c>
      <c r="AN73">
        <f t="shared" si="72"/>
        <v>0</v>
      </c>
      <c r="AO73">
        <f t="shared" si="73"/>
        <v>0</v>
      </c>
      <c r="AP73">
        <f t="shared" si="74"/>
        <v>-2.0177294392469204E-18</v>
      </c>
      <c r="AQ73">
        <f t="shared" si="75"/>
        <v>-7.0267746855436961E-13</v>
      </c>
      <c r="AR73">
        <f t="shared" si="76"/>
        <v>-7.0267948628380882E-13</v>
      </c>
      <c r="AS73">
        <f t="shared" si="77"/>
        <v>-1.6366300881763718E-2</v>
      </c>
      <c r="AT73">
        <f t="shared" si="78"/>
        <v>-1.0692649909421112E-2</v>
      </c>
      <c r="AU73">
        <f t="shared" si="79"/>
        <v>-2.7058950791887509E-2</v>
      </c>
      <c r="AW73">
        <v>70</v>
      </c>
      <c r="AX73">
        <f>IF(Z73&gt;0, (R73*SUMPRODUCT(K73:$K$98, X73:$X$98)-K73*$AZ$3)/Z73, 0)</f>
        <v>-1.6898430239028785E+18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0.80974286299999998</v>
      </c>
      <c r="Q74" s="5">
        <f t="shared" si="91"/>
        <v>25</v>
      </c>
      <c r="R74">
        <f t="shared" si="62"/>
        <v>2000000</v>
      </c>
      <c r="S74">
        <f t="shared" si="63"/>
        <v>-8.370200699454165E+18</v>
      </c>
      <c r="U74">
        <f t="shared" si="83"/>
        <v>0.80974286299999998</v>
      </c>
      <c r="V74">
        <f t="shared" si="84"/>
        <v>0.01</v>
      </c>
      <c r="W74">
        <f t="shared" si="85"/>
        <v>8.7961001796923474E-17</v>
      </c>
      <c r="X74">
        <f t="shared" si="86"/>
        <v>7.1225793427388954E-17</v>
      </c>
      <c r="Y74">
        <f t="shared" si="87"/>
        <v>8.7961001796923477E-19</v>
      </c>
      <c r="Z74">
        <f t="shared" si="88"/>
        <v>1.5855598351565284E-17</v>
      </c>
      <c r="AB74">
        <f t="shared" si="89"/>
        <v>-148.6402852620397</v>
      </c>
      <c r="AC74">
        <f t="shared" si="64"/>
        <v>-132.71454041253605</v>
      </c>
      <c r="AE74">
        <f t="shared" si="65"/>
        <v>0</v>
      </c>
      <c r="AF74">
        <f t="shared" si="66"/>
        <v>0</v>
      </c>
      <c r="AG74">
        <f t="shared" si="67"/>
        <v>-3.9638995878913211E-16</v>
      </c>
      <c r="AH74">
        <f t="shared" si="68"/>
        <v>-1.424515868547779E-10</v>
      </c>
      <c r="AI74">
        <f t="shared" si="69"/>
        <v>-1.4245198324473668E-10</v>
      </c>
      <c r="AJ74">
        <f t="shared" si="70"/>
        <v>-15.925744849503644</v>
      </c>
      <c r="AK74">
        <f t="shared" si="92"/>
        <v>-10.40481996834278</v>
      </c>
      <c r="AL74">
        <f t="shared" si="71"/>
        <v>-26.330564817988876</v>
      </c>
      <c r="AN74">
        <f t="shared" si="72"/>
        <v>0</v>
      </c>
      <c r="AO74">
        <f t="shared" si="73"/>
        <v>0</v>
      </c>
      <c r="AP74">
        <f t="shared" si="74"/>
        <v>-3.2474118924934409E-19</v>
      </c>
      <c r="AQ74">
        <f t="shared" si="75"/>
        <v>-1.1670300092108468E-13</v>
      </c>
      <c r="AR74">
        <f t="shared" si="76"/>
        <v>-1.1670332566227392E-13</v>
      </c>
      <c r="AS74">
        <f t="shared" si="77"/>
        <v>-1.3047114861102341E-2</v>
      </c>
      <c r="AT74">
        <f t="shared" si="78"/>
        <v>-8.5241150425871895E-3</v>
      </c>
      <c r="AU74">
        <f t="shared" si="79"/>
        <v>-2.1571229903806232E-2</v>
      </c>
      <c r="AW74">
        <v>71</v>
      </c>
      <c r="AX74">
        <f>IF(Z74&gt;0, (R74*SUMPRODUCT(K74:$K$98, X74:$X$98)-K74*$AZ$3)/Z74, 0)</f>
        <v>-8.370200699454165E+18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0.814443943</v>
      </c>
      <c r="Q75" s="5">
        <f t="shared" si="91"/>
        <v>25</v>
      </c>
      <c r="R75">
        <f t="shared" si="62"/>
        <v>2000000</v>
      </c>
      <c r="S75">
        <f t="shared" si="63"/>
        <v>-4.2569841276712591E+19</v>
      </c>
      <c r="U75">
        <f t="shared" si="83"/>
        <v>0.814443943</v>
      </c>
      <c r="V75">
        <f t="shared" si="84"/>
        <v>0.01</v>
      </c>
      <c r="W75">
        <f t="shared" si="85"/>
        <v>1.5855598351565284E-17</v>
      </c>
      <c r="X75">
        <f t="shared" si="86"/>
        <v>1.291349604007313E-17</v>
      </c>
      <c r="Y75">
        <f t="shared" si="87"/>
        <v>1.5855598351565283E-19</v>
      </c>
      <c r="Z75">
        <f t="shared" si="88"/>
        <v>2.7835463279765016E-18</v>
      </c>
      <c r="AB75">
        <f t="shared" si="89"/>
        <v>-132.71454041253605</v>
      </c>
      <c r="AC75">
        <f t="shared" si="64"/>
        <v>-118.49512536833583</v>
      </c>
      <c r="AE75">
        <f t="shared" si="65"/>
        <v>0</v>
      </c>
      <c r="AF75">
        <f t="shared" si="66"/>
        <v>0</v>
      </c>
      <c r="AG75">
        <f t="shared" si="67"/>
        <v>-6.9588658199412542E-17</v>
      </c>
      <c r="AH75">
        <f t="shared" si="68"/>
        <v>-2.5826992080146258E-11</v>
      </c>
      <c r="AI75">
        <f t="shared" si="69"/>
        <v>-2.5827061668804457E-11</v>
      </c>
      <c r="AJ75">
        <f t="shared" si="70"/>
        <v>-14.219415044200218</v>
      </c>
      <c r="AK75">
        <f t="shared" si="92"/>
        <v>-9.2900178288775237</v>
      </c>
      <c r="AL75">
        <f t="shared" si="71"/>
        <v>-23.50943287310357</v>
      </c>
      <c r="AN75">
        <f t="shared" si="72"/>
        <v>0</v>
      </c>
      <c r="AO75">
        <f t="shared" si="73"/>
        <v>0</v>
      </c>
      <c r="AP75">
        <f t="shared" si="74"/>
        <v>-5.0902038151880036E-20</v>
      </c>
      <c r="AQ75">
        <f t="shared" si="75"/>
        <v>-1.889167818762464E-14</v>
      </c>
      <c r="AR75">
        <f t="shared" si="76"/>
        <v>-1.8891729089662789E-14</v>
      </c>
      <c r="AS75">
        <f t="shared" si="77"/>
        <v>-1.0401080086976109E-2</v>
      </c>
      <c r="AT75">
        <f t="shared" si="78"/>
        <v>-6.7953723234910925E-3</v>
      </c>
      <c r="AU75">
        <f t="shared" si="79"/>
        <v>-1.7196452410486094E-2</v>
      </c>
      <c r="AW75">
        <v>72</v>
      </c>
      <c r="AX75">
        <f>IF(Z75&gt;0, (R75*SUMPRODUCT(K75:$K$98, X75:$X$98)-K75*$AZ$3)/Z75, 0)</f>
        <v>-4.2569841276712591E+19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0.81916999199999996</v>
      </c>
      <c r="Q76" s="5">
        <f t="shared" si="91"/>
        <v>25</v>
      </c>
      <c r="R76">
        <f t="shared" si="62"/>
        <v>2000000</v>
      </c>
      <c r="S76">
        <f t="shared" si="63"/>
        <v>-2.2249479057688553E+20</v>
      </c>
      <c r="U76">
        <f t="shared" si="83"/>
        <v>0.81916999199999996</v>
      </c>
      <c r="V76">
        <f t="shared" si="84"/>
        <v>0.01</v>
      </c>
      <c r="W76">
        <f t="shared" si="85"/>
        <v>2.7835463279765016E-18</v>
      </c>
      <c r="X76">
        <f t="shared" si="86"/>
        <v>2.2801976232201401E-18</v>
      </c>
      <c r="Y76">
        <f t="shared" si="87"/>
        <v>2.7835463279765015E-20</v>
      </c>
      <c r="Z76">
        <f t="shared" si="88"/>
        <v>4.7551324147659642E-19</v>
      </c>
      <c r="AB76">
        <f t="shared" si="89"/>
        <v>-118.49512536833583</v>
      </c>
      <c r="AC76">
        <f t="shared" si="64"/>
        <v>-105.79921907887132</v>
      </c>
      <c r="AE76">
        <f t="shared" si="65"/>
        <v>0</v>
      </c>
      <c r="AF76">
        <f t="shared" si="66"/>
        <v>0</v>
      </c>
      <c r="AG76">
        <f t="shared" si="67"/>
        <v>-1.188783103691491E-17</v>
      </c>
      <c r="AH76">
        <f t="shared" si="68"/>
        <v>-4.5603952464402803E-12</v>
      </c>
      <c r="AI76">
        <f t="shared" si="69"/>
        <v>-4.5604071342713173E-12</v>
      </c>
      <c r="AJ76">
        <f t="shared" si="70"/>
        <v>-12.695906289464517</v>
      </c>
      <c r="AK76">
        <f t="shared" si="92"/>
        <v>-8.2946587757835086</v>
      </c>
      <c r="AL76">
        <f t="shared" si="71"/>
        <v>-20.990565065252586</v>
      </c>
      <c r="AN76">
        <f t="shared" si="72"/>
        <v>0</v>
      </c>
      <c r="AO76">
        <f t="shared" si="73"/>
        <v>0</v>
      </c>
      <c r="AP76">
        <f t="shared" si="74"/>
        <v>-7.7639246291981898E-21</v>
      </c>
      <c r="AQ76">
        <f t="shared" si="75"/>
        <v>-2.9783872989756613E-15</v>
      </c>
      <c r="AR76">
        <f t="shared" si="76"/>
        <v>-2.9783950629002906E-15</v>
      </c>
      <c r="AS76">
        <f t="shared" si="77"/>
        <v>-8.2916773652552123E-3</v>
      </c>
      <c r="AT76">
        <f t="shared" si="78"/>
        <v>-5.417229211966754E-3</v>
      </c>
      <c r="AU76">
        <f t="shared" si="79"/>
        <v>-1.3708906577224945E-2</v>
      </c>
      <c r="AW76">
        <v>73</v>
      </c>
      <c r="AX76">
        <f>IF(Z76&gt;0, (R76*SUMPRODUCT(K76:$K$98, X76:$X$98)-K76*$AZ$3)/Z76, 0)</f>
        <v>-2.2249479057688553E+20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0.82392963799999996</v>
      </c>
      <c r="Q77" s="5">
        <f t="shared" si="91"/>
        <v>25</v>
      </c>
      <c r="R77">
        <f t="shared" si="62"/>
        <v>2000000</v>
      </c>
      <c r="S77">
        <f t="shared" si="63"/>
        <v>-1.1962162340266126E+21</v>
      </c>
      <c r="U77">
        <f t="shared" si="83"/>
        <v>0.82392963799999996</v>
      </c>
      <c r="V77">
        <f t="shared" si="84"/>
        <v>0.01</v>
      </c>
      <c r="W77">
        <f t="shared" si="85"/>
        <v>4.7551324147659642E-19</v>
      </c>
      <c r="X77">
        <f t="shared" si="86"/>
        <v>3.9178945291401864E-19</v>
      </c>
      <c r="Y77">
        <f t="shared" si="87"/>
        <v>4.7551324147659643E-21</v>
      </c>
      <c r="Z77">
        <f t="shared" si="88"/>
        <v>7.8968656147811819E-20</v>
      </c>
      <c r="AB77">
        <f t="shared" si="89"/>
        <v>-105.79921907887132</v>
      </c>
      <c r="AC77">
        <f t="shared" si="64"/>
        <v>-94.463588463277958</v>
      </c>
      <c r="AE77">
        <f t="shared" si="65"/>
        <v>0</v>
      </c>
      <c r="AF77">
        <f t="shared" si="66"/>
        <v>0</v>
      </c>
      <c r="AG77">
        <f t="shared" si="67"/>
        <v>-1.9742164036952955E-18</v>
      </c>
      <c r="AH77">
        <f t="shared" si="68"/>
        <v>-7.8357890582803727E-13</v>
      </c>
      <c r="AI77">
        <f t="shared" si="69"/>
        <v>-7.8358088004444099E-13</v>
      </c>
      <c r="AJ77">
        <f t="shared" si="70"/>
        <v>-11.335630615593359</v>
      </c>
      <c r="AK77">
        <f t="shared" si="92"/>
        <v>-7.4059453355209932</v>
      </c>
      <c r="AL77">
        <f t="shared" si="71"/>
        <v>-18.741575951115138</v>
      </c>
      <c r="AN77">
        <f t="shared" si="72"/>
        <v>0</v>
      </c>
      <c r="AO77">
        <f t="shared" si="73"/>
        <v>0</v>
      </c>
      <c r="AP77">
        <f t="shared" si="74"/>
        <v>-1.151212297956839E-21</v>
      </c>
      <c r="AQ77">
        <f t="shared" si="75"/>
        <v>-4.5692340065675334E-16</v>
      </c>
      <c r="AR77">
        <f t="shared" si="76"/>
        <v>-4.569245518690513E-16</v>
      </c>
      <c r="AS77">
        <f t="shared" si="77"/>
        <v>-6.6100744302098544E-3</v>
      </c>
      <c r="AT77">
        <f t="shared" si="78"/>
        <v>-4.3185819610704369E-3</v>
      </c>
      <c r="AU77">
        <f t="shared" si="79"/>
        <v>-1.0928656391280749E-2</v>
      </c>
      <c r="AW77">
        <v>74</v>
      </c>
      <c r="AX77">
        <f>IF(Z77&gt;0, (R77*SUMPRODUCT(K77:$K$98, X77:$X$98)-K77*$AZ$3)/Z77, 0)</f>
        <v>-1.1962162340266126E+21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0.82869589300000002</v>
      </c>
      <c r="Q78" s="5">
        <f t="shared" si="91"/>
        <v>25</v>
      </c>
      <c r="R78">
        <f t="shared" si="62"/>
        <v>2000000</v>
      </c>
      <c r="S78">
        <f t="shared" si="63"/>
        <v>-6.6213454128129077E+21</v>
      </c>
      <c r="U78">
        <f t="shared" si="83"/>
        <v>0.82869589300000002</v>
      </c>
      <c r="V78">
        <f t="shared" si="84"/>
        <v>0.01</v>
      </c>
      <c r="W78">
        <f t="shared" si="85"/>
        <v>7.8968656147811819E-20</v>
      </c>
      <c r="X78">
        <f t="shared" si="86"/>
        <v>6.5441001025420852E-20</v>
      </c>
      <c r="Y78">
        <f t="shared" si="87"/>
        <v>7.8968656147811825E-22</v>
      </c>
      <c r="Z78">
        <f t="shared" si="88"/>
        <v>1.2737968560912849E-20</v>
      </c>
      <c r="AB78">
        <f t="shared" si="89"/>
        <v>-94.463588463277958</v>
      </c>
      <c r="AC78">
        <f t="shared" si="64"/>
        <v>-84.342489699355326</v>
      </c>
      <c r="AE78">
        <f t="shared" si="65"/>
        <v>0</v>
      </c>
      <c r="AF78">
        <f t="shared" si="66"/>
        <v>0</v>
      </c>
      <c r="AG78">
        <f t="shared" si="67"/>
        <v>-3.1844921402282125E-19</v>
      </c>
      <c r="AH78">
        <f t="shared" si="68"/>
        <v>-1.3088200205084169E-13</v>
      </c>
      <c r="AI78">
        <f t="shared" si="69"/>
        <v>-1.3088232050005573E-13</v>
      </c>
      <c r="AJ78">
        <f t="shared" si="70"/>
        <v>-10.121098763922632</v>
      </c>
      <c r="AK78">
        <f t="shared" si="92"/>
        <v>-6.6124511924294573</v>
      </c>
      <c r="AL78">
        <f t="shared" si="71"/>
        <v>-16.733549956352221</v>
      </c>
      <c r="AN78">
        <f t="shared" si="72"/>
        <v>0</v>
      </c>
      <c r="AO78">
        <f t="shared" si="73"/>
        <v>0</v>
      </c>
      <c r="AP78">
        <f t="shared" si="74"/>
        <v>-1.6579934972263025E-22</v>
      </c>
      <c r="AQ78">
        <f t="shared" si="75"/>
        <v>-6.8143207377708895E-17</v>
      </c>
      <c r="AR78">
        <f t="shared" si="76"/>
        <v>-6.8143373177058625E-17</v>
      </c>
      <c r="AS78">
        <f t="shared" si="77"/>
        <v>-5.26951086591984E-3</v>
      </c>
      <c r="AT78">
        <f t="shared" si="78"/>
        <v>-3.4427470990676312E-3</v>
      </c>
      <c r="AU78">
        <f t="shared" si="79"/>
        <v>-8.7122579649875406E-3</v>
      </c>
      <c r="AW78">
        <v>75</v>
      </c>
      <c r="AX78">
        <f>IF(Z78&gt;0, (R78*SUMPRODUCT(K78:$K$98, X78:$X$98)-K78*$AZ$3)/Z78, 0)</f>
        <v>-6.6213454128129077E+21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0.83344103599999997</v>
      </c>
      <c r="Q79" s="5">
        <f t="shared" si="91"/>
        <v>25</v>
      </c>
      <c r="R79">
        <f t="shared" si="62"/>
        <v>2000000</v>
      </c>
      <c r="S79">
        <f t="shared" si="63"/>
        <v>-3.7761590879934417E+22</v>
      </c>
      <c r="U79">
        <f t="shared" si="83"/>
        <v>0.83344103599999997</v>
      </c>
      <c r="V79">
        <f t="shared" si="84"/>
        <v>0.01</v>
      </c>
      <c r="W79">
        <f t="shared" si="85"/>
        <v>1.2737968560912849E-20</v>
      </c>
      <c r="X79">
        <f t="shared" si="86"/>
        <v>1.0616345713942635E-20</v>
      </c>
      <c r="Y79">
        <f t="shared" si="87"/>
        <v>1.273796856091285E-22</v>
      </c>
      <c r="Z79">
        <f t="shared" si="88"/>
        <v>1.9942431613610864E-21</v>
      </c>
      <c r="AB79">
        <f t="shared" si="89"/>
        <v>-84.342489699355326</v>
      </c>
      <c r="AC79">
        <f t="shared" si="64"/>
        <v>-75.30579437442438</v>
      </c>
      <c r="AE79">
        <f t="shared" si="65"/>
        <v>0</v>
      </c>
      <c r="AF79">
        <f t="shared" si="66"/>
        <v>0</v>
      </c>
      <c r="AG79">
        <f t="shared" si="67"/>
        <v>-4.9856079034027161E-20</v>
      </c>
      <c r="AH79">
        <f t="shared" si="68"/>
        <v>-2.123269142788527E-14</v>
      </c>
      <c r="AI79">
        <f t="shared" si="69"/>
        <v>-2.1232741283964304E-14</v>
      </c>
      <c r="AJ79">
        <f t="shared" si="70"/>
        <v>-9.0366953249309461</v>
      </c>
      <c r="AK79">
        <f t="shared" si="92"/>
        <v>-5.9039742789548733</v>
      </c>
      <c r="AL79">
        <f t="shared" si="71"/>
        <v>-14.940669603885841</v>
      </c>
      <c r="AN79">
        <f t="shared" si="72"/>
        <v>0</v>
      </c>
      <c r="AO79">
        <f t="shared" si="73"/>
        <v>0</v>
      </c>
      <c r="AP79">
        <f t="shared" si="74"/>
        <v>-2.3176227164686318E-23</v>
      </c>
      <c r="AQ79">
        <f t="shared" si="75"/>
        <v>-9.8702844143539474E-18</v>
      </c>
      <c r="AR79">
        <f t="shared" si="76"/>
        <v>-9.8703075905811129E-18</v>
      </c>
      <c r="AS79">
        <f t="shared" si="77"/>
        <v>-4.2008217999998836E-3</v>
      </c>
      <c r="AT79">
        <f t="shared" si="78"/>
        <v>-2.744536909333252E-3</v>
      </c>
      <c r="AU79">
        <f t="shared" si="79"/>
        <v>-6.9453587093331456E-3</v>
      </c>
      <c r="AW79">
        <v>76</v>
      </c>
      <c r="AX79">
        <f>IF(Z79&gt;0, (R79*SUMPRODUCT(K79:$K$98, X79:$X$98)-K79*$AZ$3)/Z79, 0)</f>
        <v>-3.7761590879934417E+22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0.83895010800000003</v>
      </c>
      <c r="Q80" s="5">
        <f t="shared" si="91"/>
        <v>25</v>
      </c>
      <c r="R80">
        <f t="shared" si="62"/>
        <v>2000000</v>
      </c>
      <c r="S80">
        <f t="shared" si="63"/>
        <v>-2.2320907149538772E+23</v>
      </c>
      <c r="U80">
        <f t="shared" si="83"/>
        <v>0.83895010800000003</v>
      </c>
      <c r="V80">
        <f t="shared" si="84"/>
        <v>0.01</v>
      </c>
      <c r="W80">
        <f t="shared" si="85"/>
        <v>1.9942431613610864E-21</v>
      </c>
      <c r="X80">
        <f t="shared" si="86"/>
        <v>1.673070515602145E-21</v>
      </c>
      <c r="Y80">
        <f t="shared" si="87"/>
        <v>1.9942431613610864E-23</v>
      </c>
      <c r="Z80">
        <f t="shared" si="88"/>
        <v>3.012302141453306E-22</v>
      </c>
      <c r="AB80">
        <f t="shared" si="89"/>
        <v>-75.30579437442438</v>
      </c>
      <c r="AC80">
        <f t="shared" si="64"/>
        <v>-67.237316405736053</v>
      </c>
      <c r="AE80">
        <f t="shared" si="65"/>
        <v>0</v>
      </c>
      <c r="AF80">
        <f t="shared" si="66"/>
        <v>0</v>
      </c>
      <c r="AG80">
        <f t="shared" si="67"/>
        <v>-7.5307553536332648E-21</v>
      </c>
      <c r="AH80">
        <f t="shared" si="68"/>
        <v>-3.3461410312042898E-15</v>
      </c>
      <c r="AI80">
        <f t="shared" si="69"/>
        <v>-3.3461485619596433E-15</v>
      </c>
      <c r="AJ80">
        <f t="shared" si="70"/>
        <v>-8.0684779686883275</v>
      </c>
      <c r="AK80">
        <f t="shared" si="92"/>
        <v>-5.271405606209707</v>
      </c>
      <c r="AL80">
        <f t="shared" si="71"/>
        <v>-13.339883574898039</v>
      </c>
      <c r="AN80">
        <f t="shared" si="72"/>
        <v>0</v>
      </c>
      <c r="AO80">
        <f t="shared" si="73"/>
        <v>0</v>
      </c>
      <c r="AP80">
        <f t="shared" si="74"/>
        <v>-3.1256844733869046E-24</v>
      </c>
      <c r="AQ80">
        <f t="shared" si="75"/>
        <v>-1.3888355916318657E-18</v>
      </c>
      <c r="AR80">
        <f t="shared" si="76"/>
        <v>-1.3888387173163389E-18</v>
      </c>
      <c r="AS80">
        <f t="shared" si="77"/>
        <v>-3.3488694196427572E-3</v>
      </c>
      <c r="AT80">
        <f t="shared" si="78"/>
        <v>-2.1879280208332678E-3</v>
      </c>
      <c r="AU80">
        <f t="shared" si="79"/>
        <v>-5.5367974404760267E-3</v>
      </c>
      <c r="AW80">
        <v>77</v>
      </c>
      <c r="AX80">
        <f>IF(Z80&gt;0, (R80*SUMPRODUCT(K80:$K$98, X80:$X$98)-K80*$AZ$3)/Z80, 0)</f>
        <v>-2.2320907149538772E+23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0.84442925499999999</v>
      </c>
      <c r="Q81" s="5">
        <f t="shared" si="91"/>
        <v>25</v>
      </c>
      <c r="R81">
        <f t="shared" si="62"/>
        <v>2000000</v>
      </c>
      <c r="S81">
        <f t="shared" si="63"/>
        <v>-1.3690512735588973E+24</v>
      </c>
      <c r="U81">
        <f t="shared" si="83"/>
        <v>0.84442925499999999</v>
      </c>
      <c r="V81">
        <f t="shared" si="84"/>
        <v>0.01</v>
      </c>
      <c r="W81">
        <f t="shared" si="85"/>
        <v>3.012302141453306E-22</v>
      </c>
      <c r="X81">
        <f t="shared" si="86"/>
        <v>2.5436760531423196E-22</v>
      </c>
      <c r="Y81">
        <f t="shared" si="87"/>
        <v>3.0123021414533062E-24</v>
      </c>
      <c r="Z81">
        <f t="shared" si="88"/>
        <v>4.385030668964534E-23</v>
      </c>
      <c r="AB81">
        <f t="shared" si="89"/>
        <v>-67.237316405736053</v>
      </c>
      <c r="AC81">
        <f t="shared" si="64"/>
        <v>-60.033318219407185</v>
      </c>
      <c r="AE81">
        <f t="shared" si="65"/>
        <v>0</v>
      </c>
      <c r="AF81">
        <f t="shared" si="66"/>
        <v>0</v>
      </c>
      <c r="AG81">
        <f t="shared" si="67"/>
        <v>-1.0962576672411334E-21</v>
      </c>
      <c r="AH81">
        <f t="shared" si="68"/>
        <v>-5.0873521062846392E-16</v>
      </c>
      <c r="AI81">
        <f t="shared" si="69"/>
        <v>-5.0873630688613116E-16</v>
      </c>
      <c r="AJ81">
        <f t="shared" si="70"/>
        <v>-7.2039981863288673</v>
      </c>
      <c r="AK81">
        <f t="shared" si="92"/>
        <v>-4.7066121484015238</v>
      </c>
      <c r="AL81">
        <f t="shared" si="71"/>
        <v>-11.910610334730393</v>
      </c>
      <c r="AN81">
        <f t="shared" si="72"/>
        <v>0</v>
      </c>
      <c r="AO81">
        <f t="shared" si="73"/>
        <v>0</v>
      </c>
      <c r="AP81">
        <f t="shared" si="74"/>
        <v>-4.0625733698737912E-25</v>
      </c>
      <c r="AQ81">
        <f t="shared" si="75"/>
        <v>-1.8852995794479794E-19</v>
      </c>
      <c r="AR81">
        <f t="shared" si="76"/>
        <v>-1.8853036420213491E-19</v>
      </c>
      <c r="AS81">
        <f t="shared" si="77"/>
        <v>-2.6696981980570459E-3</v>
      </c>
      <c r="AT81">
        <f t="shared" si="78"/>
        <v>-1.7442028227306022E-3</v>
      </c>
      <c r="AU81">
        <f t="shared" si="79"/>
        <v>-4.413901020787649E-3</v>
      </c>
      <c r="AW81">
        <v>78</v>
      </c>
      <c r="AX81">
        <f>IF(Z81&gt;0, (R81*SUMPRODUCT(K81:$K$98, X81:$X$98)-K81*$AZ$3)/Z81, 0)</f>
        <v>-1.3690512735588973E+24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0.84987168300000004</v>
      </c>
      <c r="Q82" s="5">
        <f t="shared" si="91"/>
        <v>25</v>
      </c>
      <c r="R82">
        <f t="shared" si="62"/>
        <v>2000000</v>
      </c>
      <c r="S82">
        <f t="shared" si="63"/>
        <v>-8.7231990985428722E+24</v>
      </c>
      <c r="U82">
        <f t="shared" si="83"/>
        <v>0.84987168300000004</v>
      </c>
      <c r="V82">
        <f t="shared" si="84"/>
        <v>0.01</v>
      </c>
      <c r="W82">
        <f t="shared" si="85"/>
        <v>4.385030668964534E-23</v>
      </c>
      <c r="X82">
        <f t="shared" si="86"/>
        <v>3.7267133946395045E-23</v>
      </c>
      <c r="Y82">
        <f t="shared" si="87"/>
        <v>4.385030668964534E-25</v>
      </c>
      <c r="Z82">
        <f t="shared" si="88"/>
        <v>6.144669676353842E-24</v>
      </c>
      <c r="AB82">
        <f t="shared" si="89"/>
        <v>-60.033318219407185</v>
      </c>
      <c r="AC82">
        <f t="shared" si="64"/>
        <v>-53.601176981613555</v>
      </c>
      <c r="AE82">
        <f t="shared" si="65"/>
        <v>0</v>
      </c>
      <c r="AF82">
        <f t="shared" si="66"/>
        <v>0</v>
      </c>
      <c r="AG82">
        <f t="shared" si="67"/>
        <v>-1.5361674190884605E-22</v>
      </c>
      <c r="AH82">
        <f t="shared" si="68"/>
        <v>-7.4534267892790086E-17</v>
      </c>
      <c r="AI82">
        <f t="shared" si="69"/>
        <v>-7.4534421509531989E-17</v>
      </c>
      <c r="AJ82">
        <f t="shared" si="70"/>
        <v>-6.4321412377936298</v>
      </c>
      <c r="AK82">
        <f t="shared" si="92"/>
        <v>-4.2023322753585033</v>
      </c>
      <c r="AL82">
        <f t="shared" si="71"/>
        <v>-10.634473513152134</v>
      </c>
      <c r="AN82">
        <f t="shared" si="72"/>
        <v>0</v>
      </c>
      <c r="AO82">
        <f t="shared" si="73"/>
        <v>0</v>
      </c>
      <c r="AP82">
        <f t="shared" si="74"/>
        <v>-5.0828711518699357E-26</v>
      </c>
      <c r="AQ82">
        <f t="shared" si="75"/>
        <v>-2.466190047975443E-20</v>
      </c>
      <c r="AR82">
        <f t="shared" si="76"/>
        <v>-2.4661951308465948E-20</v>
      </c>
      <c r="AS82">
        <f t="shared" si="77"/>
        <v>-2.1282670584000679E-3</v>
      </c>
      <c r="AT82">
        <f t="shared" si="78"/>
        <v>-1.3904678114880437E-3</v>
      </c>
      <c r="AU82">
        <f t="shared" si="79"/>
        <v>-3.518734869888112E-3</v>
      </c>
      <c r="AW82">
        <v>79</v>
      </c>
      <c r="AX82">
        <f>IF(Z82&gt;0, (R82*SUMPRODUCT(K82:$K$98, X82:$X$98)-K82*$AZ$3)/Z82, 0)</f>
        <v>-8.7231990985428722E+24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0.85527059900000002</v>
      </c>
      <c r="Q83" s="5">
        <f t="shared" si="91"/>
        <v>25</v>
      </c>
      <c r="R83">
        <f t="shared" si="62"/>
        <v>2000000</v>
      </c>
      <c r="S83">
        <f t="shared" si="63"/>
        <v>-5.7808990212158625E+25</v>
      </c>
      <c r="U83">
        <f t="shared" si="83"/>
        <v>0.85527059900000002</v>
      </c>
      <c r="V83">
        <f t="shared" si="84"/>
        <v>0.01</v>
      </c>
      <c r="W83">
        <f t="shared" si="85"/>
        <v>6.144669676353842E-24</v>
      </c>
      <c r="X83">
        <f t="shared" si="86"/>
        <v>5.2553553147522869E-24</v>
      </c>
      <c r="Y83">
        <f t="shared" si="87"/>
        <v>6.1446696763538422E-26</v>
      </c>
      <c r="Z83">
        <f t="shared" si="88"/>
        <v>8.2786766483801669E-25</v>
      </c>
      <c r="AB83">
        <f t="shared" si="89"/>
        <v>-53.601176981613555</v>
      </c>
      <c r="AC83">
        <f t="shared" si="64"/>
        <v>-47.858193733583526</v>
      </c>
      <c r="AE83">
        <f t="shared" si="65"/>
        <v>0</v>
      </c>
      <c r="AF83">
        <f t="shared" si="66"/>
        <v>0</v>
      </c>
      <c r="AG83">
        <f t="shared" si="67"/>
        <v>-2.0696691620950416E-23</v>
      </c>
      <c r="AH83">
        <f t="shared" si="68"/>
        <v>-1.0510710629504573E-17</v>
      </c>
      <c r="AI83">
        <f t="shared" si="69"/>
        <v>-1.0510731326196195E-17</v>
      </c>
      <c r="AJ83">
        <f t="shared" si="70"/>
        <v>-5.7429832480300291</v>
      </c>
      <c r="AK83">
        <f t="shared" si="92"/>
        <v>-3.7520823887129491</v>
      </c>
      <c r="AL83">
        <f t="shared" si="71"/>
        <v>-9.4950656367429787</v>
      </c>
      <c r="AN83">
        <f t="shared" si="72"/>
        <v>0</v>
      </c>
      <c r="AO83">
        <f t="shared" si="73"/>
        <v>0</v>
      </c>
      <c r="AP83">
        <f t="shared" si="74"/>
        <v>-6.1143945147465719E-27</v>
      </c>
      <c r="AQ83">
        <f t="shared" si="75"/>
        <v>-3.105164467642585E-21</v>
      </c>
      <c r="AR83">
        <f t="shared" si="76"/>
        <v>-3.1051705820370999E-21</v>
      </c>
      <c r="AS83">
        <f t="shared" si="77"/>
        <v>-1.6966414687500544E-3</v>
      </c>
      <c r="AT83">
        <f t="shared" si="78"/>
        <v>-1.1084724262500347E-3</v>
      </c>
      <c r="AU83">
        <f t="shared" si="79"/>
        <v>-2.8051138950000894E-3</v>
      </c>
      <c r="AW83">
        <v>80</v>
      </c>
      <c r="AX83">
        <f>IF(Z83&gt;0, (R83*SUMPRODUCT(K83:$K$98, X83:$X$98)-K83*$AZ$3)/Z83, 0)</f>
        <v>-5.7808990212158625E+25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0.86061939499999995</v>
      </c>
      <c r="Q84" s="5">
        <f t="shared" si="91"/>
        <v>25</v>
      </c>
      <c r="R84">
        <f t="shared" si="62"/>
        <v>2000000</v>
      </c>
      <c r="S84">
        <f t="shared" si="63"/>
        <v>-3.9894055088306682E+26</v>
      </c>
      <c r="U84">
        <f t="shared" si="83"/>
        <v>0.86061939499999995</v>
      </c>
      <c r="V84">
        <f t="shared" si="84"/>
        <v>0.01</v>
      </c>
      <c r="W84">
        <f t="shared" si="85"/>
        <v>8.2786766483801669E-25</v>
      </c>
      <c r="X84">
        <f t="shared" si="86"/>
        <v>7.1247896885295667E-25</v>
      </c>
      <c r="Y84">
        <f t="shared" si="87"/>
        <v>8.2786766483801677E-27</v>
      </c>
      <c r="Z84">
        <f t="shared" si="88"/>
        <v>1.0711001933667985E-25</v>
      </c>
      <c r="AB84">
        <f t="shared" si="89"/>
        <v>-47.858193733583526</v>
      </c>
      <c r="AC84">
        <f t="shared" si="64"/>
        <v>-42.730530119271002</v>
      </c>
      <c r="AE84">
        <f t="shared" si="65"/>
        <v>0</v>
      </c>
      <c r="AF84">
        <f t="shared" si="66"/>
        <v>0</v>
      </c>
      <c r="AG84">
        <f t="shared" si="67"/>
        <v>-2.6777504834169961E-24</v>
      </c>
      <c r="AH84">
        <f t="shared" si="68"/>
        <v>-1.4249579377059133E-18</v>
      </c>
      <c r="AI84">
        <f t="shared" si="69"/>
        <v>-1.4249606154563967E-18</v>
      </c>
      <c r="AJ84">
        <f t="shared" si="70"/>
        <v>-5.1276636143125245</v>
      </c>
      <c r="AK84">
        <f t="shared" si="92"/>
        <v>-3.3500735613508472</v>
      </c>
      <c r="AL84">
        <f t="shared" si="71"/>
        <v>-8.4777371756633713</v>
      </c>
      <c r="AN84">
        <f t="shared" si="72"/>
        <v>0</v>
      </c>
      <c r="AO84">
        <f t="shared" si="73"/>
        <v>0</v>
      </c>
      <c r="AP84">
        <f t="shared" si="74"/>
        <v>-7.0632505493445814E-28</v>
      </c>
      <c r="AQ84">
        <f t="shared" si="75"/>
        <v>-3.7586903629089379E-22</v>
      </c>
      <c r="AR84">
        <f t="shared" si="76"/>
        <v>-3.7586974261594871E-22</v>
      </c>
      <c r="AS84">
        <f t="shared" si="77"/>
        <v>-1.352552191286714E-3</v>
      </c>
      <c r="AT84">
        <f t="shared" si="78"/>
        <v>-8.8366743164065256E-4</v>
      </c>
      <c r="AU84">
        <f t="shared" si="79"/>
        <v>-2.2362196229273666E-3</v>
      </c>
      <c r="AW84">
        <v>81</v>
      </c>
      <c r="AX84">
        <f>IF(Z84&gt;0, (R84*SUMPRODUCT(K84:$K$98, X84:$X$98)-K84*$AZ$3)/Z84, 0)</f>
        <v>-3.9894055088306682E+26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0.86594101899999998</v>
      </c>
      <c r="Q85" s="5">
        <f t="shared" si="91"/>
        <v>25</v>
      </c>
      <c r="R85">
        <f t="shared" si="62"/>
        <v>2000000</v>
      </c>
      <c r="S85">
        <f t="shared" si="63"/>
        <v>-2.8711901190878698E+27</v>
      </c>
      <c r="U85">
        <f t="shared" si="83"/>
        <v>0.86594101899999998</v>
      </c>
      <c r="V85">
        <f t="shared" si="84"/>
        <v>0.01</v>
      </c>
      <c r="W85">
        <f t="shared" si="85"/>
        <v>1.0711001933667985E-25</v>
      </c>
      <c r="X85">
        <f t="shared" si="86"/>
        <v>9.2750959289514255E-26</v>
      </c>
      <c r="Y85">
        <f t="shared" si="87"/>
        <v>1.0711001933667984E-27</v>
      </c>
      <c r="Z85">
        <f t="shared" si="88"/>
        <v>1.3287959853798795E-26</v>
      </c>
      <c r="AB85">
        <f t="shared" si="89"/>
        <v>-42.730530119271002</v>
      </c>
      <c r="AC85">
        <f t="shared" si="64"/>
        <v>-38.152259035063395</v>
      </c>
      <c r="AE85">
        <f t="shared" si="65"/>
        <v>0</v>
      </c>
      <c r="AF85">
        <f t="shared" si="66"/>
        <v>0</v>
      </c>
      <c r="AG85">
        <f t="shared" si="67"/>
        <v>-3.3219899634496987E-25</v>
      </c>
      <c r="AH85">
        <f t="shared" si="68"/>
        <v>-1.8550191857902851E-19</v>
      </c>
      <c r="AI85">
        <f t="shared" si="69"/>
        <v>-1.8550225077802486E-19</v>
      </c>
      <c r="AJ85">
        <f t="shared" si="70"/>
        <v>-4.5782710842076071</v>
      </c>
      <c r="AK85">
        <f t="shared" si="92"/>
        <v>-2.9911371083489704</v>
      </c>
      <c r="AL85">
        <f t="shared" si="71"/>
        <v>-7.5694081925565779</v>
      </c>
      <c r="AN85">
        <f t="shared" si="72"/>
        <v>0</v>
      </c>
      <c r="AO85">
        <f t="shared" si="73"/>
        <v>0</v>
      </c>
      <c r="AP85">
        <f t="shared" si="74"/>
        <v>-7.8237470151730236E-29</v>
      </c>
      <c r="AQ85">
        <f t="shared" si="75"/>
        <v>-4.3688274129655399E-23</v>
      </c>
      <c r="AR85">
        <f t="shared" si="76"/>
        <v>-4.3688352367125553E-23</v>
      </c>
      <c r="AS85">
        <f t="shared" si="77"/>
        <v>-1.0782463259619839E-3</v>
      </c>
      <c r="AT85">
        <f t="shared" si="78"/>
        <v>-7.0445426629516298E-4</v>
      </c>
      <c r="AU85">
        <f t="shared" si="79"/>
        <v>-1.7827005922571471E-3</v>
      </c>
      <c r="AW85">
        <v>82</v>
      </c>
      <c r="AX85">
        <f>IF(Z85&gt;0, (R85*SUMPRODUCT(K85:$K$98, X85:$X$98)-K85*$AZ$3)/Z85, 0)</f>
        <v>-2.8711901190878698E+27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0.87126245999999996</v>
      </c>
      <c r="Q86" s="5">
        <f t="shared" si="91"/>
        <v>25</v>
      </c>
      <c r="R86">
        <f t="shared" si="62"/>
        <v>2000000</v>
      </c>
      <c r="S86">
        <f t="shared" si="63"/>
        <v>-2.1590161008291503E+28</v>
      </c>
      <c r="U86">
        <f t="shared" si="83"/>
        <v>0.87126245999999996</v>
      </c>
      <c r="V86">
        <f t="shared" si="84"/>
        <v>0.01</v>
      </c>
      <c r="W86">
        <f t="shared" si="85"/>
        <v>1.3287959853798795E-26</v>
      </c>
      <c r="X86">
        <f t="shared" si="86"/>
        <v>1.1577300590601978E-26</v>
      </c>
      <c r="Y86">
        <f t="shared" si="87"/>
        <v>1.3287959853798795E-28</v>
      </c>
      <c r="Z86">
        <f t="shared" si="88"/>
        <v>1.5777796646588298E-27</v>
      </c>
      <c r="AB86">
        <f t="shared" si="89"/>
        <v>-38.152259035063395</v>
      </c>
      <c r="AC86">
        <f t="shared" si="64"/>
        <v>-34.064516995592314</v>
      </c>
      <c r="AE86">
        <f t="shared" si="65"/>
        <v>0</v>
      </c>
      <c r="AF86">
        <f t="shared" si="66"/>
        <v>0</v>
      </c>
      <c r="AG86">
        <f t="shared" si="67"/>
        <v>-3.9444491616470745E-26</v>
      </c>
      <c r="AH86">
        <f t="shared" si="68"/>
        <v>-2.3154601181203956E-20</v>
      </c>
      <c r="AI86">
        <f t="shared" si="69"/>
        <v>-2.3154640625695572E-20</v>
      </c>
      <c r="AJ86">
        <f t="shared" si="70"/>
        <v>-4.0877420394710811</v>
      </c>
      <c r="AK86">
        <f t="shared" si="92"/>
        <v>-2.6706581324544381</v>
      </c>
      <c r="AL86">
        <f t="shared" si="71"/>
        <v>-6.7584001719255191</v>
      </c>
      <c r="AN86">
        <f t="shared" si="72"/>
        <v>0</v>
      </c>
      <c r="AO86">
        <f t="shared" si="73"/>
        <v>0</v>
      </c>
      <c r="AP86">
        <f t="shared" si="74"/>
        <v>-8.2943970907498952E-30</v>
      </c>
      <c r="AQ86">
        <f t="shared" si="75"/>
        <v>-4.8689550506123612E-24</v>
      </c>
      <c r="AR86">
        <f t="shared" si="76"/>
        <v>-4.868963345009452E-24</v>
      </c>
      <c r="AS86">
        <f t="shared" si="77"/>
        <v>-8.5957136954877618E-4</v>
      </c>
      <c r="AT86">
        <f t="shared" si="78"/>
        <v>-5.6158662810520011E-4</v>
      </c>
      <c r="AU86">
        <f t="shared" si="79"/>
        <v>-1.4211579976539763E-3</v>
      </c>
      <c r="AW86">
        <v>83</v>
      </c>
      <c r="AX86">
        <f>IF(Z86&gt;0, (R86*SUMPRODUCT(K86:$K$98, X86:$X$98)-K86*$AZ$3)/Z86, 0)</f>
        <v>-2.1590161008291503E+28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0.87658408399999999</v>
      </c>
      <c r="Q87" s="5">
        <f t="shared" si="91"/>
        <v>25</v>
      </c>
      <c r="R87">
        <f t="shared" si="62"/>
        <v>2000000</v>
      </c>
      <c r="S87">
        <f t="shared" si="63"/>
        <v>-1.6996670442346761E+29</v>
      </c>
      <c r="U87">
        <f t="shared" si="83"/>
        <v>0.87658408399999999</v>
      </c>
      <c r="V87">
        <f t="shared" si="84"/>
        <v>0.01</v>
      </c>
      <c r="W87">
        <f t="shared" si="85"/>
        <v>1.5777796646588298E-27</v>
      </c>
      <c r="X87">
        <f t="shared" si="86"/>
        <v>1.3830565420987874E-27</v>
      </c>
      <c r="Y87">
        <f t="shared" si="87"/>
        <v>1.5777796646588298E-29</v>
      </c>
      <c r="Z87">
        <f t="shared" si="88"/>
        <v>1.7894532591345412E-28</v>
      </c>
      <c r="AB87">
        <f t="shared" si="89"/>
        <v>-34.064516995592314</v>
      </c>
      <c r="AC87">
        <f t="shared" si="64"/>
        <v>-30.414747317493138</v>
      </c>
      <c r="AE87">
        <f t="shared" si="65"/>
        <v>0</v>
      </c>
      <c r="AF87">
        <f t="shared" si="66"/>
        <v>0</v>
      </c>
      <c r="AG87">
        <f t="shared" si="67"/>
        <v>-4.4736331478363532E-27</v>
      </c>
      <c r="AH87">
        <f t="shared" si="68"/>
        <v>-2.7661130841975747E-21</v>
      </c>
      <c r="AI87">
        <f t="shared" si="69"/>
        <v>-2.7661175578307226E-21</v>
      </c>
      <c r="AJ87">
        <f t="shared" si="70"/>
        <v>-3.649769678099176</v>
      </c>
      <c r="AK87">
        <f t="shared" si="92"/>
        <v>-2.3845161896914622</v>
      </c>
      <c r="AL87">
        <f t="shared" si="71"/>
        <v>-6.0342858677906381</v>
      </c>
      <c r="AN87">
        <f t="shared" si="72"/>
        <v>0</v>
      </c>
      <c r="AO87">
        <f t="shared" si="73"/>
        <v>0</v>
      </c>
      <c r="AP87">
        <f t="shared" si="74"/>
        <v>-8.3992557474565634E-31</v>
      </c>
      <c r="AQ87">
        <f t="shared" si="75"/>
        <v>-5.1933831972337577E-25</v>
      </c>
      <c r="AR87">
        <f t="shared" si="76"/>
        <v>-5.1933915964895046E-25</v>
      </c>
      <c r="AS87">
        <f t="shared" si="77"/>
        <v>-6.8524503312242929E-4</v>
      </c>
      <c r="AT87">
        <f t="shared" si="78"/>
        <v>-4.4769342163998723E-4</v>
      </c>
      <c r="AU87">
        <f t="shared" si="79"/>
        <v>-1.1329384547624165E-3</v>
      </c>
      <c r="AW87">
        <v>84</v>
      </c>
      <c r="AX87">
        <f>IF(Z87&gt;0, (R87*SUMPRODUCT(K87:$K$98, X87:$X$98)-K87*$AZ$3)/Z87, 0)</f>
        <v>-1.6996670442346761E+29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0.88190570700000004</v>
      </c>
      <c r="Q88" s="5">
        <f t="shared" si="91"/>
        <v>25</v>
      </c>
      <c r="R88">
        <f t="shared" si="62"/>
        <v>2000000</v>
      </c>
      <c r="S88">
        <f t="shared" si="63"/>
        <v>-1.4039222782314865E+30</v>
      </c>
      <c r="U88">
        <f t="shared" si="83"/>
        <v>0.88190570700000004</v>
      </c>
      <c r="V88">
        <f t="shared" si="84"/>
        <v>0.01</v>
      </c>
      <c r="W88">
        <f t="shared" si="85"/>
        <v>1.7894532591345412E-28</v>
      </c>
      <c r="X88">
        <f t="shared" si="86"/>
        <v>1.5781290416405018E-28</v>
      </c>
      <c r="Y88">
        <f t="shared" si="87"/>
        <v>1.7894532591345412E-30</v>
      </c>
      <c r="Z88">
        <f t="shared" si="88"/>
        <v>1.9342968490269396E-29</v>
      </c>
      <c r="AB88">
        <f t="shared" si="89"/>
        <v>-30.414747317493138</v>
      </c>
      <c r="AC88">
        <f t="shared" si="64"/>
        <v>-27.156024390618867</v>
      </c>
      <c r="AE88">
        <f t="shared" si="65"/>
        <v>0</v>
      </c>
      <c r="AF88">
        <f t="shared" si="66"/>
        <v>0</v>
      </c>
      <c r="AG88">
        <f t="shared" si="67"/>
        <v>-4.8357421225673493E-28</v>
      </c>
      <c r="AH88">
        <f t="shared" si="68"/>
        <v>-3.1562580832810038E-22</v>
      </c>
      <c r="AI88">
        <f t="shared" si="69"/>
        <v>-3.1562629190231266E-22</v>
      </c>
      <c r="AJ88">
        <f t="shared" si="70"/>
        <v>-3.2587229268742703</v>
      </c>
      <c r="AK88">
        <f t="shared" si="92"/>
        <v>-2.1290323122245201</v>
      </c>
      <c r="AL88">
        <f t="shared" si="71"/>
        <v>-5.3877552390987908</v>
      </c>
      <c r="AN88">
        <f t="shared" si="72"/>
        <v>0</v>
      </c>
      <c r="AO88">
        <f t="shared" si="73"/>
        <v>0</v>
      </c>
      <c r="AP88">
        <f t="shared" si="74"/>
        <v>-8.1063536763169947E-32</v>
      </c>
      <c r="AQ88">
        <f t="shared" si="75"/>
        <v>-5.290965413024639E-26</v>
      </c>
      <c r="AR88">
        <f t="shared" si="76"/>
        <v>-5.2909735193783151E-26</v>
      </c>
      <c r="AS88">
        <f t="shared" si="77"/>
        <v>-5.4627314502744785E-4</v>
      </c>
      <c r="AT88">
        <f t="shared" si="78"/>
        <v>-3.5689845475126537E-4</v>
      </c>
      <c r="AU88">
        <f t="shared" si="79"/>
        <v>-9.0317159977871327E-4</v>
      </c>
      <c r="AW88">
        <v>85</v>
      </c>
      <c r="AX88">
        <f>IF(Z88&gt;0, (R88*SUMPRODUCT(K88:$K$98, X88:$X$98)-K88*$AZ$3)/Z88, 0)</f>
        <v>-1.4039222782314865E+30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1.9342968490269396E-29</v>
      </c>
      <c r="X89">
        <f t="shared" si="86"/>
        <v>1.9342968490269396E-29</v>
      </c>
      <c r="Y89">
        <f t="shared" si="87"/>
        <v>1.9342968490269397E-31</v>
      </c>
      <c r="Z89">
        <f t="shared" si="88"/>
        <v>0</v>
      </c>
      <c r="AB89">
        <f t="shared" si="89"/>
        <v>-27.156024390618867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-3.8685936980538794E-23</v>
      </c>
      <c r="AI89">
        <f t="shared" si="69"/>
        <v>-3.8685936980538794E-23</v>
      </c>
      <c r="AJ89">
        <f t="shared" si="70"/>
        <v>-27.156024390618867</v>
      </c>
      <c r="AK89">
        <f t="shared" si="92"/>
        <v>-1.9009217073433209</v>
      </c>
      <c r="AL89">
        <f t="shared" si="71"/>
        <v>-29.056946097962189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-5.7902526259407101E-27</v>
      </c>
      <c r="AR89">
        <f t="shared" si="76"/>
        <v>-5.7902526259407101E-27</v>
      </c>
      <c r="AS89">
        <f t="shared" si="77"/>
        <v>-4.0645323290732643E-3</v>
      </c>
      <c r="AT89">
        <f t="shared" si="78"/>
        <v>-2.8451726303512854E-4</v>
      </c>
      <c r="AU89">
        <f t="shared" si="79"/>
        <v>-4.3490495921083925E-3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292992.81284654868</v>
      </c>
      <c r="AO91" s="6">
        <f t="shared" si="93"/>
        <v>-29299.28128465487</v>
      </c>
      <c r="AP91" s="6">
        <f t="shared" si="93"/>
        <v>-1761.6812204408009</v>
      </c>
      <c r="AQ91" s="6">
        <f t="shared" si="93"/>
        <v>-161995.8075735539</v>
      </c>
      <c r="AR91" s="6">
        <f t="shared" si="93"/>
        <v>99936.042767898936</v>
      </c>
      <c r="AS91" s="6">
        <f t="shared" si="93"/>
        <v>-40169.253509820373</v>
      </c>
      <c r="AT91" s="6">
        <f t="shared" si="93"/>
        <v>12725.296426251689</v>
      </c>
      <c r="AU91" s="6">
        <f t="shared" si="93"/>
        <v>72492.085684330188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659428.2141993281</v>
      </c>
      <c r="K3">
        <v>1</v>
      </c>
      <c r="L3" s="2">
        <v>0</v>
      </c>
      <c r="O3">
        <f>$C$3</f>
        <v>659428.2141993281</v>
      </c>
      <c r="P3">
        <f>O3*C5</f>
        <v>65942.821419932807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659428.2141993281</v>
      </c>
      <c r="AF3">
        <f t="shared" ref="AF3:AF34" si="4">-$Z3*P3</f>
        <v>-65942.821419932807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591962.96019239537</v>
      </c>
      <c r="AJ3">
        <f t="shared" ref="AJ3:AJ34" si="8">AB3-AC3</f>
        <v>0</v>
      </c>
      <c r="AL3">
        <f t="shared" ref="AL3:AL34" si="9">SUM(AI3:AK3)</f>
        <v>591962.96019239537</v>
      </c>
      <c r="AN3">
        <f t="shared" ref="AN3:AN34" si="10">AE3*$K3</f>
        <v>659428.2141993281</v>
      </c>
      <c r="AO3">
        <f t="shared" ref="AO3:AO34" si="11">AF3*$K3</f>
        <v>-65942.821419932807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591962.96019239537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591962.96019239537</v>
      </c>
      <c r="AW3">
        <v>0</v>
      </c>
      <c r="AX3">
        <f>IF(Z3&gt;0, (R3*SUMPRODUCT(K3:$K$98, X3:$X$98)-K3*$AZ$3)/Z3, 0)</f>
        <v>0</v>
      </c>
      <c r="AZ3">
        <f>C6*ABS(SUMPRODUCT(X4:X79, K4:K79))/1</f>
        <v>389240.7893528273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2.275947E-3</v>
      </c>
      <c r="R4">
        <f t="shared" si="0"/>
        <v>2000000</v>
      </c>
      <c r="S4">
        <f t="shared" si="1"/>
        <v>26433.662107109496</v>
      </c>
      <c r="U4">
        <f t="shared" ref="U4:U35" si="21">M4</f>
        <v>2.275947E-3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2.275947E-3</v>
      </c>
      <c r="Y4">
        <f t="shared" ref="Y4:Y35" si="25">V4*W4</f>
        <v>0.01</v>
      </c>
      <c r="Z4">
        <f t="shared" ref="Z4:Z35" si="26">MAX(0, W4-X4-Y4)</f>
        <v>0.98772405299999999</v>
      </c>
      <c r="AB4">
        <f t="shared" ref="AB4:AB35" si="27">AC3</f>
        <v>0</v>
      </c>
      <c r="AC4">
        <f t="shared" si="2"/>
        <v>26109.163872066711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-4551.8940000000002</v>
      </c>
      <c r="AI4">
        <f t="shared" si="7"/>
        <v>-4551.8940000000002</v>
      </c>
      <c r="AJ4">
        <f t="shared" si="8"/>
        <v>-26109.163872066711</v>
      </c>
      <c r="AK4">
        <f>G4*SUM(AB4, AE4:AF4)</f>
        <v>0</v>
      </c>
      <c r="AL4">
        <f t="shared" si="9"/>
        <v>-30661.057872066711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-4246.5659109991602</v>
      </c>
      <c r="AR4">
        <f t="shared" si="14"/>
        <v>-4246.5659109991602</v>
      </c>
      <c r="AS4">
        <f t="shared" si="15"/>
        <v>-24357.83549964242</v>
      </c>
      <c r="AT4">
        <f t="shared" si="16"/>
        <v>0</v>
      </c>
      <c r="AU4">
        <f t="shared" si="17"/>
        <v>-28604.401410641582</v>
      </c>
      <c r="AW4">
        <v>1</v>
      </c>
      <c r="AX4">
        <f>IF(Z4&gt;0, (R4*SUMPRODUCT(K4:$K$98, X4:$X$98)-K4*$AZ$3)/Z4, 0)</f>
        <v>26433.662107109496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2.4175300000000002E-3</v>
      </c>
      <c r="Q5" s="5">
        <f t="shared" ref="Q5:Q36" si="29">$C$8</f>
        <v>25</v>
      </c>
      <c r="R5">
        <f t="shared" si="0"/>
        <v>2000000</v>
      </c>
      <c r="S5">
        <f t="shared" si="1"/>
        <v>53463.349872056424</v>
      </c>
      <c r="U5">
        <f t="shared" si="21"/>
        <v>2.4175300000000002E-3</v>
      </c>
      <c r="V5">
        <f t="shared" si="22"/>
        <v>0.01</v>
      </c>
      <c r="W5">
        <f t="shared" si="23"/>
        <v>0.98772405299999999</v>
      </c>
      <c r="X5">
        <f t="shared" si="24"/>
        <v>2.3878525298490902E-3</v>
      </c>
      <c r="Y5">
        <f t="shared" si="25"/>
        <v>9.8772405299999994E-3</v>
      </c>
      <c r="Z5">
        <f t="shared" si="26"/>
        <v>0.97545895994015086</v>
      </c>
      <c r="AB5">
        <f t="shared" si="27"/>
        <v>26109.163872066711</v>
      </c>
      <c r="AC5">
        <f t="shared" si="2"/>
        <v>52151.303661112557</v>
      </c>
      <c r="AE5">
        <f t="shared" si="3"/>
        <v>0</v>
      </c>
      <c r="AF5">
        <f t="shared" si="4"/>
        <v>0</v>
      </c>
      <c r="AG5">
        <f t="shared" si="5"/>
        <v>-24.386473998503771</v>
      </c>
      <c r="AH5">
        <f t="shared" si="6"/>
        <v>-4775.7050596981799</v>
      </c>
      <c r="AI5">
        <f t="shared" si="7"/>
        <v>-4800.0915336966837</v>
      </c>
      <c r="AJ5">
        <f t="shared" si="8"/>
        <v>-26042.139789045847</v>
      </c>
      <c r="AK5">
        <f>G5*SUM(AB5, AE5:AF5)</f>
        <v>1070.4757187547352</v>
      </c>
      <c r="AL5">
        <f t="shared" si="9"/>
        <v>-29771.755603987793</v>
      </c>
      <c r="AN5">
        <f t="shared" si="10"/>
        <v>0</v>
      </c>
      <c r="AO5">
        <f t="shared" si="11"/>
        <v>0</v>
      </c>
      <c r="AP5">
        <f t="shared" si="12"/>
        <v>-20.85306943887878</v>
      </c>
      <c r="AQ5">
        <f t="shared" si="13"/>
        <v>-4083.7436865863056</v>
      </c>
      <c r="AR5">
        <f t="shared" si="14"/>
        <v>-4104.5967560251847</v>
      </c>
      <c r="AS5">
        <f t="shared" si="15"/>
        <v>-22268.842530957132</v>
      </c>
      <c r="AT5">
        <f t="shared" si="16"/>
        <v>915.37236983074195</v>
      </c>
      <c r="AU5">
        <f t="shared" si="17"/>
        <v>-25458.066917151573</v>
      </c>
      <c r="AW5">
        <v>2</v>
      </c>
      <c r="AX5">
        <f>IF(Z5&gt;0, (R5*SUMPRODUCT(K5:$K$98, X5:$X$98)-K5*$AZ$3)/Z5, 0)</f>
        <v>53463.349872056424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3.6493060000000002E-3</v>
      </c>
      <c r="Q6" s="5">
        <f t="shared" si="29"/>
        <v>25</v>
      </c>
      <c r="R6">
        <f t="shared" si="0"/>
        <v>2000000</v>
      </c>
      <c r="S6">
        <f t="shared" si="1"/>
        <v>83819.239971915507</v>
      </c>
      <c r="U6">
        <f t="shared" si="21"/>
        <v>3.6493060000000002E-3</v>
      </c>
      <c r="V6">
        <f t="shared" si="22"/>
        <v>0.01</v>
      </c>
      <c r="W6">
        <f t="shared" si="23"/>
        <v>0.97545895994015086</v>
      </c>
      <c r="X6">
        <f t="shared" si="24"/>
        <v>3.5597482352633524E-3</v>
      </c>
      <c r="Y6">
        <f t="shared" si="25"/>
        <v>9.7545895994015086E-3</v>
      </c>
      <c r="Z6">
        <f t="shared" si="26"/>
        <v>0.9621446221054859</v>
      </c>
      <c r="AB6">
        <f t="shared" si="27"/>
        <v>52151.303661112557</v>
      </c>
      <c r="AC6">
        <f t="shared" si="2"/>
        <v>80646.230967947689</v>
      </c>
      <c r="AE6">
        <f t="shared" si="3"/>
        <v>0</v>
      </c>
      <c r="AF6">
        <f t="shared" si="4"/>
        <v>0</v>
      </c>
      <c r="AG6">
        <f t="shared" si="5"/>
        <v>-24.053615552637147</v>
      </c>
      <c r="AH6">
        <f t="shared" si="6"/>
        <v>-7119.4964705267048</v>
      </c>
      <c r="AI6">
        <f t="shared" si="7"/>
        <v>-7143.5500860793418</v>
      </c>
      <c r="AJ6">
        <f t="shared" si="8"/>
        <v>-28494.927306835132</v>
      </c>
      <c r="AK6">
        <f>G6*SUM(AB6, AE6:AF6)</f>
        <v>3050.8512641750849</v>
      </c>
      <c r="AL6">
        <f t="shared" si="9"/>
        <v>-32587.626128739386</v>
      </c>
      <c r="AN6">
        <f t="shared" si="10"/>
        <v>0</v>
      </c>
      <c r="AO6">
        <f t="shared" si="11"/>
        <v>0</v>
      </c>
      <c r="AP6">
        <f t="shared" si="12"/>
        <v>-18.555200282425144</v>
      </c>
      <c r="AQ6">
        <f t="shared" si="13"/>
        <v>-5492.0509821717251</v>
      </c>
      <c r="AR6">
        <f t="shared" si="14"/>
        <v>-5510.6061824541503</v>
      </c>
      <c r="AS6">
        <f t="shared" si="15"/>
        <v>-21981.272713635906</v>
      </c>
      <c r="AT6">
        <f t="shared" si="16"/>
        <v>2353.4572636192411</v>
      </c>
      <c r="AU6">
        <f t="shared" si="17"/>
        <v>-25138.421632470814</v>
      </c>
      <c r="AW6">
        <v>3</v>
      </c>
      <c r="AX6">
        <f>IF(Z6&gt;0, (R6*SUMPRODUCT(K6:$K$98, X6:$X$98)-K6*$AZ$3)/Z6, 0)</f>
        <v>83819.239971915507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5.0597569999999998E-3</v>
      </c>
      <c r="Q7" s="5">
        <f t="shared" si="29"/>
        <v>25</v>
      </c>
      <c r="R7">
        <f t="shared" si="0"/>
        <v>2000000</v>
      </c>
      <c r="S7">
        <f t="shared" si="1"/>
        <v>107874.08338771394</v>
      </c>
      <c r="U7">
        <f t="shared" si="21"/>
        <v>5.0597569999999998E-3</v>
      </c>
      <c r="V7">
        <f t="shared" si="22"/>
        <v>0.01</v>
      </c>
      <c r="W7">
        <f t="shared" si="23"/>
        <v>0.9621446221054859</v>
      </c>
      <c r="X7">
        <f t="shared" si="24"/>
        <v>4.8682179867105867E-3</v>
      </c>
      <c r="Y7">
        <f t="shared" si="25"/>
        <v>9.621446221054859E-3</v>
      </c>
      <c r="Z7">
        <f t="shared" si="26"/>
        <v>0.94765495789772047</v>
      </c>
      <c r="AB7">
        <f t="shared" si="27"/>
        <v>80646.230967947689</v>
      </c>
      <c r="AC7">
        <f t="shared" si="2"/>
        <v>102227.40995103924</v>
      </c>
      <c r="AE7">
        <f t="shared" si="3"/>
        <v>0</v>
      </c>
      <c r="AF7">
        <f t="shared" si="4"/>
        <v>0</v>
      </c>
      <c r="AG7">
        <f t="shared" si="5"/>
        <v>-23.691373947443012</v>
      </c>
      <c r="AH7">
        <f t="shared" si="6"/>
        <v>-9736.4359734211739</v>
      </c>
      <c r="AI7">
        <f t="shared" si="7"/>
        <v>-9760.127347368616</v>
      </c>
      <c r="AJ7">
        <f t="shared" si="8"/>
        <v>-21581.178983091551</v>
      </c>
      <c r="AK7">
        <f>G7*SUM(AB7, AE7:AF7)</f>
        <v>3959.7299405262315</v>
      </c>
      <c r="AL7">
        <f t="shared" si="9"/>
        <v>-27381.576389933936</v>
      </c>
      <c r="AN7">
        <f t="shared" si="10"/>
        <v>0</v>
      </c>
      <c r="AO7">
        <f t="shared" si="11"/>
        <v>0</v>
      </c>
      <c r="AP7">
        <f t="shared" si="12"/>
        <v>-16.627935106073597</v>
      </c>
      <c r="AQ7">
        <f t="shared" si="13"/>
        <v>-6833.5768913039838</v>
      </c>
      <c r="AR7">
        <f t="shared" si="14"/>
        <v>-6850.2048264100567</v>
      </c>
      <c r="AS7">
        <f t="shared" si="15"/>
        <v>-15146.881917421937</v>
      </c>
      <c r="AT7">
        <f t="shared" si="16"/>
        <v>2779.1605769556108</v>
      </c>
      <c r="AU7">
        <f t="shared" si="17"/>
        <v>-19217.926166876383</v>
      </c>
      <c r="AW7">
        <v>4</v>
      </c>
      <c r="AX7">
        <f>IF(Z7&gt;0, (R7*SUMPRODUCT(K7:$K$98, X7:$X$98)-K7*$AZ$3)/Z7, 0)</f>
        <v>107874.08338771394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6.5505219999999996E-3</v>
      </c>
      <c r="Q8" s="5">
        <f t="shared" si="29"/>
        <v>25</v>
      </c>
      <c r="R8">
        <f t="shared" si="0"/>
        <v>2000000</v>
      </c>
      <c r="S8">
        <f t="shared" si="1"/>
        <v>121866.44666393592</v>
      </c>
      <c r="U8">
        <f t="shared" si="21"/>
        <v>6.5505219999999996E-3</v>
      </c>
      <c r="V8">
        <f t="shared" si="22"/>
        <v>0.01</v>
      </c>
      <c r="W8">
        <f t="shared" si="23"/>
        <v>0.94765495789772047</v>
      </c>
      <c r="X8">
        <f t="shared" si="24"/>
        <v>6.2076346501180914E-3</v>
      </c>
      <c r="Y8">
        <f t="shared" si="25"/>
        <v>9.4765495789772055E-3</v>
      </c>
      <c r="Z8">
        <f t="shared" si="26"/>
        <v>0.93197077366862513</v>
      </c>
      <c r="AB8">
        <f t="shared" si="27"/>
        <v>102227.40995103924</v>
      </c>
      <c r="AC8">
        <f t="shared" si="2"/>
        <v>113575.9665816346</v>
      </c>
      <c r="AE8">
        <f t="shared" si="3"/>
        <v>0</v>
      </c>
      <c r="AF8">
        <f t="shared" si="4"/>
        <v>0</v>
      </c>
      <c r="AG8">
        <f t="shared" si="5"/>
        <v>-23.299269341715629</v>
      </c>
      <c r="AH8">
        <f t="shared" si="6"/>
        <v>-12415.269300236183</v>
      </c>
      <c r="AI8">
        <f t="shared" si="7"/>
        <v>-12438.568569577899</v>
      </c>
      <c r="AJ8">
        <f t="shared" si="8"/>
        <v>-11348.556630595354</v>
      </c>
      <c r="AK8">
        <f t="shared" ref="AK8:AK39" si="30">G8*SUM(AB8:AB8, AE8:AF8)</f>
        <v>2177.4438319571359</v>
      </c>
      <c r="AL8">
        <f t="shared" si="9"/>
        <v>-21609.681368216119</v>
      </c>
      <c r="AN8">
        <f t="shared" si="10"/>
        <v>0</v>
      </c>
      <c r="AO8">
        <f t="shared" si="11"/>
        <v>0</v>
      </c>
      <c r="AP8">
        <f t="shared" si="12"/>
        <v>-15.264383552959913</v>
      </c>
      <c r="AQ8">
        <f t="shared" si="13"/>
        <v>-8133.7929414287273</v>
      </c>
      <c r="AR8">
        <f t="shared" si="14"/>
        <v>-8149.057324981688</v>
      </c>
      <c r="AS8">
        <f t="shared" si="15"/>
        <v>-7434.9422139062799</v>
      </c>
      <c r="AT8">
        <f t="shared" si="16"/>
        <v>1426.539919709478</v>
      </c>
      <c r="AU8">
        <f t="shared" si="17"/>
        <v>-14157.459619178489</v>
      </c>
      <c r="AW8">
        <v>5</v>
      </c>
      <c r="AX8">
        <f>IF(Z8&gt;0, (R8*SUMPRODUCT(K8:$K$98, X8:$X$98)-K8*$AZ$3)/Z8, 0)</f>
        <v>121866.44666393592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8.1883779999999996E-3</v>
      </c>
      <c r="Q9" s="5">
        <f t="shared" si="29"/>
        <v>25</v>
      </c>
      <c r="R9">
        <f t="shared" si="0"/>
        <v>2000000</v>
      </c>
      <c r="S9">
        <f t="shared" si="1"/>
        <v>129989.00151681222</v>
      </c>
      <c r="U9">
        <f t="shared" si="21"/>
        <v>8.1883779999999996E-3</v>
      </c>
      <c r="V9">
        <f t="shared" si="22"/>
        <v>0.01</v>
      </c>
      <c r="W9">
        <f t="shared" si="23"/>
        <v>0.93197077366862513</v>
      </c>
      <c r="X9">
        <f t="shared" si="24"/>
        <v>7.6313289797511489E-3</v>
      </c>
      <c r="Y9">
        <f t="shared" si="25"/>
        <v>9.3197077366862519E-3</v>
      </c>
      <c r="Z9">
        <f t="shared" si="26"/>
        <v>0.91501973695218775</v>
      </c>
      <c r="AB9">
        <f t="shared" si="27"/>
        <v>113575.9665816346</v>
      </c>
      <c r="AC9">
        <f t="shared" si="2"/>
        <v>118942.50197459105</v>
      </c>
      <c r="AE9">
        <f t="shared" si="3"/>
        <v>0</v>
      </c>
      <c r="AF9">
        <f t="shared" si="4"/>
        <v>0</v>
      </c>
      <c r="AG9">
        <f t="shared" si="5"/>
        <v>-22.875493423804695</v>
      </c>
      <c r="AH9">
        <f t="shared" si="6"/>
        <v>-15262.657959502298</v>
      </c>
      <c r="AI9">
        <f t="shared" si="7"/>
        <v>-15285.533452926102</v>
      </c>
      <c r="AJ9">
        <f t="shared" si="8"/>
        <v>-5366.535392956459</v>
      </c>
      <c r="AK9">
        <f t="shared" si="30"/>
        <v>670.09820283164413</v>
      </c>
      <c r="AL9">
        <f t="shared" si="9"/>
        <v>-19981.970643050918</v>
      </c>
      <c r="AN9">
        <f t="shared" si="10"/>
        <v>0</v>
      </c>
      <c r="AO9">
        <f t="shared" si="11"/>
        <v>0</v>
      </c>
      <c r="AP9">
        <f t="shared" si="12"/>
        <v>-14.193341391193954</v>
      </c>
      <c r="AQ9">
        <f t="shared" si="13"/>
        <v>-9469.8772587266794</v>
      </c>
      <c r="AR9">
        <f t="shared" si="14"/>
        <v>-9484.0706001178733</v>
      </c>
      <c r="AS9">
        <f t="shared" si="15"/>
        <v>-3329.7235390294645</v>
      </c>
      <c r="AT9">
        <f t="shared" si="16"/>
        <v>415.76950416806267</v>
      </c>
      <c r="AU9">
        <f t="shared" si="17"/>
        <v>-12398.024634979276</v>
      </c>
      <c r="AW9">
        <v>6</v>
      </c>
      <c r="AX9">
        <f>IF(Z9&gt;0, (R9*SUMPRODUCT(K9:$K$98, X9:$X$98)-K9*$AZ$3)/Z9, 0)</f>
        <v>129989.00151681222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9.9453500000000004E-3</v>
      </c>
      <c r="Q10" s="5">
        <f t="shared" si="29"/>
        <v>25</v>
      </c>
      <c r="R10">
        <f t="shared" si="0"/>
        <v>2000000</v>
      </c>
      <c r="S10">
        <f t="shared" si="1"/>
        <v>135896.33296985173</v>
      </c>
      <c r="U10">
        <f t="shared" si="21"/>
        <v>9.9453500000000004E-3</v>
      </c>
      <c r="V10">
        <f t="shared" si="22"/>
        <v>0.01</v>
      </c>
      <c r="W10">
        <f t="shared" si="23"/>
        <v>0.91501973695218775</v>
      </c>
      <c r="X10">
        <f t="shared" si="24"/>
        <v>9.1001915408974402E-3</v>
      </c>
      <c r="Y10">
        <f t="shared" si="25"/>
        <v>9.1501973695218772E-3</v>
      </c>
      <c r="Z10">
        <f t="shared" si="26"/>
        <v>0.89676934804176844</v>
      </c>
      <c r="AB10">
        <f t="shared" si="27"/>
        <v>118942.50197459105</v>
      </c>
      <c r="AC10">
        <f t="shared" si="2"/>
        <v>121867.66591864103</v>
      </c>
      <c r="AE10">
        <f t="shared" si="3"/>
        <v>0</v>
      </c>
      <c r="AF10">
        <f t="shared" si="4"/>
        <v>0</v>
      </c>
      <c r="AG10">
        <f t="shared" si="5"/>
        <v>-22.41923370104421</v>
      </c>
      <c r="AH10">
        <f t="shared" si="6"/>
        <v>-18200.38308179488</v>
      </c>
      <c r="AI10">
        <f t="shared" si="7"/>
        <v>-18222.802315495923</v>
      </c>
      <c r="AJ10">
        <f t="shared" si="8"/>
        <v>-2925.1639440499712</v>
      </c>
      <c r="AK10">
        <f t="shared" si="30"/>
        <v>487.66425809582336</v>
      </c>
      <c r="AL10">
        <f t="shared" si="9"/>
        <v>-20660.302001450069</v>
      </c>
      <c r="AN10">
        <f t="shared" si="10"/>
        <v>0</v>
      </c>
      <c r="AO10">
        <f t="shared" si="11"/>
        <v>0</v>
      </c>
      <c r="AP10">
        <f t="shared" si="12"/>
        <v>-13.196328839272461</v>
      </c>
      <c r="AQ10">
        <f t="shared" si="13"/>
        <v>-10713.044136602657</v>
      </c>
      <c r="AR10">
        <f t="shared" si="14"/>
        <v>-10726.24046544193</v>
      </c>
      <c r="AS10">
        <f t="shared" si="15"/>
        <v>-1721.7994972178149</v>
      </c>
      <c r="AT10">
        <f t="shared" si="16"/>
        <v>287.04718452052111</v>
      </c>
      <c r="AU10">
        <f t="shared" si="17"/>
        <v>-12160.992778139222</v>
      </c>
      <c r="AW10">
        <v>7</v>
      </c>
      <c r="AX10">
        <f>IF(Z10&gt;0, (R10*SUMPRODUCT(K10:$K$98, X10:$X$98)-K10*$AZ$3)/Z10, 0)</f>
        <v>135896.33296985173</v>
      </c>
    </row>
    <row r="11" spans="1:52" x14ac:dyDescent="0.25">
      <c r="A11" t="s">
        <v>33</v>
      </c>
      <c r="C11" s="25">
        <f>AU81</f>
        <v>159387.94211925211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1.1968530999999999E-2</v>
      </c>
      <c r="Q11" s="5">
        <f t="shared" si="29"/>
        <v>25</v>
      </c>
      <c r="R11">
        <f t="shared" si="0"/>
        <v>2000000</v>
      </c>
      <c r="S11">
        <f t="shared" si="1"/>
        <v>139740.94651752731</v>
      </c>
      <c r="U11">
        <f t="shared" si="21"/>
        <v>1.1968530999999999E-2</v>
      </c>
      <c r="V11">
        <f t="shared" si="22"/>
        <v>0.01</v>
      </c>
      <c r="W11">
        <f t="shared" si="23"/>
        <v>0.89676934804176844</v>
      </c>
      <c r="X11">
        <f t="shared" si="24"/>
        <v>1.0733011741887694E-2</v>
      </c>
      <c r="Y11">
        <f t="shared" si="25"/>
        <v>8.9676934804176853E-3</v>
      </c>
      <c r="Z11">
        <f t="shared" si="26"/>
        <v>0.87706864281946306</v>
      </c>
      <c r="AB11">
        <f t="shared" si="27"/>
        <v>121867.66591864103</v>
      </c>
      <c r="AC11">
        <f t="shared" si="2"/>
        <v>122562.40230843484</v>
      </c>
      <c r="AE11">
        <f t="shared" si="3"/>
        <v>0</v>
      </c>
      <c r="AF11">
        <f t="shared" si="4"/>
        <v>0</v>
      </c>
      <c r="AG11">
        <f t="shared" si="5"/>
        <v>-21.926716070486577</v>
      </c>
      <c r="AH11">
        <f t="shared" si="6"/>
        <v>-21466.023483775389</v>
      </c>
      <c r="AI11">
        <f t="shared" si="7"/>
        <v>-21487.950199845876</v>
      </c>
      <c r="AJ11">
        <f t="shared" si="8"/>
        <v>-694.7363897938194</v>
      </c>
      <c r="AK11">
        <f t="shared" si="30"/>
        <v>292.48239820473844</v>
      </c>
      <c r="AL11">
        <f t="shared" si="9"/>
        <v>-21890.204191434957</v>
      </c>
      <c r="AN11">
        <f t="shared" si="10"/>
        <v>0</v>
      </c>
      <c r="AO11">
        <f t="shared" si="11"/>
        <v>0</v>
      </c>
      <c r="AP11">
        <f t="shared" si="12"/>
        <v>-12.263801672444615</v>
      </c>
      <c r="AQ11">
        <f t="shared" si="13"/>
        <v>-12006.132329838578</v>
      </c>
      <c r="AR11">
        <f t="shared" si="14"/>
        <v>-12018.396131511023</v>
      </c>
      <c r="AS11">
        <f t="shared" si="15"/>
        <v>-388.57206303362807</v>
      </c>
      <c r="AT11">
        <f t="shared" si="16"/>
        <v>163.58793139534117</v>
      </c>
      <c r="AU11">
        <f t="shared" si="17"/>
        <v>-12243.380263149309</v>
      </c>
      <c r="AW11">
        <v>8</v>
      </c>
      <c r="AX11">
        <f>IF(Z11&gt;0, (R11*SUMPRODUCT(K11:$K$98, X11:$X$98)-K11*$AZ$3)/Z11, 0)</f>
        <v>139740.94651752731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1.4271456E-2</v>
      </c>
      <c r="Q12" s="5">
        <f t="shared" si="29"/>
        <v>25</v>
      </c>
      <c r="R12">
        <f t="shared" si="0"/>
        <v>2000000</v>
      </c>
      <c r="S12">
        <f t="shared" si="1"/>
        <v>141831.14670404451</v>
      </c>
      <c r="U12">
        <f t="shared" si="21"/>
        <v>1.4271456E-2</v>
      </c>
      <c r="V12">
        <f t="shared" si="22"/>
        <v>0.01</v>
      </c>
      <c r="W12">
        <f t="shared" si="23"/>
        <v>0.87706864281946306</v>
      </c>
      <c r="X12">
        <f t="shared" si="24"/>
        <v>1.2517046544977683E-2</v>
      </c>
      <c r="Y12">
        <f t="shared" si="25"/>
        <v>8.7706864281946306E-3</v>
      </c>
      <c r="Z12">
        <f t="shared" si="26"/>
        <v>0.85578090984629074</v>
      </c>
      <c r="AB12">
        <f t="shared" si="27"/>
        <v>122562.40230843484</v>
      </c>
      <c r="AC12">
        <f t="shared" si="2"/>
        <v>121376.38777092996</v>
      </c>
      <c r="AE12">
        <f t="shared" si="3"/>
        <v>0</v>
      </c>
      <c r="AF12">
        <f t="shared" si="4"/>
        <v>0</v>
      </c>
      <c r="AG12">
        <f t="shared" si="5"/>
        <v>-21.394522746157268</v>
      </c>
      <c r="AH12">
        <f t="shared" si="6"/>
        <v>-25034.093089955368</v>
      </c>
      <c r="AI12">
        <f t="shared" si="7"/>
        <v>-25055.487612701527</v>
      </c>
      <c r="AJ12">
        <f t="shared" si="8"/>
        <v>1186.0145375048887</v>
      </c>
      <c r="AK12">
        <f t="shared" si="30"/>
        <v>281.89352530940016</v>
      </c>
      <c r="AL12">
        <f t="shared" si="9"/>
        <v>-23587.579549887239</v>
      </c>
      <c r="AN12">
        <f t="shared" si="10"/>
        <v>0</v>
      </c>
      <c r="AO12">
        <f t="shared" si="11"/>
        <v>0</v>
      </c>
      <c r="AP12">
        <f t="shared" si="12"/>
        <v>-11.371416278398884</v>
      </c>
      <c r="AQ12">
        <f t="shared" si="13"/>
        <v>-13305.886607318804</v>
      </c>
      <c r="AR12">
        <f t="shared" si="14"/>
        <v>-13317.258023597204</v>
      </c>
      <c r="AS12">
        <f t="shared" si="15"/>
        <v>630.37933485210351</v>
      </c>
      <c r="AT12">
        <f t="shared" si="16"/>
        <v>149.82940542828027</v>
      </c>
      <c r="AU12">
        <f t="shared" si="17"/>
        <v>-12537.049283316821</v>
      </c>
      <c r="AW12">
        <v>9</v>
      </c>
      <c r="AX12">
        <f>IF(Z12&gt;0, (R12*SUMPRODUCT(K12:$K$98, X12:$X$98)-K12*$AZ$3)/Z12, 0)</f>
        <v>141831.14670404451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1.6820735999999999E-2</v>
      </c>
      <c r="Q13" s="5">
        <f t="shared" si="29"/>
        <v>25</v>
      </c>
      <c r="R13">
        <f t="shared" si="0"/>
        <v>2000000</v>
      </c>
      <c r="S13">
        <f t="shared" si="1"/>
        <v>142042.23791232865</v>
      </c>
      <c r="U13">
        <f t="shared" si="21"/>
        <v>1.6820735999999999E-2</v>
      </c>
      <c r="V13">
        <f t="shared" si="22"/>
        <v>0.01</v>
      </c>
      <c r="W13">
        <f t="shared" si="23"/>
        <v>0.85578090984629074</v>
      </c>
      <c r="X13">
        <f t="shared" si="24"/>
        <v>1.4394864758364257E-2</v>
      </c>
      <c r="Y13">
        <f t="shared" si="25"/>
        <v>8.5578090984629075E-3</v>
      </c>
      <c r="Z13">
        <f t="shared" si="26"/>
        <v>0.83282823598946354</v>
      </c>
      <c r="AB13">
        <f t="shared" si="27"/>
        <v>121376.38777092996</v>
      </c>
      <c r="AC13">
        <f t="shared" si="2"/>
        <v>118296.78643652037</v>
      </c>
      <c r="AE13">
        <f t="shared" si="3"/>
        <v>0</v>
      </c>
      <c r="AF13">
        <f t="shared" si="4"/>
        <v>0</v>
      </c>
      <c r="AG13">
        <f t="shared" si="5"/>
        <v>-20.820705899736588</v>
      </c>
      <c r="AH13">
        <f t="shared" si="6"/>
        <v>-28789.729516728516</v>
      </c>
      <c r="AI13">
        <f t="shared" si="7"/>
        <v>-28810.550222628252</v>
      </c>
      <c r="AJ13">
        <f t="shared" si="8"/>
        <v>3079.6013344095845</v>
      </c>
      <c r="AK13">
        <f t="shared" si="30"/>
        <v>242.7527755418599</v>
      </c>
      <c r="AL13">
        <f t="shared" si="9"/>
        <v>-25488.196112676807</v>
      </c>
      <c r="AN13">
        <f t="shared" si="10"/>
        <v>0</v>
      </c>
      <c r="AO13">
        <f t="shared" si="11"/>
        <v>0</v>
      </c>
      <c r="AP13">
        <f t="shared" si="12"/>
        <v>-10.519416848336354</v>
      </c>
      <c r="AQ13">
        <f t="shared" si="13"/>
        <v>-14545.672331942977</v>
      </c>
      <c r="AR13">
        <f t="shared" si="14"/>
        <v>-14556.191748791312</v>
      </c>
      <c r="AS13">
        <f t="shared" si="15"/>
        <v>1555.9323646061948</v>
      </c>
      <c r="AT13">
        <f t="shared" si="16"/>
        <v>122.64798558284046</v>
      </c>
      <c r="AU13">
        <f t="shared" si="17"/>
        <v>-12877.611398602277</v>
      </c>
      <c r="AW13">
        <v>10</v>
      </c>
      <c r="AX13">
        <f>IF(Z13&gt;0, (R13*SUMPRODUCT(K13:$K$98, X13:$X$98)-K13*$AZ$3)/Z13, 0)</f>
        <v>142042.23791232865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1.9715634999999999E-2</v>
      </c>
      <c r="Q14" s="5">
        <f t="shared" si="29"/>
        <v>25</v>
      </c>
      <c r="R14">
        <f t="shared" si="0"/>
        <v>2000000</v>
      </c>
      <c r="S14">
        <f t="shared" si="1"/>
        <v>140377.61218773873</v>
      </c>
      <c r="U14">
        <f t="shared" si="21"/>
        <v>1.9715634999999999E-2</v>
      </c>
      <c r="V14">
        <f t="shared" si="22"/>
        <v>0.01</v>
      </c>
      <c r="W14">
        <f t="shared" si="23"/>
        <v>0.83282823598946354</v>
      </c>
      <c r="X14">
        <f t="shared" si="24"/>
        <v>1.6419737518462128E-2</v>
      </c>
      <c r="Y14">
        <f t="shared" si="25"/>
        <v>8.328282359894636E-3</v>
      </c>
      <c r="Z14">
        <f t="shared" si="26"/>
        <v>0.8080802161111067</v>
      </c>
      <c r="AB14">
        <f t="shared" si="27"/>
        <v>118296.78643652037</v>
      </c>
      <c r="AC14">
        <f t="shared" si="2"/>
        <v>113436.37119382904</v>
      </c>
      <c r="AE14">
        <f t="shared" si="3"/>
        <v>0</v>
      </c>
      <c r="AF14">
        <f t="shared" si="4"/>
        <v>0</v>
      </c>
      <c r="AG14">
        <f t="shared" si="5"/>
        <v>-20.202005402777669</v>
      </c>
      <c r="AH14">
        <f t="shared" si="6"/>
        <v>-32839.475036924254</v>
      </c>
      <c r="AI14">
        <f t="shared" si="7"/>
        <v>-32859.677042327028</v>
      </c>
      <c r="AJ14">
        <f t="shared" si="8"/>
        <v>4860.4152426913352</v>
      </c>
      <c r="AK14">
        <f t="shared" si="30"/>
        <v>212.93421558573667</v>
      </c>
      <c r="AL14">
        <f t="shared" si="9"/>
        <v>-27786.327584049955</v>
      </c>
      <c r="AN14">
        <f t="shared" si="10"/>
        <v>0</v>
      </c>
      <c r="AO14">
        <f t="shared" si="11"/>
        <v>0</v>
      </c>
      <c r="AP14">
        <f t="shared" si="12"/>
        <v>-9.7041506910613613</v>
      </c>
      <c r="AQ14">
        <f t="shared" si="13"/>
        <v>-15774.63266740064</v>
      </c>
      <c r="AR14">
        <f t="shared" si="14"/>
        <v>-15784.3368180917</v>
      </c>
      <c r="AS14">
        <f t="shared" si="15"/>
        <v>2334.7287061770212</v>
      </c>
      <c r="AT14">
        <f t="shared" si="16"/>
        <v>102.28418783824421</v>
      </c>
      <c r="AU14">
        <f t="shared" si="17"/>
        <v>-13347.323924076434</v>
      </c>
      <c r="AW14">
        <v>11</v>
      </c>
      <c r="AX14">
        <f>IF(Z14&gt;0, (R14*SUMPRODUCT(K14:$K$98, X14:$X$98)-K14*$AZ$3)/Z14, 0)</f>
        <v>140377.61218773873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2.2996762E-2</v>
      </c>
      <c r="Q15" s="5">
        <f t="shared" si="29"/>
        <v>25</v>
      </c>
      <c r="R15">
        <f t="shared" si="0"/>
        <v>2000000</v>
      </c>
      <c r="S15">
        <f t="shared" si="1"/>
        <v>137260.89435566662</v>
      </c>
      <c r="U15">
        <f t="shared" si="21"/>
        <v>2.2996762E-2</v>
      </c>
      <c r="V15">
        <f t="shared" si="22"/>
        <v>0.01</v>
      </c>
      <c r="W15">
        <f t="shared" si="23"/>
        <v>0.8080802161111067</v>
      </c>
      <c r="X15">
        <f t="shared" si="24"/>
        <v>1.8583228406815686E-2</v>
      </c>
      <c r="Y15">
        <f t="shared" si="25"/>
        <v>8.080802161111067E-3</v>
      </c>
      <c r="Z15">
        <f t="shared" si="26"/>
        <v>0.78141618554317993</v>
      </c>
      <c r="AB15">
        <f t="shared" si="27"/>
        <v>113436.37119382904</v>
      </c>
      <c r="AC15">
        <f t="shared" si="2"/>
        <v>107257.8844916504</v>
      </c>
      <c r="AE15">
        <f t="shared" si="3"/>
        <v>0</v>
      </c>
      <c r="AF15">
        <f t="shared" si="4"/>
        <v>0</v>
      </c>
      <c r="AG15">
        <f t="shared" si="5"/>
        <v>-19.535404638579497</v>
      </c>
      <c r="AH15">
        <f t="shared" si="6"/>
        <v>-37166.456813631368</v>
      </c>
      <c r="AI15">
        <f t="shared" si="7"/>
        <v>-37185.992218269945</v>
      </c>
      <c r="AJ15">
        <f t="shared" si="8"/>
        <v>6178.486702178634</v>
      </c>
      <c r="AK15">
        <f t="shared" si="30"/>
        <v>465.08912189469908</v>
      </c>
      <c r="AL15">
        <f t="shared" si="9"/>
        <v>-30542.416394196611</v>
      </c>
      <c r="AN15">
        <f t="shared" si="10"/>
        <v>0</v>
      </c>
      <c r="AO15">
        <f t="shared" si="11"/>
        <v>0</v>
      </c>
      <c r="AP15">
        <f t="shared" si="12"/>
        <v>-8.9023291341393342</v>
      </c>
      <c r="AQ15">
        <f t="shared" si="13"/>
        <v>-16936.840440525462</v>
      </c>
      <c r="AR15">
        <f t="shared" si="14"/>
        <v>-16945.742769659599</v>
      </c>
      <c r="AS15">
        <f t="shared" si="15"/>
        <v>2815.5506984009321</v>
      </c>
      <c r="AT15">
        <f t="shared" si="16"/>
        <v>211.9421899067213</v>
      </c>
      <c r="AU15">
        <f t="shared" si="17"/>
        <v>-13918.249881351947</v>
      </c>
      <c r="AW15">
        <v>12</v>
      </c>
      <c r="AX15">
        <f>IF(Z15&gt;0, (R15*SUMPRODUCT(K15:$K$98, X15:$X$98)-K15*$AZ$3)/Z15, 0)</f>
        <v>137260.89435566662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2.6417759999999998E-2</v>
      </c>
      <c r="Q16" s="5">
        <f t="shared" si="29"/>
        <v>25</v>
      </c>
      <c r="R16">
        <f t="shared" si="0"/>
        <v>2000000</v>
      </c>
      <c r="S16">
        <f t="shared" si="1"/>
        <v>132679.56117078252</v>
      </c>
      <c r="U16">
        <f t="shared" si="21"/>
        <v>2.6417759999999998E-2</v>
      </c>
      <c r="V16">
        <f t="shared" si="22"/>
        <v>0.01</v>
      </c>
      <c r="W16">
        <f t="shared" si="23"/>
        <v>0.78141618554317993</v>
      </c>
      <c r="X16">
        <f t="shared" si="24"/>
        <v>2.0643265249795196E-2</v>
      </c>
      <c r="Y16">
        <f t="shared" si="25"/>
        <v>7.8141618554318001E-3</v>
      </c>
      <c r="Z16">
        <f t="shared" si="26"/>
        <v>0.7529587584379529</v>
      </c>
      <c r="AB16">
        <f t="shared" si="27"/>
        <v>107257.8844916504</v>
      </c>
      <c r="AC16">
        <f t="shared" si="2"/>
        <v>99902.237649244824</v>
      </c>
      <c r="AE16">
        <f t="shared" si="3"/>
        <v>0</v>
      </c>
      <c r="AF16">
        <f t="shared" si="4"/>
        <v>0</v>
      </c>
      <c r="AG16">
        <f t="shared" si="5"/>
        <v>-18.823968960948822</v>
      </c>
      <c r="AH16">
        <f t="shared" si="6"/>
        <v>-41286.530499590393</v>
      </c>
      <c r="AI16">
        <f t="shared" si="7"/>
        <v>-41305.354468551341</v>
      </c>
      <c r="AJ16">
        <f t="shared" si="8"/>
        <v>7355.6468424055784</v>
      </c>
      <c r="AK16">
        <f t="shared" si="30"/>
        <v>761.53097989071784</v>
      </c>
      <c r="AL16">
        <f t="shared" si="9"/>
        <v>-33188.176646255044</v>
      </c>
      <c r="AN16">
        <f t="shared" si="10"/>
        <v>0</v>
      </c>
      <c r="AO16">
        <f t="shared" si="11"/>
        <v>0</v>
      </c>
      <c r="AP16">
        <f t="shared" si="12"/>
        <v>-8.1147727256562678</v>
      </c>
      <c r="AQ16">
        <f t="shared" si="13"/>
        <v>-17798.096263869134</v>
      </c>
      <c r="AR16">
        <f t="shared" si="14"/>
        <v>-17806.211036594792</v>
      </c>
      <c r="AS16">
        <f t="shared" si="15"/>
        <v>3170.9254568014221</v>
      </c>
      <c r="AT16">
        <f t="shared" si="16"/>
        <v>328.2862842676513</v>
      </c>
      <c r="AU16">
        <f t="shared" si="17"/>
        <v>-14306.999295525717</v>
      </c>
      <c r="AW16">
        <v>13</v>
      </c>
      <c r="AX16">
        <f>IF(Z16&gt;0, (R16*SUMPRODUCT(K16:$K$98, X16:$X$98)-K16*$AZ$3)/Z16, 0)</f>
        <v>132679.56117078252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3.0077894000000001E-2</v>
      </c>
      <c r="Q17" s="5">
        <f t="shared" si="29"/>
        <v>25</v>
      </c>
      <c r="R17">
        <f t="shared" si="0"/>
        <v>2000000</v>
      </c>
      <c r="S17">
        <f t="shared" si="1"/>
        <v>127517.7853804981</v>
      </c>
      <c r="U17">
        <f t="shared" si="21"/>
        <v>3.0077894000000001E-2</v>
      </c>
      <c r="V17">
        <f t="shared" si="22"/>
        <v>0.01</v>
      </c>
      <c r="W17">
        <f t="shared" si="23"/>
        <v>0.7529587584379529</v>
      </c>
      <c r="X17">
        <f t="shared" si="24"/>
        <v>2.2647413722668354E-2</v>
      </c>
      <c r="Y17">
        <f t="shared" si="25"/>
        <v>7.5295875843795291E-3</v>
      </c>
      <c r="Z17">
        <f t="shared" si="26"/>
        <v>0.72278175713090509</v>
      </c>
      <c r="AB17">
        <f t="shared" si="27"/>
        <v>99902.237649244824</v>
      </c>
      <c r="AC17">
        <f t="shared" si="2"/>
        <v>92167.528982758056</v>
      </c>
      <c r="AE17">
        <f t="shared" si="3"/>
        <v>0</v>
      </c>
      <c r="AF17">
        <f t="shared" si="4"/>
        <v>0</v>
      </c>
      <c r="AG17">
        <f t="shared" si="5"/>
        <v>-18.069543928272626</v>
      </c>
      <c r="AH17">
        <f t="shared" si="6"/>
        <v>-45294.827445336705</v>
      </c>
      <c r="AI17">
        <f t="shared" si="7"/>
        <v>-45312.896989264977</v>
      </c>
      <c r="AJ17">
        <f t="shared" si="8"/>
        <v>7734.7086664867675</v>
      </c>
      <c r="AK17">
        <f t="shared" si="30"/>
        <v>1378.6508795595785</v>
      </c>
      <c r="AL17">
        <f t="shared" si="9"/>
        <v>-36199.537443218629</v>
      </c>
      <c r="AN17">
        <f t="shared" si="10"/>
        <v>0</v>
      </c>
      <c r="AO17">
        <f t="shared" si="11"/>
        <v>0</v>
      </c>
      <c r="AP17">
        <f t="shared" si="12"/>
        <v>-7.3223817677414225</v>
      </c>
      <c r="AQ17">
        <f t="shared" si="13"/>
        <v>-18354.974534790774</v>
      </c>
      <c r="AR17">
        <f t="shared" si="14"/>
        <v>-18362.296916558513</v>
      </c>
      <c r="AS17">
        <f t="shared" si="15"/>
        <v>3134.3618822419548</v>
      </c>
      <c r="AT17">
        <f t="shared" si="16"/>
        <v>558.67531049151239</v>
      </c>
      <c r="AU17">
        <f t="shared" si="17"/>
        <v>-14669.259723825046</v>
      </c>
      <c r="AW17">
        <v>14</v>
      </c>
      <c r="AX17">
        <f>IF(Z17&gt;0, (R17*SUMPRODUCT(K17:$K$98, X17:$X$98)-K17*$AZ$3)/Z17, 0)</f>
        <v>127517.7853804981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3.4111622000000001E-2</v>
      </c>
      <c r="Q18" s="5">
        <f t="shared" si="29"/>
        <v>25</v>
      </c>
      <c r="R18">
        <f t="shared" si="0"/>
        <v>2000000</v>
      </c>
      <c r="S18">
        <f t="shared" si="1"/>
        <v>122089.77136099031</v>
      </c>
      <c r="U18">
        <f t="shared" si="21"/>
        <v>3.4111622000000001E-2</v>
      </c>
      <c r="V18">
        <f t="shared" si="22"/>
        <v>0.01</v>
      </c>
      <c r="W18">
        <f t="shared" si="23"/>
        <v>0.72278175713090509</v>
      </c>
      <c r="X18">
        <f t="shared" si="24"/>
        <v>2.4655258087745241E-2</v>
      </c>
      <c r="Y18">
        <f t="shared" si="25"/>
        <v>7.2278175713090514E-3</v>
      </c>
      <c r="Z18">
        <f t="shared" si="26"/>
        <v>0.69089868147185074</v>
      </c>
      <c r="AB18">
        <f t="shared" si="27"/>
        <v>92167.528982758056</v>
      </c>
      <c r="AC18">
        <f t="shared" si="2"/>
        <v>84351.662054507935</v>
      </c>
      <c r="AE18">
        <f t="shared" si="3"/>
        <v>0</v>
      </c>
      <c r="AF18">
        <f t="shared" si="4"/>
        <v>0</v>
      </c>
      <c r="AG18">
        <f t="shared" si="5"/>
        <v>-17.272467036796268</v>
      </c>
      <c r="AH18">
        <f t="shared" si="6"/>
        <v>-49310.516175490484</v>
      </c>
      <c r="AI18">
        <f t="shared" si="7"/>
        <v>-49327.788642527281</v>
      </c>
      <c r="AJ18">
        <f t="shared" si="8"/>
        <v>7815.8669282501214</v>
      </c>
      <c r="AK18">
        <f t="shared" si="30"/>
        <v>1990.8186260275741</v>
      </c>
      <c r="AL18">
        <f t="shared" si="9"/>
        <v>-39521.103088249583</v>
      </c>
      <c r="AN18">
        <f t="shared" si="10"/>
        <v>0</v>
      </c>
      <c r="AO18">
        <f t="shared" si="11"/>
        <v>0</v>
      </c>
      <c r="AP18">
        <f t="shared" si="12"/>
        <v>-6.5317092488457638</v>
      </c>
      <c r="AQ18">
        <f t="shared" si="13"/>
        <v>-18647.130944448469</v>
      </c>
      <c r="AR18">
        <f t="shared" si="14"/>
        <v>-18653.662653697313</v>
      </c>
      <c r="AS18">
        <f t="shared" si="15"/>
        <v>2955.6270215622935</v>
      </c>
      <c r="AT18">
        <f t="shared" si="16"/>
        <v>752.84256757861658</v>
      </c>
      <c r="AU18">
        <f t="shared" si="17"/>
        <v>-14945.193064556403</v>
      </c>
      <c r="AW18">
        <v>15</v>
      </c>
      <c r="AX18">
        <f>IF(Z18&gt;0, (R18*SUMPRODUCT(K18:$K$98, X18:$X$98)-K18*$AZ$3)/Z18, 0)</f>
        <v>122089.77136099031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3.8936755000000003E-2</v>
      </c>
      <c r="Q19" s="5">
        <f t="shared" si="29"/>
        <v>25</v>
      </c>
      <c r="R19">
        <f t="shared" si="0"/>
        <v>2000000</v>
      </c>
      <c r="S19">
        <f t="shared" si="1"/>
        <v>115097.34933954471</v>
      </c>
      <c r="U19">
        <f t="shared" si="21"/>
        <v>3.8936755000000003E-2</v>
      </c>
      <c r="V19">
        <f t="shared" si="22"/>
        <v>0.01</v>
      </c>
      <c r="W19">
        <f t="shared" si="23"/>
        <v>0.69089868147185074</v>
      </c>
      <c r="X19">
        <f t="shared" si="24"/>
        <v>2.6901352690292493E-2</v>
      </c>
      <c r="Y19">
        <f t="shared" si="25"/>
        <v>6.9089868147185077E-3</v>
      </c>
      <c r="Z19">
        <f t="shared" si="26"/>
        <v>0.65708834196683974</v>
      </c>
      <c r="AB19">
        <f t="shared" si="27"/>
        <v>84351.662054507935</v>
      </c>
      <c r="AC19">
        <f t="shared" si="2"/>
        <v>75629.126442299574</v>
      </c>
      <c r="AE19">
        <f t="shared" si="3"/>
        <v>0</v>
      </c>
      <c r="AF19">
        <f t="shared" si="4"/>
        <v>0</v>
      </c>
      <c r="AG19">
        <f t="shared" si="5"/>
        <v>-16.427208549170995</v>
      </c>
      <c r="AH19">
        <f t="shared" si="6"/>
        <v>-53802.705380584986</v>
      </c>
      <c r="AI19">
        <f t="shared" si="7"/>
        <v>-53819.132589134155</v>
      </c>
      <c r="AJ19">
        <f t="shared" si="8"/>
        <v>8722.5356122083613</v>
      </c>
      <c r="AK19">
        <f t="shared" si="30"/>
        <v>1881.0420638155269</v>
      </c>
      <c r="AL19">
        <f t="shared" si="9"/>
        <v>-43215.554913110267</v>
      </c>
      <c r="AN19">
        <f t="shared" si="10"/>
        <v>0</v>
      </c>
      <c r="AO19">
        <f t="shared" si="11"/>
        <v>0</v>
      </c>
      <c r="AP19">
        <f t="shared" si="12"/>
        <v>-5.7932188693497766</v>
      </c>
      <c r="AQ19">
        <f t="shared" si="13"/>
        <v>-18974.060449765293</v>
      </c>
      <c r="AR19">
        <f t="shared" si="14"/>
        <v>-18979.853668634642</v>
      </c>
      <c r="AS19">
        <f t="shared" si="15"/>
        <v>3076.0891447847953</v>
      </c>
      <c r="AT19">
        <f t="shared" si="16"/>
        <v>663.3682372460471</v>
      </c>
      <c r="AU19">
        <f t="shared" si="17"/>
        <v>-15240.3962866038</v>
      </c>
      <c r="AW19">
        <v>16</v>
      </c>
      <c r="AX19">
        <f>IF(Z19&gt;0, (R19*SUMPRODUCT(K19:$K$98, X19:$X$98)-K19*$AZ$3)/Z19, 0)</f>
        <v>115097.34933954471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4.4081337999999998E-2</v>
      </c>
      <c r="Q20" s="5">
        <f t="shared" si="29"/>
        <v>25</v>
      </c>
      <c r="R20">
        <f t="shared" si="0"/>
        <v>2000000</v>
      </c>
      <c r="S20">
        <f t="shared" si="1"/>
        <v>102525.45575783629</v>
      </c>
      <c r="U20">
        <f t="shared" si="21"/>
        <v>4.4081337999999998E-2</v>
      </c>
      <c r="V20">
        <f t="shared" si="22"/>
        <v>0.01</v>
      </c>
      <c r="W20">
        <f t="shared" si="23"/>
        <v>0.65708834196683974</v>
      </c>
      <c r="X20">
        <f t="shared" si="24"/>
        <v>2.8965333298099846E-2</v>
      </c>
      <c r="Y20">
        <f t="shared" si="25"/>
        <v>6.5708834196683977E-3</v>
      </c>
      <c r="Z20">
        <f t="shared" si="26"/>
        <v>0.62155212524907155</v>
      </c>
      <c r="AB20">
        <f t="shared" si="27"/>
        <v>75629.126442299574</v>
      </c>
      <c r="AC20">
        <f t="shared" si="2"/>
        <v>63724.914918412804</v>
      </c>
      <c r="AE20">
        <f t="shared" si="3"/>
        <v>0</v>
      </c>
      <c r="AF20">
        <f t="shared" si="4"/>
        <v>0</v>
      </c>
      <c r="AG20">
        <f t="shared" si="5"/>
        <v>-15.538803131226789</v>
      </c>
      <c r="AH20">
        <f t="shared" si="6"/>
        <v>-57930.666596199691</v>
      </c>
      <c r="AI20">
        <f t="shared" si="7"/>
        <v>-57946.205399330916</v>
      </c>
      <c r="AJ20">
        <f t="shared" si="8"/>
        <v>11904.21152388677</v>
      </c>
      <c r="AK20">
        <f t="shared" si="30"/>
        <v>325.20524370188815</v>
      </c>
      <c r="AL20">
        <f t="shared" si="9"/>
        <v>-45716.78863174226</v>
      </c>
      <c r="AN20">
        <f t="shared" si="10"/>
        <v>0</v>
      </c>
      <c r="AO20">
        <f t="shared" si="11"/>
        <v>0</v>
      </c>
      <c r="AP20">
        <f t="shared" si="12"/>
        <v>-5.1976798269643307</v>
      </c>
      <c r="AQ20">
        <f t="shared" si="13"/>
        <v>-19377.622239422199</v>
      </c>
      <c r="AR20">
        <f t="shared" si="14"/>
        <v>-19382.819919249163</v>
      </c>
      <c r="AS20">
        <f t="shared" si="15"/>
        <v>3981.9205875180942</v>
      </c>
      <c r="AT20">
        <f t="shared" si="16"/>
        <v>108.78011134689449</v>
      </c>
      <c r="AU20">
        <f t="shared" si="17"/>
        <v>-15292.119220384175</v>
      </c>
      <c r="AW20">
        <v>17</v>
      </c>
      <c r="AX20">
        <f>IF(Z20&gt;0, (R20*SUMPRODUCT(K20:$K$98, X20:$X$98)-K20*$AZ$3)/Z20, 0)</f>
        <v>102525.45575783629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4.9206066999999999E-2</v>
      </c>
      <c r="Q21" s="5">
        <f t="shared" si="29"/>
        <v>25</v>
      </c>
      <c r="R21">
        <f t="shared" si="0"/>
        <v>2000000</v>
      </c>
      <c r="S21">
        <f t="shared" si="1"/>
        <v>86764.828365015448</v>
      </c>
      <c r="U21">
        <f t="shared" si="21"/>
        <v>4.9206066999999999E-2</v>
      </c>
      <c r="V21">
        <f t="shared" si="22"/>
        <v>0.01</v>
      </c>
      <c r="W21">
        <f t="shared" si="23"/>
        <v>0.62155212524907155</v>
      </c>
      <c r="X21">
        <f t="shared" si="24"/>
        <v>3.0584135518998207E-2</v>
      </c>
      <c r="Y21">
        <f t="shared" si="25"/>
        <v>6.2155212524907157E-3</v>
      </c>
      <c r="Z21">
        <f t="shared" si="26"/>
        <v>0.58475246847758267</v>
      </c>
      <c r="AB21">
        <f t="shared" si="27"/>
        <v>63724.914918412804</v>
      </c>
      <c r="AC21">
        <f t="shared" si="2"/>
        <v>50735.947563476569</v>
      </c>
      <c r="AE21">
        <f t="shared" si="3"/>
        <v>0</v>
      </c>
      <c r="AF21">
        <f t="shared" si="4"/>
        <v>0</v>
      </c>
      <c r="AG21">
        <f t="shared" si="5"/>
        <v>-14.618811711939566</v>
      </c>
      <c r="AH21">
        <f t="shared" si="6"/>
        <v>-61168.271037996412</v>
      </c>
      <c r="AI21">
        <f t="shared" si="7"/>
        <v>-61182.88984970835</v>
      </c>
      <c r="AJ21">
        <f t="shared" si="8"/>
        <v>12988.967354936234</v>
      </c>
      <c r="AK21">
        <f t="shared" si="30"/>
        <v>101.95986386946049</v>
      </c>
      <c r="AL21">
        <f t="shared" si="9"/>
        <v>-48091.962630902657</v>
      </c>
      <c r="AN21">
        <f t="shared" si="10"/>
        <v>0</v>
      </c>
      <c r="AO21">
        <f t="shared" si="11"/>
        <v>0</v>
      </c>
      <c r="AP21">
        <f t="shared" si="12"/>
        <v>-4.6500053698027122</v>
      </c>
      <c r="AQ21">
        <f t="shared" si="13"/>
        <v>-19456.628513515043</v>
      </c>
      <c r="AR21">
        <f t="shared" si="14"/>
        <v>-19461.278518884847</v>
      </c>
      <c r="AS21">
        <f t="shared" si="15"/>
        <v>4131.5784852277948</v>
      </c>
      <c r="AT21">
        <f t="shared" si="16"/>
        <v>32.431768316033754</v>
      </c>
      <c r="AU21">
        <f t="shared" si="17"/>
        <v>-15297.268265341017</v>
      </c>
      <c r="AW21">
        <v>18</v>
      </c>
      <c r="AX21">
        <f>IF(Z21&gt;0, (R21*SUMPRODUCT(K21:$K$98, X21:$X$98)-K21*$AZ$3)/Z21, 0)</f>
        <v>86764.828365015448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5.4843360000000001E-2</v>
      </c>
      <c r="Q22" s="5">
        <f t="shared" si="29"/>
        <v>25</v>
      </c>
      <c r="R22">
        <f t="shared" si="0"/>
        <v>2000000</v>
      </c>
      <c r="S22">
        <f t="shared" si="1"/>
        <v>72210.342626554208</v>
      </c>
      <c r="U22">
        <f t="shared" si="21"/>
        <v>5.4843360000000001E-2</v>
      </c>
      <c r="V22">
        <f t="shared" si="22"/>
        <v>0.01</v>
      </c>
      <c r="W22">
        <f t="shared" si="23"/>
        <v>0.58475246847758267</v>
      </c>
      <c r="X22">
        <f t="shared" si="24"/>
        <v>3.2069790139604717E-2</v>
      </c>
      <c r="Y22">
        <f t="shared" si="25"/>
        <v>5.847524684775827E-3</v>
      </c>
      <c r="Z22">
        <f t="shared" si="26"/>
        <v>0.54683515365320212</v>
      </c>
      <c r="AB22">
        <f t="shared" si="27"/>
        <v>50735.947563476569</v>
      </c>
      <c r="AC22">
        <f t="shared" si="2"/>
        <v>39487.153805542141</v>
      </c>
      <c r="AE22">
        <f t="shared" si="3"/>
        <v>0</v>
      </c>
      <c r="AF22">
        <f t="shared" si="4"/>
        <v>0</v>
      </c>
      <c r="AG22">
        <f t="shared" si="5"/>
        <v>-13.670878841330053</v>
      </c>
      <c r="AH22">
        <f t="shared" si="6"/>
        <v>-64139.580279209433</v>
      </c>
      <c r="AI22">
        <f t="shared" si="7"/>
        <v>-64153.251158050763</v>
      </c>
      <c r="AJ22">
        <f t="shared" si="8"/>
        <v>11248.793757934429</v>
      </c>
      <c r="AK22">
        <f t="shared" si="30"/>
        <v>1065.454898833008</v>
      </c>
      <c r="AL22">
        <f t="shared" si="9"/>
        <v>-51839.002501283328</v>
      </c>
      <c r="AN22">
        <f t="shared" si="10"/>
        <v>0</v>
      </c>
      <c r="AO22">
        <f t="shared" si="11"/>
        <v>0</v>
      </c>
      <c r="AP22">
        <f t="shared" si="12"/>
        <v>-4.060208587868031</v>
      </c>
      <c r="AQ22">
        <f t="shared" si="13"/>
        <v>-19049.256283699215</v>
      </c>
      <c r="AR22">
        <f t="shared" si="14"/>
        <v>-19053.316492287086</v>
      </c>
      <c r="AS22">
        <f t="shared" si="15"/>
        <v>3340.85683511757</v>
      </c>
      <c r="AT22">
        <f t="shared" si="16"/>
        <v>316.4367982802608</v>
      </c>
      <c r="AU22">
        <f t="shared" si="17"/>
        <v>-15396.022858889253</v>
      </c>
      <c r="AW22">
        <v>19</v>
      </c>
      <c r="AX22">
        <f>IF(Z22&gt;0, (R22*SUMPRODUCT(K22:$K$98, X22:$X$98)-K22*$AZ$3)/Z22, 0)</f>
        <v>72210.342626554208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6.0839808000000002E-2</v>
      </c>
      <c r="Q23" s="5">
        <f t="shared" si="29"/>
        <v>25</v>
      </c>
      <c r="R23">
        <f t="shared" si="0"/>
        <v>2000000</v>
      </c>
      <c r="S23">
        <f t="shared" si="1"/>
        <v>64601.713028801511</v>
      </c>
      <c r="U23">
        <f t="shared" si="21"/>
        <v>6.0839808000000002E-2</v>
      </c>
      <c r="V23">
        <f t="shared" si="22"/>
        <v>0.01</v>
      </c>
      <c r="W23">
        <f t="shared" si="23"/>
        <v>0.54683515365320212</v>
      </c>
      <c r="X23">
        <f t="shared" si="24"/>
        <v>3.3269345755911318E-2</v>
      </c>
      <c r="Y23">
        <f t="shared" si="25"/>
        <v>5.4683515365320217E-3</v>
      </c>
      <c r="Z23">
        <f t="shared" si="26"/>
        <v>0.50809745636075876</v>
      </c>
      <c r="AB23">
        <f t="shared" si="27"/>
        <v>39487.153805542141</v>
      </c>
      <c r="AC23">
        <f t="shared" si="2"/>
        <v>32823.966066481735</v>
      </c>
      <c r="AE23">
        <f t="shared" si="3"/>
        <v>0</v>
      </c>
      <c r="AF23">
        <f t="shared" si="4"/>
        <v>0</v>
      </c>
      <c r="AG23">
        <f t="shared" si="5"/>
        <v>-12.702436409018969</v>
      </c>
      <c r="AH23">
        <f t="shared" si="6"/>
        <v>-66538.691511822632</v>
      </c>
      <c r="AI23">
        <f t="shared" si="7"/>
        <v>-66551.393948231649</v>
      </c>
      <c r="AJ23">
        <f t="shared" si="8"/>
        <v>6663.1877390604059</v>
      </c>
      <c r="AK23">
        <f t="shared" si="30"/>
        <v>2764.10076638795</v>
      </c>
      <c r="AL23">
        <f t="shared" si="9"/>
        <v>-57124.105442783293</v>
      </c>
      <c r="AN23">
        <f t="shared" si="10"/>
        <v>0</v>
      </c>
      <c r="AO23">
        <f t="shared" si="11"/>
        <v>0</v>
      </c>
      <c r="AP23">
        <f t="shared" si="12"/>
        <v>-3.3683787420209899</v>
      </c>
      <c r="AQ23">
        <f t="shared" si="13"/>
        <v>-17644.450780417297</v>
      </c>
      <c r="AR23">
        <f t="shared" si="14"/>
        <v>-17647.819159159317</v>
      </c>
      <c r="AS23">
        <f t="shared" si="15"/>
        <v>1766.9161420410821</v>
      </c>
      <c r="AT23">
        <f t="shared" si="16"/>
        <v>732.97263316307101</v>
      </c>
      <c r="AU23">
        <f t="shared" si="17"/>
        <v>-15147.930383955165</v>
      </c>
      <c r="AW23">
        <v>20</v>
      </c>
      <c r="AX23">
        <f>IF(Z23&gt;0, (R23*SUMPRODUCT(K23:$K$98, X23:$X$98)-K23*$AZ$3)/Z23, 0)</f>
        <v>64601.713028801511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6.7515763000000006E-2</v>
      </c>
      <c r="Q24" s="5">
        <f t="shared" si="29"/>
        <v>25</v>
      </c>
      <c r="R24">
        <f t="shared" si="0"/>
        <v>2000000</v>
      </c>
      <c r="S24">
        <f t="shared" si="1"/>
        <v>55980.028188328964</v>
      </c>
      <c r="U24">
        <f t="shared" si="21"/>
        <v>6.7515763000000006E-2</v>
      </c>
      <c r="V24">
        <f t="shared" si="22"/>
        <v>0.01</v>
      </c>
      <c r="W24">
        <f t="shared" si="23"/>
        <v>0.50809745636075876</v>
      </c>
      <c r="X24">
        <f t="shared" si="24"/>
        <v>3.4304587444555834E-2</v>
      </c>
      <c r="Y24">
        <f t="shared" si="25"/>
        <v>5.0809745636075879E-3</v>
      </c>
      <c r="Z24">
        <f t="shared" si="26"/>
        <v>0.46871189435259536</v>
      </c>
      <c r="AB24">
        <f t="shared" si="27"/>
        <v>32823.966066481735</v>
      </c>
      <c r="AC24">
        <f t="shared" si="2"/>
        <v>26238.505058063354</v>
      </c>
      <c r="AE24">
        <f t="shared" si="3"/>
        <v>0</v>
      </c>
      <c r="AF24">
        <f t="shared" si="4"/>
        <v>0</v>
      </c>
      <c r="AG24">
        <f t="shared" si="5"/>
        <v>-11.717797358814884</v>
      </c>
      <c r="AH24">
        <f t="shared" si="6"/>
        <v>-68609.174889111673</v>
      </c>
      <c r="AI24">
        <f t="shared" si="7"/>
        <v>-68620.892686470484</v>
      </c>
      <c r="AJ24">
        <f t="shared" si="8"/>
        <v>6585.4610084183805</v>
      </c>
      <c r="AK24">
        <f t="shared" si="30"/>
        <v>2297.6776246537215</v>
      </c>
      <c r="AL24">
        <f t="shared" si="9"/>
        <v>-59737.754053398385</v>
      </c>
      <c r="AN24">
        <f t="shared" si="10"/>
        <v>0</v>
      </c>
      <c r="AO24">
        <f t="shared" si="11"/>
        <v>0</v>
      </c>
      <c r="AP24">
        <f t="shared" si="12"/>
        <v>-2.7743538337145113</v>
      </c>
      <c r="AQ24">
        <f t="shared" si="13"/>
        <v>-16244.190060037667</v>
      </c>
      <c r="AR24">
        <f t="shared" si="14"/>
        <v>-16246.964413871379</v>
      </c>
      <c r="AS24">
        <f t="shared" si="15"/>
        <v>1559.2007982403613</v>
      </c>
      <c r="AT24">
        <f t="shared" si="16"/>
        <v>544.00759216088852</v>
      </c>
      <c r="AU24">
        <f t="shared" si="17"/>
        <v>-14143.75602347013</v>
      </c>
      <c r="AW24">
        <v>21</v>
      </c>
      <c r="AX24">
        <f>IF(Z24&gt;0, (R24*SUMPRODUCT(K24:$K$98, X24:$X$98)-K24*$AZ$3)/Z24, 0)</f>
        <v>55980.028188328964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7.5215941999999994E-2</v>
      </c>
      <c r="Q25" s="5">
        <f t="shared" si="29"/>
        <v>25</v>
      </c>
      <c r="R25">
        <f t="shared" si="0"/>
        <v>2000000</v>
      </c>
      <c r="S25">
        <f t="shared" si="1"/>
        <v>46338.142102376965</v>
      </c>
      <c r="U25">
        <f t="shared" si="21"/>
        <v>7.5215941999999994E-2</v>
      </c>
      <c r="V25">
        <f t="shared" si="22"/>
        <v>0.01</v>
      </c>
      <c r="W25">
        <f t="shared" si="23"/>
        <v>0.46871189435259536</v>
      </c>
      <c r="X25">
        <f t="shared" si="24"/>
        <v>3.525460666033494E-2</v>
      </c>
      <c r="Y25">
        <f t="shared" si="25"/>
        <v>4.6871189435259541E-3</v>
      </c>
      <c r="Z25">
        <f t="shared" si="26"/>
        <v>0.42877016874873447</v>
      </c>
      <c r="AB25">
        <f t="shared" si="27"/>
        <v>26238.505058063354</v>
      </c>
      <c r="AC25">
        <f t="shared" si="2"/>
        <v>19868.413008739008</v>
      </c>
      <c r="AE25">
        <f t="shared" si="3"/>
        <v>0</v>
      </c>
      <c r="AF25">
        <f t="shared" si="4"/>
        <v>0</v>
      </c>
      <c r="AG25">
        <f t="shared" si="5"/>
        <v>-10.719254218718362</v>
      </c>
      <c r="AH25">
        <f t="shared" si="6"/>
        <v>-70509.213320669878</v>
      </c>
      <c r="AI25">
        <f t="shared" si="7"/>
        <v>-70519.932574888589</v>
      </c>
      <c r="AJ25">
        <f t="shared" si="8"/>
        <v>6370.0920493243466</v>
      </c>
      <c r="AK25">
        <f t="shared" si="30"/>
        <v>1836.6953540644349</v>
      </c>
      <c r="AL25">
        <f t="shared" si="9"/>
        <v>-62313.145171499811</v>
      </c>
      <c r="AN25">
        <f t="shared" si="10"/>
        <v>0</v>
      </c>
      <c r="AO25">
        <f t="shared" si="11"/>
        <v>0</v>
      </c>
      <c r="AP25">
        <f t="shared" si="12"/>
        <v>-2.266013087797516</v>
      </c>
      <c r="AQ25">
        <f t="shared" si="13"/>
        <v>-14905.402646010594</v>
      </c>
      <c r="AR25">
        <f t="shared" si="14"/>
        <v>-14907.66865909839</v>
      </c>
      <c r="AS25">
        <f t="shared" si="15"/>
        <v>1346.6153204051673</v>
      </c>
      <c r="AT25">
        <f t="shared" si="16"/>
        <v>388.27101453934216</v>
      </c>
      <c r="AU25">
        <f t="shared" si="17"/>
        <v>-13172.782324153881</v>
      </c>
      <c r="AW25">
        <v>22</v>
      </c>
      <c r="AX25">
        <f>IF(Z25&gt;0, (R25*SUMPRODUCT(K25:$K$98, X25:$X$98)-K25*$AZ$3)/Z25, 0)</f>
        <v>46338.142102376965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8.3448538000000003E-2</v>
      </c>
      <c r="Q26" s="5">
        <f t="shared" si="29"/>
        <v>25</v>
      </c>
      <c r="R26">
        <f t="shared" si="0"/>
        <v>2000000</v>
      </c>
      <c r="S26">
        <f t="shared" si="1"/>
        <v>35449.165128061868</v>
      </c>
      <c r="U26">
        <f t="shared" si="21"/>
        <v>8.3448538000000003E-2</v>
      </c>
      <c r="V26">
        <f t="shared" si="22"/>
        <v>0.01</v>
      </c>
      <c r="W26">
        <f t="shared" si="23"/>
        <v>0.42877016874873447</v>
      </c>
      <c r="X26">
        <f t="shared" si="24"/>
        <v>3.5780243720095181E-2</v>
      </c>
      <c r="Y26">
        <f t="shared" si="25"/>
        <v>4.2877016874873445E-3</v>
      </c>
      <c r="Z26">
        <f t="shared" si="26"/>
        <v>0.38870222334115195</v>
      </c>
      <c r="AB26">
        <f t="shared" si="27"/>
        <v>19868.413008739008</v>
      </c>
      <c r="AC26">
        <f t="shared" si="2"/>
        <v>13779.16930086528</v>
      </c>
      <c r="AE26">
        <f t="shared" si="3"/>
        <v>0</v>
      </c>
      <c r="AF26">
        <f t="shared" si="4"/>
        <v>0</v>
      </c>
      <c r="AG26">
        <f t="shared" si="5"/>
        <v>-9.7175555835287994</v>
      </c>
      <c r="AH26">
        <f t="shared" si="6"/>
        <v>-71560.487440190365</v>
      </c>
      <c r="AI26">
        <f t="shared" si="7"/>
        <v>-71570.204995773893</v>
      </c>
      <c r="AJ26">
        <f t="shared" si="8"/>
        <v>6089.2437078737275</v>
      </c>
      <c r="AK26">
        <f t="shared" si="30"/>
        <v>1390.7889106117307</v>
      </c>
      <c r="AL26">
        <f t="shared" si="9"/>
        <v>-64090.172377288436</v>
      </c>
      <c r="AN26">
        <f t="shared" si="10"/>
        <v>0</v>
      </c>
      <c r="AO26">
        <f t="shared" si="11"/>
        <v>0</v>
      </c>
      <c r="AP26">
        <f t="shared" si="12"/>
        <v>-1.8341584621910469</v>
      </c>
      <c r="AQ26">
        <f t="shared" si="13"/>
        <v>-13506.819947540596</v>
      </c>
      <c r="AR26">
        <f t="shared" si="14"/>
        <v>-13508.654106002787</v>
      </c>
      <c r="AS26">
        <f t="shared" si="15"/>
        <v>1149.3258545462772</v>
      </c>
      <c r="AT26">
        <f t="shared" si="16"/>
        <v>262.50709117051827</v>
      </c>
      <c r="AU26">
        <f t="shared" si="17"/>
        <v>-12096.821160285992</v>
      </c>
      <c r="AW26">
        <v>23</v>
      </c>
      <c r="AX26">
        <f>IF(Z26&gt;0, (R26*SUMPRODUCT(K26:$K$98, X26:$X$98)-K26*$AZ$3)/Z26, 0)</f>
        <v>35449.165128061868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9.2193696000000006E-2</v>
      </c>
      <c r="Q27" s="5">
        <f t="shared" si="29"/>
        <v>25</v>
      </c>
      <c r="R27">
        <f t="shared" si="0"/>
        <v>2000000</v>
      </c>
      <c r="S27">
        <f t="shared" si="1"/>
        <v>23336.397552077575</v>
      </c>
      <c r="U27">
        <f t="shared" si="21"/>
        <v>9.2193696000000006E-2</v>
      </c>
      <c r="V27">
        <f t="shared" si="22"/>
        <v>0.01</v>
      </c>
      <c r="W27">
        <f t="shared" si="23"/>
        <v>0.38870222334115195</v>
      </c>
      <c r="X27">
        <f t="shared" si="24"/>
        <v>3.5835894613238273E-2</v>
      </c>
      <c r="Y27">
        <f t="shared" si="25"/>
        <v>3.8870222334115197E-3</v>
      </c>
      <c r="Z27">
        <f t="shared" si="26"/>
        <v>0.34897930649450215</v>
      </c>
      <c r="AB27">
        <f t="shared" si="27"/>
        <v>13779.16930086528</v>
      </c>
      <c r="AC27">
        <f t="shared" si="2"/>
        <v>8143.9198338040296</v>
      </c>
      <c r="AE27">
        <f t="shared" si="3"/>
        <v>0</v>
      </c>
      <c r="AF27">
        <f t="shared" si="4"/>
        <v>0</v>
      </c>
      <c r="AG27">
        <f t="shared" si="5"/>
        <v>-8.7244826623625542</v>
      </c>
      <c r="AH27">
        <f t="shared" si="6"/>
        <v>-71671.78922647654</v>
      </c>
      <c r="AI27">
        <f t="shared" si="7"/>
        <v>-71680.513709138904</v>
      </c>
      <c r="AJ27">
        <f t="shared" si="8"/>
        <v>5635.2494670612505</v>
      </c>
      <c r="AK27">
        <f t="shared" si="30"/>
        <v>964.54185106056968</v>
      </c>
      <c r="AL27">
        <f t="shared" si="9"/>
        <v>-65080.722391017087</v>
      </c>
      <c r="AN27">
        <f t="shared" si="10"/>
        <v>0</v>
      </c>
      <c r="AO27">
        <f t="shared" si="11"/>
        <v>0</v>
      </c>
      <c r="AP27">
        <f t="shared" si="12"/>
        <v>-1.4702848481161315</v>
      </c>
      <c r="AQ27">
        <f t="shared" si="13"/>
        <v>-12078.417691362061</v>
      </c>
      <c r="AR27">
        <f t="shared" si="14"/>
        <v>-12079.887976210179</v>
      </c>
      <c r="AS27">
        <f t="shared" si="15"/>
        <v>949.67486639843969</v>
      </c>
      <c r="AT27">
        <f t="shared" si="16"/>
        <v>162.54846549310611</v>
      </c>
      <c r="AU27">
        <f t="shared" si="17"/>
        <v>-10967.664644318633</v>
      </c>
      <c r="AW27">
        <v>24</v>
      </c>
      <c r="AX27">
        <f>IF(Z27&gt;0, (R27*SUMPRODUCT(K27:$K$98, X27:$X$98)-K27*$AZ$3)/Z27, 0)</f>
        <v>23336.397552077575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0.10204429399999999</v>
      </c>
      <c r="Q28" s="5">
        <f t="shared" si="29"/>
        <v>25</v>
      </c>
      <c r="R28">
        <f t="shared" si="0"/>
        <v>2000000</v>
      </c>
      <c r="S28">
        <f t="shared" si="1"/>
        <v>9983.5690478175457</v>
      </c>
      <c r="U28">
        <f t="shared" si="21"/>
        <v>0.10204429399999999</v>
      </c>
      <c r="V28">
        <f t="shared" si="22"/>
        <v>0.01</v>
      </c>
      <c r="W28">
        <f t="shared" si="23"/>
        <v>0.34897930649450215</v>
      </c>
      <c r="X28">
        <f t="shared" si="24"/>
        <v>3.5611346951841087E-2</v>
      </c>
      <c r="Y28">
        <f t="shared" si="25"/>
        <v>3.4897930649450217E-3</v>
      </c>
      <c r="Z28">
        <f t="shared" si="26"/>
        <v>0.30987816647771604</v>
      </c>
      <c r="AB28">
        <f t="shared" si="27"/>
        <v>8143.9198338040296</v>
      </c>
      <c r="AC28">
        <f t="shared" si="2"/>
        <v>3093.6900714413787</v>
      </c>
      <c r="AE28">
        <f t="shared" si="3"/>
        <v>0</v>
      </c>
      <c r="AF28">
        <f t="shared" si="4"/>
        <v>0</v>
      </c>
      <c r="AG28">
        <f t="shared" si="5"/>
        <v>-7.7469541619429014</v>
      </c>
      <c r="AH28">
        <f t="shared" si="6"/>
        <v>-71222.693903682171</v>
      </c>
      <c r="AI28">
        <f t="shared" si="7"/>
        <v>-71230.440857844107</v>
      </c>
      <c r="AJ28">
        <f t="shared" si="8"/>
        <v>5050.2297623626509</v>
      </c>
      <c r="AK28">
        <f t="shared" si="30"/>
        <v>570.07438836628216</v>
      </c>
      <c r="AL28">
        <f t="shared" si="9"/>
        <v>-65610.136707115176</v>
      </c>
      <c r="AN28">
        <f t="shared" si="10"/>
        <v>0</v>
      </c>
      <c r="AO28">
        <f t="shared" si="11"/>
        <v>0</v>
      </c>
      <c r="AP28">
        <f t="shared" si="12"/>
        <v>-1.16566769672327</v>
      </c>
      <c r="AQ28">
        <f t="shared" si="13"/>
        <v>-10716.727093207704</v>
      </c>
      <c r="AR28">
        <f t="shared" si="14"/>
        <v>-10717.892760904428</v>
      </c>
      <c r="AS28">
        <f t="shared" si="15"/>
        <v>759.89731860504162</v>
      </c>
      <c r="AT28">
        <f t="shared" si="16"/>
        <v>85.777879326085113</v>
      </c>
      <c r="AU28">
        <f t="shared" si="17"/>
        <v>-9872.217562973301</v>
      </c>
      <c r="AW28">
        <v>25</v>
      </c>
      <c r="AX28">
        <f>IF(Z28&gt;0, (R28*SUMPRODUCT(K28:$K$98, X28:$X$98)-K28*$AZ$3)/Z28, 0)</f>
        <v>9983.5690478175457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0.11315193599999999</v>
      </c>
      <c r="Q29" s="5">
        <f t="shared" si="29"/>
        <v>25</v>
      </c>
      <c r="R29">
        <f t="shared" si="0"/>
        <v>2000000</v>
      </c>
      <c r="S29">
        <f t="shared" si="1"/>
        <v>-4960.5797193792314</v>
      </c>
      <c r="U29">
        <f t="shared" si="21"/>
        <v>0.11315193599999999</v>
      </c>
      <c r="V29">
        <f t="shared" si="22"/>
        <v>0.01</v>
      </c>
      <c r="W29">
        <f t="shared" si="23"/>
        <v>0.30987816647771604</v>
      </c>
      <c r="X29">
        <f t="shared" si="24"/>
        <v>3.5063314461083871E-2</v>
      </c>
      <c r="Y29">
        <f t="shared" si="25"/>
        <v>3.0987816647771605E-3</v>
      </c>
      <c r="Z29">
        <f t="shared" si="26"/>
        <v>0.27171607035185502</v>
      </c>
      <c r="AB29">
        <f t="shared" si="27"/>
        <v>3093.6900714413787</v>
      </c>
      <c r="AC29">
        <f t="shared" si="2"/>
        <v>-1347.8692280168325</v>
      </c>
      <c r="AE29">
        <f t="shared" si="3"/>
        <v>0</v>
      </c>
      <c r="AF29">
        <f t="shared" si="4"/>
        <v>0</v>
      </c>
      <c r="AG29">
        <f t="shared" si="5"/>
        <v>-6.7929017587963756</v>
      </c>
      <c r="AH29">
        <f t="shared" si="6"/>
        <v>-70126.628922167743</v>
      </c>
      <c r="AI29">
        <f t="shared" si="7"/>
        <v>-70133.421823926546</v>
      </c>
      <c r="AJ29">
        <f t="shared" si="8"/>
        <v>4441.5592994582112</v>
      </c>
      <c r="AK29">
        <f t="shared" si="30"/>
        <v>216.55830500089652</v>
      </c>
      <c r="AL29">
        <f t="shared" si="9"/>
        <v>-65475.304219467442</v>
      </c>
      <c r="AN29">
        <f t="shared" si="10"/>
        <v>0</v>
      </c>
      <c r="AO29">
        <f t="shared" si="11"/>
        <v>0</v>
      </c>
      <c r="AP29">
        <f t="shared" si="12"/>
        <v>-0.91260130637423076</v>
      </c>
      <c r="AQ29">
        <f t="shared" si="13"/>
        <v>-9421.2540440642042</v>
      </c>
      <c r="AR29">
        <f t="shared" si="14"/>
        <v>-9422.1666453705784</v>
      </c>
      <c r="AS29">
        <f t="shared" si="15"/>
        <v>596.70711618570317</v>
      </c>
      <c r="AT29">
        <f t="shared" si="16"/>
        <v>29.093809842618022</v>
      </c>
      <c r="AU29">
        <f t="shared" si="17"/>
        <v>-8796.3657193422569</v>
      </c>
      <c r="AW29">
        <v>26</v>
      </c>
      <c r="AX29">
        <f>IF(Z29&gt;0, (R29*SUMPRODUCT(K29:$K$98, X29:$X$98)-K29*$AZ$3)/Z29, 0)</f>
        <v>-4960.5797193792314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0.12586404500000001</v>
      </c>
      <c r="Q30" s="5">
        <f t="shared" si="29"/>
        <v>25</v>
      </c>
      <c r="R30">
        <f t="shared" si="0"/>
        <v>2000000</v>
      </c>
      <c r="S30">
        <f t="shared" si="1"/>
        <v>-22002.994528080031</v>
      </c>
      <c r="U30">
        <f t="shared" si="21"/>
        <v>0.12586404500000001</v>
      </c>
      <c r="V30">
        <f t="shared" si="22"/>
        <v>0.01</v>
      </c>
      <c r="W30">
        <f t="shared" si="23"/>
        <v>0.27171607035185502</v>
      </c>
      <c r="X30">
        <f t="shared" si="24"/>
        <v>3.4199283705989049E-2</v>
      </c>
      <c r="Y30">
        <f t="shared" si="25"/>
        <v>2.7171607035185504E-3</v>
      </c>
      <c r="Z30">
        <f t="shared" si="26"/>
        <v>0.23479962594234743</v>
      </c>
      <c r="AB30">
        <f t="shared" si="27"/>
        <v>-1347.8692280168325</v>
      </c>
      <c r="AC30">
        <f t="shared" si="2"/>
        <v>-5166.294884804709</v>
      </c>
      <c r="AE30">
        <f t="shared" si="3"/>
        <v>0</v>
      </c>
      <c r="AF30">
        <f t="shared" si="4"/>
        <v>0</v>
      </c>
      <c r="AG30">
        <f t="shared" si="5"/>
        <v>-5.8699906485586855</v>
      </c>
      <c r="AH30">
        <f t="shared" si="6"/>
        <v>-68398.567411978103</v>
      </c>
      <c r="AI30">
        <f t="shared" si="7"/>
        <v>-68404.43740262666</v>
      </c>
      <c r="AJ30">
        <f t="shared" si="8"/>
        <v>3818.4256567878765</v>
      </c>
      <c r="AK30">
        <f t="shared" si="30"/>
        <v>-94.35084596117828</v>
      </c>
      <c r="AL30">
        <f t="shared" si="9"/>
        <v>-64680.36259179996</v>
      </c>
      <c r="AN30">
        <f t="shared" si="10"/>
        <v>0</v>
      </c>
      <c r="AO30">
        <f t="shared" si="11"/>
        <v>0</v>
      </c>
      <c r="AP30">
        <f t="shared" si="12"/>
        <v>-0.70411750126602091</v>
      </c>
      <c r="AQ30">
        <f t="shared" si="13"/>
        <v>-8204.5494208960699</v>
      </c>
      <c r="AR30">
        <f t="shared" si="14"/>
        <v>-8205.2535383973354</v>
      </c>
      <c r="AS30">
        <f t="shared" si="15"/>
        <v>458.02804351787285</v>
      </c>
      <c r="AT30">
        <f t="shared" si="16"/>
        <v>-11.317578830697505</v>
      </c>
      <c r="AU30">
        <f t="shared" si="17"/>
        <v>-7758.5430737101597</v>
      </c>
      <c r="AW30">
        <v>27</v>
      </c>
      <c r="AX30">
        <f>IF(Z30&gt;0, (R30*SUMPRODUCT(K30:$K$98, X30:$X$98)-K30*$AZ$3)/Z30, 0)</f>
        <v>-22002.994528080031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0.140533459</v>
      </c>
      <c r="Q31" s="5">
        <f t="shared" si="29"/>
        <v>25</v>
      </c>
      <c r="R31">
        <f t="shared" si="0"/>
        <v>2000000</v>
      </c>
      <c r="S31">
        <f t="shared" si="1"/>
        <v>-41956.045420989904</v>
      </c>
      <c r="U31">
        <f t="shared" si="21"/>
        <v>0.140533459</v>
      </c>
      <c r="V31">
        <f t="shared" si="22"/>
        <v>0.01</v>
      </c>
      <c r="W31">
        <f t="shared" si="23"/>
        <v>0.23479962594234743</v>
      </c>
      <c r="X31">
        <f t="shared" si="24"/>
        <v>3.2997203605584217E-2</v>
      </c>
      <c r="Y31">
        <f t="shared" si="25"/>
        <v>2.3479962594234742E-3</v>
      </c>
      <c r="Z31">
        <f t="shared" si="26"/>
        <v>0.19945442607733974</v>
      </c>
      <c r="AB31">
        <f t="shared" si="27"/>
        <v>-5166.294884804709</v>
      </c>
      <c r="AC31">
        <f t="shared" si="2"/>
        <v>-8368.3189599183388</v>
      </c>
      <c r="AE31">
        <f t="shared" si="3"/>
        <v>0</v>
      </c>
      <c r="AF31">
        <f t="shared" si="4"/>
        <v>0</v>
      </c>
      <c r="AG31">
        <f t="shared" si="5"/>
        <v>-4.9863606519334933</v>
      </c>
      <c r="AH31">
        <f t="shared" si="6"/>
        <v>-65994.407211168436</v>
      </c>
      <c r="AI31">
        <f t="shared" si="7"/>
        <v>-65999.393571820372</v>
      </c>
      <c r="AJ31">
        <f t="shared" si="8"/>
        <v>3202.0240751136298</v>
      </c>
      <c r="AK31">
        <f t="shared" si="30"/>
        <v>-361.64064193632964</v>
      </c>
      <c r="AL31">
        <f t="shared" si="9"/>
        <v>-63159.010138643069</v>
      </c>
      <c r="AN31">
        <f t="shared" si="10"/>
        <v>0</v>
      </c>
      <c r="AO31">
        <f t="shared" si="11"/>
        <v>0</v>
      </c>
      <c r="AP31">
        <f t="shared" si="12"/>
        <v>-0.53403951630179447</v>
      </c>
      <c r="AQ31">
        <f t="shared" si="13"/>
        <v>-7068.0048568107704</v>
      </c>
      <c r="AR31">
        <f t="shared" si="14"/>
        <v>-7068.5388963270725</v>
      </c>
      <c r="AS31">
        <f t="shared" si="15"/>
        <v>342.93696497811834</v>
      </c>
      <c r="AT31">
        <f t="shared" si="16"/>
        <v>-38.731733818704107</v>
      </c>
      <c r="AU31">
        <f t="shared" si="17"/>
        <v>-6764.3336651676582</v>
      </c>
      <c r="AW31">
        <v>28</v>
      </c>
      <c r="AX31">
        <f>IF(Z31&gt;0, (R31*SUMPRODUCT(K31:$K$98, X31:$X$98)-K31*$AZ$3)/Z31, 0)</f>
        <v>-41956.045420989904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0.15744443499999999</v>
      </c>
      <c r="Q32" s="5">
        <f t="shared" si="29"/>
        <v>25</v>
      </c>
      <c r="R32">
        <f t="shared" si="0"/>
        <v>2000000</v>
      </c>
      <c r="S32">
        <f t="shared" si="1"/>
        <v>-66060.391539532706</v>
      </c>
      <c r="U32">
        <f t="shared" si="21"/>
        <v>0.15744443499999999</v>
      </c>
      <c r="V32">
        <f t="shared" si="22"/>
        <v>0.01</v>
      </c>
      <c r="W32">
        <f t="shared" si="23"/>
        <v>0.19945442607733974</v>
      </c>
      <c r="X32">
        <f t="shared" si="24"/>
        <v>3.1402989421996021E-2</v>
      </c>
      <c r="Y32">
        <f t="shared" si="25"/>
        <v>1.9945442607733972E-3</v>
      </c>
      <c r="Z32">
        <f t="shared" si="26"/>
        <v>0.16605689239457033</v>
      </c>
      <c r="AB32">
        <f t="shared" si="27"/>
        <v>-8368.3189599183388</v>
      </c>
      <c r="AC32">
        <f t="shared" si="2"/>
        <v>-10969.783329423366</v>
      </c>
      <c r="AE32">
        <f t="shared" si="3"/>
        <v>0</v>
      </c>
      <c r="AF32">
        <f t="shared" si="4"/>
        <v>0</v>
      </c>
      <c r="AG32">
        <f t="shared" si="5"/>
        <v>-4.151422309864258</v>
      </c>
      <c r="AH32">
        <f t="shared" si="6"/>
        <v>-62805.978843992045</v>
      </c>
      <c r="AI32">
        <f t="shared" si="7"/>
        <v>-62810.130266301909</v>
      </c>
      <c r="AJ32">
        <f t="shared" si="8"/>
        <v>2601.4643695050272</v>
      </c>
      <c r="AK32">
        <f t="shared" si="30"/>
        <v>-585.78232719428377</v>
      </c>
      <c r="AL32">
        <f t="shared" si="9"/>
        <v>-60794.448223991167</v>
      </c>
      <c r="AN32">
        <f t="shared" si="10"/>
        <v>0</v>
      </c>
      <c r="AO32">
        <f t="shared" si="11"/>
        <v>0</v>
      </c>
      <c r="AP32">
        <f t="shared" si="12"/>
        <v>-0.39697997430979215</v>
      </c>
      <c r="AQ32">
        <f t="shared" si="13"/>
        <v>-6005.8249937006658</v>
      </c>
      <c r="AR32">
        <f t="shared" si="14"/>
        <v>-6006.2219736749757</v>
      </c>
      <c r="AS32">
        <f t="shared" si="15"/>
        <v>248.76516564456995</v>
      </c>
      <c r="AT32">
        <f t="shared" si="16"/>
        <v>-56.01546550640392</v>
      </c>
      <c r="AU32">
        <f t="shared" si="17"/>
        <v>-5813.4722735368096</v>
      </c>
      <c r="AW32">
        <v>29</v>
      </c>
      <c r="AX32">
        <f>IF(Z32&gt;0, (R32*SUMPRODUCT(K32:$K$98, X32:$X$98)-K32*$AZ$3)/Z32, 0)</f>
        <v>-66060.391539532706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0.177590515</v>
      </c>
      <c r="Q33" s="5">
        <f t="shared" si="29"/>
        <v>25</v>
      </c>
      <c r="R33">
        <f t="shared" si="0"/>
        <v>2000000</v>
      </c>
      <c r="S33">
        <f t="shared" si="1"/>
        <v>-96271.530006116824</v>
      </c>
      <c r="U33">
        <f t="shared" si="21"/>
        <v>0.177590515</v>
      </c>
      <c r="V33">
        <f t="shared" si="22"/>
        <v>0.01</v>
      </c>
      <c r="W33">
        <f t="shared" si="23"/>
        <v>0.16605689239457033</v>
      </c>
      <c r="X33">
        <f t="shared" si="24"/>
        <v>2.9490129039651328E-2</v>
      </c>
      <c r="Y33">
        <f t="shared" si="25"/>
        <v>1.6605689239457034E-3</v>
      </c>
      <c r="Z33">
        <f t="shared" si="26"/>
        <v>0.13490619443097332</v>
      </c>
      <c r="AB33">
        <f t="shared" si="27"/>
        <v>-10969.783329423366</v>
      </c>
      <c r="AC33">
        <f t="shared" si="2"/>
        <v>-12987.625745172478</v>
      </c>
      <c r="AE33">
        <f t="shared" si="3"/>
        <v>0</v>
      </c>
      <c r="AF33">
        <f t="shared" si="4"/>
        <v>0</v>
      </c>
      <c r="AG33">
        <f t="shared" si="5"/>
        <v>-3.372654860774333</v>
      </c>
      <c r="AH33">
        <f t="shared" si="6"/>
        <v>-58980.258079302657</v>
      </c>
      <c r="AI33">
        <f t="shared" si="7"/>
        <v>-58983.630734163431</v>
      </c>
      <c r="AJ33">
        <f t="shared" si="8"/>
        <v>2017.8424157491118</v>
      </c>
      <c r="AK33">
        <f t="shared" si="30"/>
        <v>-767.88483305963564</v>
      </c>
      <c r="AL33">
        <f t="shared" si="9"/>
        <v>-57733.673151473959</v>
      </c>
      <c r="AN33">
        <f t="shared" si="10"/>
        <v>0</v>
      </c>
      <c r="AO33">
        <f t="shared" si="11"/>
        <v>0</v>
      </c>
      <c r="AP33">
        <f t="shared" si="12"/>
        <v>-0.28795562186101026</v>
      </c>
      <c r="AQ33">
        <f t="shared" si="13"/>
        <v>-5035.7055773116253</v>
      </c>
      <c r="AR33">
        <f t="shared" si="14"/>
        <v>-5035.9935329334858</v>
      </c>
      <c r="AS33">
        <f t="shared" si="15"/>
        <v>172.28239817908755</v>
      </c>
      <c r="AT33">
        <f t="shared" si="16"/>
        <v>-65.561631340646258</v>
      </c>
      <c r="AU33">
        <f t="shared" si="17"/>
        <v>-4929.272766095045</v>
      </c>
      <c r="AW33">
        <v>30</v>
      </c>
      <c r="AX33">
        <f>IF(Z33&gt;0, (R33*SUMPRODUCT(K33:$K$98, X33:$X$98)-K33*$AZ$3)/Z33, 0)</f>
        <v>-96271.530006116824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0.20082551000000001</v>
      </c>
      <c r="Q34" s="5">
        <f t="shared" si="29"/>
        <v>25</v>
      </c>
      <c r="R34">
        <f t="shared" si="0"/>
        <v>2000000</v>
      </c>
      <c r="S34">
        <f t="shared" si="1"/>
        <v>-135844.61392144667</v>
      </c>
      <c r="U34">
        <f t="shared" si="21"/>
        <v>0.20082551000000001</v>
      </c>
      <c r="V34">
        <f t="shared" si="22"/>
        <v>0.01</v>
      </c>
      <c r="W34">
        <f t="shared" si="23"/>
        <v>0.13490619443097332</v>
      </c>
      <c r="X34">
        <f t="shared" si="24"/>
        <v>2.7092605298759377E-2</v>
      </c>
      <c r="Y34">
        <f t="shared" si="25"/>
        <v>1.3490619443097332E-3</v>
      </c>
      <c r="Z34">
        <f t="shared" si="26"/>
        <v>0.10646452718790422</v>
      </c>
      <c r="AB34">
        <f t="shared" si="27"/>
        <v>-12987.625745172478</v>
      </c>
      <c r="AC34">
        <f t="shared" si="2"/>
        <v>-14462.632592170212</v>
      </c>
      <c r="AE34">
        <f t="shared" si="3"/>
        <v>0</v>
      </c>
      <c r="AF34">
        <f t="shared" si="4"/>
        <v>0</v>
      </c>
      <c r="AG34">
        <f t="shared" si="5"/>
        <v>-2.6616131796976057</v>
      </c>
      <c r="AH34">
        <f t="shared" si="6"/>
        <v>-54185.210597518751</v>
      </c>
      <c r="AI34">
        <f t="shared" si="7"/>
        <v>-54187.87221069845</v>
      </c>
      <c r="AJ34">
        <f t="shared" si="8"/>
        <v>1475.0068469977341</v>
      </c>
      <c r="AK34">
        <f t="shared" si="30"/>
        <v>-909.13380216207349</v>
      </c>
      <c r="AL34">
        <f t="shared" si="9"/>
        <v>-53621.999165862791</v>
      </c>
      <c r="AN34">
        <f t="shared" si="10"/>
        <v>0</v>
      </c>
      <c r="AO34">
        <f t="shared" si="11"/>
        <v>0</v>
      </c>
      <c r="AP34">
        <f t="shared" si="12"/>
        <v>-0.20289931341499612</v>
      </c>
      <c r="AQ34">
        <f t="shared" si="13"/>
        <v>-4130.6310441146097</v>
      </c>
      <c r="AR34">
        <f t="shared" si="14"/>
        <v>-4130.8339434280242</v>
      </c>
      <c r="AS34">
        <f t="shared" si="15"/>
        <v>112.44228831638878</v>
      </c>
      <c r="AT34">
        <f t="shared" si="16"/>
        <v>-69.304820726055695</v>
      </c>
      <c r="AU34">
        <f t="shared" si="17"/>
        <v>-4087.6964758376917</v>
      </c>
      <c r="AW34">
        <v>31</v>
      </c>
      <c r="AX34">
        <f>IF(Z34&gt;0, (R34*SUMPRODUCT(K34:$K$98, X34:$X$98)-K34*$AZ$3)/Z34, 0)</f>
        <v>-135844.61392144667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0.22750767399999999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-189878.97266839203</v>
      </c>
      <c r="U35">
        <f t="shared" si="21"/>
        <v>0.22750767399999999</v>
      </c>
      <c r="V35">
        <f t="shared" si="22"/>
        <v>0.01</v>
      </c>
      <c r="W35">
        <f t="shared" si="23"/>
        <v>0.10646452718790422</v>
      </c>
      <c r="X35">
        <f t="shared" si="24"/>
        <v>2.4221496944029849E-2</v>
      </c>
      <c r="Y35">
        <f t="shared" si="25"/>
        <v>1.0646452718790422E-3</v>
      </c>
      <c r="Z35">
        <f t="shared" si="26"/>
        <v>8.1178384971995338E-2</v>
      </c>
      <c r="AB35">
        <f t="shared" si="27"/>
        <v>-14462.632592170212</v>
      </c>
      <c r="AC35">
        <f t="shared" ref="AC35:AC66" si="33">S35*Z35</f>
        <v>-15414.06834136171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-2.0294596242998835</v>
      </c>
      <c r="AH35">
        <f t="shared" ref="AH35:AH66" si="37">-X35*R35</f>
        <v>-48442.993888059696</v>
      </c>
      <c r="AI35">
        <f t="shared" ref="AI35:AI66" si="38">SUM(AE35:AH35)</f>
        <v>-48445.023347683993</v>
      </c>
      <c r="AJ35">
        <f t="shared" ref="AJ35:AJ66" si="39">AB35-AC35</f>
        <v>951.43574919149796</v>
      </c>
      <c r="AK35">
        <f t="shared" si="30"/>
        <v>-1012.3842814519149</v>
      </c>
      <c r="AL35">
        <f t="shared" ref="AL35:AL66" si="40">SUM(AI35:AK35)</f>
        <v>-48505.971879944409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-0.13813318699071733</v>
      </c>
      <c r="AQ35">
        <f t="shared" ref="AQ35:AQ66" si="44">AH35*$K35</f>
        <v>-3297.225060803054</v>
      </c>
      <c r="AR35">
        <f t="shared" ref="AR35:AR66" si="45">AI35*$K35</f>
        <v>-3297.3631939900447</v>
      </c>
      <c r="AS35">
        <f t="shared" ref="AS35:AS66" si="46">AJ35*$K35</f>
        <v>64.75854492451947</v>
      </c>
      <c r="AT35">
        <f t="shared" ref="AT35:AT66" si="47">AK35*$K35</f>
        <v>-68.906947239466888</v>
      </c>
      <c r="AU35">
        <f t="shared" ref="AU35:AU66" si="48">AL35*$K35</f>
        <v>-3301.5115963049921</v>
      </c>
      <c r="AW35">
        <v>32</v>
      </c>
      <c r="AX35">
        <f>IF(Z35&gt;0, (R35*SUMPRODUCT(K35:$K$98, X35:$X$98)-K35*$AZ$3)/Z35, 0)</f>
        <v>-189878.97266839203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0.25832914600000001</v>
      </c>
      <c r="Q36" s="5">
        <f t="shared" si="29"/>
        <v>25</v>
      </c>
      <c r="R36">
        <f t="shared" si="31"/>
        <v>2000000</v>
      </c>
      <c r="S36">
        <f t="shared" si="32"/>
        <v>-267236.24575629388</v>
      </c>
      <c r="U36">
        <f t="shared" ref="U36:U67" si="52">M36</f>
        <v>0.25832914600000001</v>
      </c>
      <c r="V36">
        <f t="shared" ref="V36:V67" si="53">$C$10</f>
        <v>0.01</v>
      </c>
      <c r="W36">
        <f t="shared" ref="W36:W67" si="54">Z35</f>
        <v>8.1178384971995338E-2</v>
      </c>
      <c r="X36">
        <f t="shared" ref="X36:X67" si="55">U36*W36</f>
        <v>2.0970742863474789E-2</v>
      </c>
      <c r="Y36">
        <f t="shared" ref="Y36:Y67" si="56">V36*W36</f>
        <v>8.1178384971995342E-4</v>
      </c>
      <c r="Z36">
        <f t="shared" ref="Z36:Z67" si="57">MAX(0, W36-X36-Y36)</f>
        <v>5.9395858258800595E-2</v>
      </c>
      <c r="AB36">
        <f t="shared" ref="AB36:AB67" si="58">AC35</f>
        <v>-15414.06834136171</v>
      </c>
      <c r="AC36">
        <f t="shared" si="33"/>
        <v>-15872.726174554833</v>
      </c>
      <c r="AE36">
        <f t="shared" si="34"/>
        <v>0</v>
      </c>
      <c r="AF36">
        <f t="shared" si="35"/>
        <v>0</v>
      </c>
      <c r="AG36">
        <f t="shared" si="36"/>
        <v>-1.4848964564700149</v>
      </c>
      <c r="AH36">
        <f t="shared" si="37"/>
        <v>-41941.485726949577</v>
      </c>
      <c r="AI36">
        <f t="shared" si="38"/>
        <v>-41942.97062340605</v>
      </c>
      <c r="AJ36">
        <f t="shared" si="39"/>
        <v>458.65783319312322</v>
      </c>
      <c r="AK36">
        <f t="shared" si="30"/>
        <v>-1078.9847838953199</v>
      </c>
      <c r="AL36">
        <f t="shared" si="40"/>
        <v>-42563.297574108248</v>
      </c>
      <c r="AN36">
        <f t="shared" si="41"/>
        <v>0</v>
      </c>
      <c r="AO36">
        <f t="shared" si="42"/>
        <v>0</v>
      </c>
      <c r="AP36">
        <f t="shared" si="43"/>
        <v>-9.0239309724321273E-2</v>
      </c>
      <c r="AQ36">
        <f t="shared" si="44"/>
        <v>-2548.8448735407364</v>
      </c>
      <c r="AR36">
        <f t="shared" si="45"/>
        <v>-2548.9351128504609</v>
      </c>
      <c r="AS36">
        <f t="shared" si="46"/>
        <v>27.873301257242318</v>
      </c>
      <c r="AT36">
        <f t="shared" si="47"/>
        <v>-65.571469093020752</v>
      </c>
      <c r="AU36">
        <f t="shared" si="48"/>
        <v>-2586.6332806862397</v>
      </c>
      <c r="AW36">
        <v>33</v>
      </c>
      <c r="AX36">
        <f>IF(Z36&gt;0, (R36*SUMPRODUCT(K36:$K$98, X36:$X$98)-K36*$AZ$3)/Z36, 0)</f>
        <v>-267236.24575629388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0.29279089899999999</v>
      </c>
      <c r="Q37" s="5">
        <f t="shared" ref="Q37:Q68" si="60">$C$8</f>
        <v>25</v>
      </c>
      <c r="R37">
        <f t="shared" si="31"/>
        <v>2000000</v>
      </c>
      <c r="S37">
        <f t="shared" si="32"/>
        <v>-383642.22775831557</v>
      </c>
      <c r="U37">
        <f t="shared" si="52"/>
        <v>0.29279089899999999</v>
      </c>
      <c r="V37">
        <f t="shared" si="53"/>
        <v>0.01</v>
      </c>
      <c r="W37">
        <f t="shared" si="54"/>
        <v>5.9395858258800595E-2</v>
      </c>
      <c r="X37">
        <f t="shared" si="55"/>
        <v>1.7390566736470801E-2</v>
      </c>
      <c r="Y37">
        <f t="shared" si="56"/>
        <v>5.9395858258800595E-4</v>
      </c>
      <c r="Z37">
        <f t="shared" si="57"/>
        <v>4.1411332939741786E-2</v>
      </c>
      <c r="AB37">
        <f t="shared" si="58"/>
        <v>-15872.726174554833</v>
      </c>
      <c r="AC37">
        <f t="shared" si="33"/>
        <v>-15887.136023443854</v>
      </c>
      <c r="AE37">
        <f t="shared" si="34"/>
        <v>0</v>
      </c>
      <c r="AF37">
        <f t="shared" si="35"/>
        <v>0</v>
      </c>
      <c r="AG37">
        <f t="shared" si="36"/>
        <v>-1.0352833234935446</v>
      </c>
      <c r="AH37">
        <f t="shared" si="37"/>
        <v>-34781.133472941605</v>
      </c>
      <c r="AI37">
        <f t="shared" si="38"/>
        <v>-34782.168756265099</v>
      </c>
      <c r="AJ37">
        <f t="shared" si="39"/>
        <v>14.409848889021305</v>
      </c>
      <c r="AK37">
        <f t="shared" si="30"/>
        <v>-1111.0908322188384</v>
      </c>
      <c r="AL37">
        <f t="shared" si="40"/>
        <v>-35878.849739594916</v>
      </c>
      <c r="AN37">
        <f t="shared" si="41"/>
        <v>0</v>
      </c>
      <c r="AO37">
        <f t="shared" si="42"/>
        <v>0</v>
      </c>
      <c r="AP37">
        <f t="shared" si="43"/>
        <v>-5.6174703578352303E-2</v>
      </c>
      <c r="AQ37">
        <f t="shared" si="44"/>
        <v>-1887.2320442373905</v>
      </c>
      <c r="AR37">
        <f t="shared" si="45"/>
        <v>-1887.288218940969</v>
      </c>
      <c r="AS37">
        <f t="shared" si="46"/>
        <v>0.78188160823269404</v>
      </c>
      <c r="AT37">
        <f t="shared" si="47"/>
        <v>-60.2880358759176</v>
      </c>
      <c r="AU37">
        <f t="shared" si="48"/>
        <v>-1946.794373208654</v>
      </c>
      <c r="AW37">
        <v>34</v>
      </c>
      <c r="AX37">
        <f>IF(Z37&gt;0, (R37*SUMPRODUCT(K37:$K$98, X37:$X$98)-K37*$AZ$3)/Z37, 0)</f>
        <v>-383642.22775831557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0.33114650899999998</v>
      </c>
      <c r="Q38" s="5">
        <f t="shared" si="60"/>
        <v>25</v>
      </c>
      <c r="R38">
        <f t="shared" si="31"/>
        <v>2000000</v>
      </c>
      <c r="S38">
        <f t="shared" si="32"/>
        <v>-568519.2394202702</v>
      </c>
      <c r="U38">
        <f t="shared" si="52"/>
        <v>0.33114650899999998</v>
      </c>
      <c r="V38">
        <f t="shared" si="53"/>
        <v>0.01</v>
      </c>
      <c r="W38">
        <f t="shared" si="54"/>
        <v>4.1411332939741786E-2</v>
      </c>
      <c r="X38">
        <f t="shared" si="55"/>
        <v>1.37132183360322E-2</v>
      </c>
      <c r="Y38">
        <f t="shared" si="56"/>
        <v>4.141133293974179E-4</v>
      </c>
      <c r="Z38">
        <f t="shared" si="57"/>
        <v>2.7284001274312169E-2</v>
      </c>
      <c r="AB38">
        <f t="shared" si="58"/>
        <v>-15887.136023443854</v>
      </c>
      <c r="AC38">
        <f t="shared" si="33"/>
        <v>-15511.479652813638</v>
      </c>
      <c r="AE38">
        <f t="shared" si="34"/>
        <v>0</v>
      </c>
      <c r="AF38">
        <f t="shared" si="35"/>
        <v>0</v>
      </c>
      <c r="AG38">
        <f t="shared" si="36"/>
        <v>-0.68210003185780421</v>
      </c>
      <c r="AH38">
        <f t="shared" si="37"/>
        <v>-27426.436672064399</v>
      </c>
      <c r="AI38">
        <f t="shared" si="38"/>
        <v>-27427.118772096259</v>
      </c>
      <c r="AJ38">
        <f t="shared" si="39"/>
        <v>-375.65637063021677</v>
      </c>
      <c r="AK38">
        <f t="shared" si="30"/>
        <v>-1112.0995216410699</v>
      </c>
      <c r="AL38">
        <f t="shared" si="40"/>
        <v>-28914.874664367544</v>
      </c>
      <c r="AN38">
        <f t="shared" si="41"/>
        <v>0</v>
      </c>
      <c r="AO38">
        <f t="shared" si="42"/>
        <v>0</v>
      </c>
      <c r="AP38">
        <f t="shared" si="43"/>
        <v>-3.3045446034363934E-2</v>
      </c>
      <c r="AQ38">
        <f t="shared" si="44"/>
        <v>-1328.7183560057981</v>
      </c>
      <c r="AR38">
        <f t="shared" si="45"/>
        <v>-1328.7514014518326</v>
      </c>
      <c r="AS38">
        <f t="shared" si="46"/>
        <v>-18.199284186096779</v>
      </c>
      <c r="AT38">
        <f t="shared" si="47"/>
        <v>-53.877471061155255</v>
      </c>
      <c r="AU38">
        <f t="shared" si="48"/>
        <v>-1400.8281566990845</v>
      </c>
      <c r="AW38">
        <v>35</v>
      </c>
      <c r="AX38">
        <f>IF(Z38&gt;0, (R38*SUMPRODUCT(K38:$K$98, X38:$X$98)-K38*$AZ$3)/Z38, 0)</f>
        <v>-568519.2394202702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0.373009747</v>
      </c>
      <c r="Q39" s="5">
        <f t="shared" si="60"/>
        <v>25</v>
      </c>
      <c r="R39">
        <f t="shared" si="31"/>
        <v>2000000</v>
      </c>
      <c r="S39">
        <f t="shared" si="32"/>
        <v>-880348.97409299971</v>
      </c>
      <c r="U39">
        <f t="shared" si="52"/>
        <v>0.373009747</v>
      </c>
      <c r="V39">
        <f t="shared" si="53"/>
        <v>0.01</v>
      </c>
      <c r="W39">
        <f t="shared" si="54"/>
        <v>2.7284001274312169E-2</v>
      </c>
      <c r="X39">
        <f t="shared" si="55"/>
        <v>1.017719841247886E-2</v>
      </c>
      <c r="Y39">
        <f t="shared" si="56"/>
        <v>2.7284001274312171E-4</v>
      </c>
      <c r="Z39">
        <f t="shared" si="57"/>
        <v>1.6833962849090188E-2</v>
      </c>
      <c r="AB39">
        <f t="shared" si="58"/>
        <v>-15511.479652813638</v>
      </c>
      <c r="AC39">
        <f t="shared" si="33"/>
        <v>-14819.761924116217</v>
      </c>
      <c r="AE39">
        <f t="shared" si="34"/>
        <v>0</v>
      </c>
      <c r="AF39">
        <f t="shared" si="35"/>
        <v>0</v>
      </c>
      <c r="AG39">
        <f t="shared" si="36"/>
        <v>-0.42084907122725468</v>
      </c>
      <c r="AH39">
        <f t="shared" si="37"/>
        <v>-20354.396824957719</v>
      </c>
      <c r="AI39">
        <f t="shared" si="38"/>
        <v>-20354.817674028945</v>
      </c>
      <c r="AJ39">
        <f t="shared" si="39"/>
        <v>-691.71772869742017</v>
      </c>
      <c r="AK39">
        <f t="shared" si="30"/>
        <v>-1085.8035756969548</v>
      </c>
      <c r="AL39">
        <f t="shared" si="40"/>
        <v>-22132.338978423322</v>
      </c>
      <c r="AN39">
        <f t="shared" si="41"/>
        <v>0</v>
      </c>
      <c r="AO39">
        <f t="shared" si="42"/>
        <v>0</v>
      </c>
      <c r="AP39">
        <f t="shared" si="43"/>
        <v>-1.8204212597535758E-2</v>
      </c>
      <c r="AQ39">
        <f t="shared" si="44"/>
        <v>-880.44810462716032</v>
      </c>
      <c r="AR39">
        <f t="shared" si="45"/>
        <v>-880.46630883975786</v>
      </c>
      <c r="AS39">
        <f t="shared" si="46"/>
        <v>-29.920884829261599</v>
      </c>
      <c r="AT39">
        <f t="shared" si="47"/>
        <v>-46.96742961440043</v>
      </c>
      <c r="AU39">
        <f t="shared" si="48"/>
        <v>-957.35462328341987</v>
      </c>
      <c r="AW39">
        <v>36</v>
      </c>
      <c r="AX39">
        <f>IF(Z39&gt;0, (R39*SUMPRODUCT(K39:$K$98, X39:$X$98)-K39*$AZ$3)/Z39, 0)</f>
        <v>-880348.97409299971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0.41902673299999998</v>
      </c>
      <c r="Q40" s="5">
        <f t="shared" si="60"/>
        <v>25</v>
      </c>
      <c r="R40">
        <f t="shared" si="31"/>
        <v>2000000</v>
      </c>
      <c r="S40">
        <f t="shared" si="32"/>
        <v>-1445757.5050959324</v>
      </c>
      <c r="U40">
        <f t="shared" si="52"/>
        <v>0.41902673299999998</v>
      </c>
      <c r="V40">
        <f t="shared" si="53"/>
        <v>0.01</v>
      </c>
      <c r="W40">
        <f t="shared" si="54"/>
        <v>1.6833962849090188E-2</v>
      </c>
      <c r="X40">
        <f t="shared" si="55"/>
        <v>7.053880456097633E-3</v>
      </c>
      <c r="Y40">
        <f t="shared" si="56"/>
        <v>1.6833962849090189E-4</v>
      </c>
      <c r="Z40">
        <f t="shared" si="57"/>
        <v>9.6117427645016525E-3</v>
      </c>
      <c r="AB40">
        <f t="shared" si="58"/>
        <v>-14819.761924116217</v>
      </c>
      <c r="AC40">
        <f t="shared" si="33"/>
        <v>-13896.249238829789</v>
      </c>
      <c r="AE40">
        <f t="shared" si="34"/>
        <v>0</v>
      </c>
      <c r="AF40">
        <f t="shared" si="35"/>
        <v>0</v>
      </c>
      <c r="AG40">
        <f t="shared" si="36"/>
        <v>-0.24029356911254132</v>
      </c>
      <c r="AH40">
        <f t="shared" si="37"/>
        <v>-14107.760912195266</v>
      </c>
      <c r="AI40">
        <f t="shared" si="38"/>
        <v>-14108.00120576438</v>
      </c>
      <c r="AJ40">
        <f t="shared" si="39"/>
        <v>-923.51268528642868</v>
      </c>
      <c r="AK40">
        <f t="shared" ref="AK40:AK71" si="61">G40*SUM(AB40:AB40, AE40:AF40)</f>
        <v>-1037.3833346881354</v>
      </c>
      <c r="AL40">
        <f t="shared" si="40"/>
        <v>-16068.897225738943</v>
      </c>
      <c r="AN40">
        <f t="shared" si="41"/>
        <v>0</v>
      </c>
      <c r="AO40">
        <f t="shared" si="42"/>
        <v>0</v>
      </c>
      <c r="AP40">
        <f t="shared" si="43"/>
        <v>-9.2804631606942401E-3</v>
      </c>
      <c r="AQ40">
        <f t="shared" si="44"/>
        <v>-544.86083797020376</v>
      </c>
      <c r="AR40">
        <f t="shared" si="45"/>
        <v>-544.8701184333645</v>
      </c>
      <c r="AS40">
        <f t="shared" si="46"/>
        <v>-35.667310972523232</v>
      </c>
      <c r="AT40">
        <f t="shared" si="47"/>
        <v>-40.065149711028674</v>
      </c>
      <c r="AU40">
        <f t="shared" si="48"/>
        <v>-620.60257911691633</v>
      </c>
      <c r="AW40">
        <v>37</v>
      </c>
      <c r="AX40">
        <f>IF(Z40&gt;0, (R40*SUMPRODUCT(K40:$K$98, X40:$X$98)-K40*$AZ$3)/Z40, 0)</f>
        <v>-1445757.5050959324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0.47079290899999998</v>
      </c>
      <c r="Q41" s="5">
        <f t="shared" si="60"/>
        <v>25</v>
      </c>
      <c r="R41">
        <f t="shared" si="31"/>
        <v>2000000</v>
      </c>
      <c r="S41">
        <f t="shared" si="32"/>
        <v>-2570978.7324447283</v>
      </c>
      <c r="U41">
        <f t="shared" si="52"/>
        <v>0.47079290899999998</v>
      </c>
      <c r="V41">
        <f t="shared" si="53"/>
        <v>0.01</v>
      </c>
      <c r="W41">
        <f t="shared" si="54"/>
        <v>9.6117427645016525E-3</v>
      </c>
      <c r="X41">
        <f t="shared" si="55"/>
        <v>4.5251403366594351E-3</v>
      </c>
      <c r="Y41">
        <f t="shared" si="56"/>
        <v>9.6117427645016527E-5</v>
      </c>
      <c r="Z41">
        <f t="shared" si="57"/>
        <v>4.990485000197201E-3</v>
      </c>
      <c r="AB41">
        <f t="shared" si="58"/>
        <v>-13896.249238829789</v>
      </c>
      <c r="AC41">
        <f t="shared" si="33"/>
        <v>-12830.43080009143</v>
      </c>
      <c r="AE41">
        <f t="shared" si="34"/>
        <v>0</v>
      </c>
      <c r="AF41">
        <f t="shared" si="35"/>
        <v>0</v>
      </c>
      <c r="AG41">
        <f t="shared" si="36"/>
        <v>-0.12476212500493003</v>
      </c>
      <c r="AH41">
        <f t="shared" si="37"/>
        <v>-9050.28067331887</v>
      </c>
      <c r="AI41">
        <f t="shared" si="38"/>
        <v>-9050.405435443874</v>
      </c>
      <c r="AJ41">
        <f t="shared" si="39"/>
        <v>-1065.818438738359</v>
      </c>
      <c r="AK41">
        <f t="shared" si="61"/>
        <v>-972.73744671808527</v>
      </c>
      <c r="AL41">
        <f t="shared" si="40"/>
        <v>-11088.961320900318</v>
      </c>
      <c r="AN41">
        <f t="shared" si="41"/>
        <v>0</v>
      </c>
      <c r="AO41">
        <f t="shared" si="42"/>
        <v>0</v>
      </c>
      <c r="AP41">
        <f t="shared" si="43"/>
        <v>-4.3022163221399295E-3</v>
      </c>
      <c r="AQ41">
        <f t="shared" si="44"/>
        <v>-312.08401773504107</v>
      </c>
      <c r="AR41">
        <f t="shared" si="45"/>
        <v>-312.08831995136319</v>
      </c>
      <c r="AS41">
        <f t="shared" si="46"/>
        <v>-36.752992812495549</v>
      </c>
      <c r="AT41">
        <f t="shared" si="47"/>
        <v>-33.543248163350036</v>
      </c>
      <c r="AU41">
        <f t="shared" si="48"/>
        <v>-382.38456092720872</v>
      </c>
      <c r="AW41">
        <v>38</v>
      </c>
      <c r="AX41">
        <f>IF(Z41&gt;0, (R41*SUMPRODUCT(K41:$K$98, X41:$X$98)-K41*$AZ$3)/Z41, 0)</f>
        <v>-2570978.7324447283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0.528968832</v>
      </c>
      <c r="Q42" s="5">
        <f t="shared" si="60"/>
        <v>25</v>
      </c>
      <c r="R42">
        <f t="shared" si="31"/>
        <v>2000000</v>
      </c>
      <c r="S42">
        <f t="shared" si="32"/>
        <v>-5087172.0137590012</v>
      </c>
      <c r="U42">
        <f t="shared" si="52"/>
        <v>0.528968832</v>
      </c>
      <c r="V42">
        <f t="shared" si="53"/>
        <v>0.01</v>
      </c>
      <c r="W42">
        <f t="shared" si="54"/>
        <v>4.990485000197201E-3</v>
      </c>
      <c r="X42">
        <f t="shared" si="55"/>
        <v>2.639811021667833E-3</v>
      </c>
      <c r="Y42">
        <f t="shared" si="56"/>
        <v>4.9904850001972008E-5</v>
      </c>
      <c r="Z42">
        <f t="shared" si="57"/>
        <v>2.300769128527396E-3</v>
      </c>
      <c r="AB42">
        <f t="shared" si="58"/>
        <v>-12830.43080009143</v>
      </c>
      <c r="AC42">
        <f t="shared" si="33"/>
        <v>-11704.408320765255</v>
      </c>
      <c r="AE42">
        <f t="shared" si="34"/>
        <v>0</v>
      </c>
      <c r="AF42">
        <f t="shared" si="35"/>
        <v>0</v>
      </c>
      <c r="AG42">
        <f t="shared" si="36"/>
        <v>-5.7519228213184899E-2</v>
      </c>
      <c r="AH42">
        <f t="shared" si="37"/>
        <v>-5279.6220433356657</v>
      </c>
      <c r="AI42">
        <f t="shared" si="38"/>
        <v>-5279.6795625638788</v>
      </c>
      <c r="AJ42">
        <f t="shared" si="39"/>
        <v>-1126.022479326175</v>
      </c>
      <c r="AK42">
        <f t="shared" si="61"/>
        <v>-898.13015600640017</v>
      </c>
      <c r="AL42">
        <f t="shared" si="40"/>
        <v>-7303.8321978964541</v>
      </c>
      <c r="AN42">
        <f t="shared" si="41"/>
        <v>0</v>
      </c>
      <c r="AO42">
        <f t="shared" si="42"/>
        <v>0</v>
      </c>
      <c r="AP42">
        <f t="shared" si="43"/>
        <v>-1.7709426928436034E-3</v>
      </c>
      <c r="AQ42">
        <f t="shared" si="44"/>
        <v>-162.55273878097813</v>
      </c>
      <c r="AR42">
        <f t="shared" si="45"/>
        <v>-162.55450972367095</v>
      </c>
      <c r="AS42">
        <f t="shared" si="46"/>
        <v>-34.668776749741276</v>
      </c>
      <c r="AT42">
        <f t="shared" si="47"/>
        <v>-27.652266666495841</v>
      </c>
      <c r="AU42">
        <f t="shared" si="48"/>
        <v>-224.87555313990808</v>
      </c>
      <c r="AW42">
        <v>39</v>
      </c>
      <c r="AX42">
        <f>IF(Z42&gt;0, (R42*SUMPRODUCT(K42:$K$98, X42:$X$98)-K42*$AZ$3)/Z42, 0)</f>
        <v>-5087172.0137590012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0.59457872599999995</v>
      </c>
      <c r="Q43" s="5">
        <f t="shared" si="60"/>
        <v>25</v>
      </c>
      <c r="R43">
        <f t="shared" si="31"/>
        <v>2000000</v>
      </c>
      <c r="S43">
        <f t="shared" si="32"/>
        <v>-11632502.507453054</v>
      </c>
      <c r="U43">
        <f t="shared" si="52"/>
        <v>0.59457872599999995</v>
      </c>
      <c r="V43">
        <f t="shared" si="53"/>
        <v>0.01</v>
      </c>
      <c r="W43">
        <f t="shared" si="54"/>
        <v>2.300769128527396E-3</v>
      </c>
      <c r="X43">
        <f t="shared" si="55"/>
        <v>1.3679883772599493E-3</v>
      </c>
      <c r="Y43">
        <f t="shared" si="56"/>
        <v>2.300769128527396E-5</v>
      </c>
      <c r="Z43">
        <f t="shared" si="57"/>
        <v>9.0977305998217277E-4</v>
      </c>
      <c r="AB43">
        <f t="shared" si="58"/>
        <v>-11704.408320765255</v>
      </c>
      <c r="AC43">
        <f t="shared" si="33"/>
        <v>-10582.937401455863</v>
      </c>
      <c r="AE43">
        <f t="shared" si="34"/>
        <v>0</v>
      </c>
      <c r="AF43">
        <f t="shared" si="35"/>
        <v>0</v>
      </c>
      <c r="AG43">
        <f t="shared" si="36"/>
        <v>-2.274432649955432E-2</v>
      </c>
      <c r="AH43">
        <f t="shared" si="37"/>
        <v>-2735.9767545198988</v>
      </c>
      <c r="AI43">
        <f t="shared" si="38"/>
        <v>-2735.9994988463982</v>
      </c>
      <c r="AJ43">
        <f t="shared" si="39"/>
        <v>-1121.4709193093913</v>
      </c>
      <c r="AK43">
        <f t="shared" si="61"/>
        <v>-819.30858245356796</v>
      </c>
      <c r="AL43">
        <f t="shared" si="40"/>
        <v>-4676.7790006093574</v>
      </c>
      <c r="AN43">
        <f t="shared" si="41"/>
        <v>0</v>
      </c>
      <c r="AO43">
        <f t="shared" si="42"/>
        <v>0</v>
      </c>
      <c r="AP43">
        <f t="shared" si="43"/>
        <v>-6.2523965695107902E-4</v>
      </c>
      <c r="AQ43">
        <f t="shared" si="44"/>
        <v>-75.211775009282789</v>
      </c>
      <c r="AR43">
        <f t="shared" si="45"/>
        <v>-75.21240024893973</v>
      </c>
      <c r="AS43">
        <f t="shared" si="46"/>
        <v>-30.829142946191656</v>
      </c>
      <c r="AT43">
        <f t="shared" si="47"/>
        <v>-22.522725262512459</v>
      </c>
      <c r="AU43">
        <f t="shared" si="48"/>
        <v>-128.56426845764383</v>
      </c>
      <c r="AW43">
        <v>40</v>
      </c>
      <c r="AX43">
        <f>IF(Z43&gt;0, (R43*SUMPRODUCT(K43:$K$98, X43:$X$98)-K43*$AZ$3)/Z43, 0)</f>
        <v>-11632502.507453054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0.66545322200000001</v>
      </c>
      <c r="Q44" s="5">
        <f t="shared" si="60"/>
        <v>25</v>
      </c>
      <c r="R44">
        <f t="shared" si="31"/>
        <v>2000000</v>
      </c>
      <c r="S44">
        <f t="shared" si="32"/>
        <v>-32214229.331620049</v>
      </c>
      <c r="U44">
        <f t="shared" si="52"/>
        <v>0.66545322200000001</v>
      </c>
      <c r="V44">
        <f t="shared" si="53"/>
        <v>0.01</v>
      </c>
      <c r="W44">
        <f t="shared" si="54"/>
        <v>9.0977305998217277E-4</v>
      </c>
      <c r="X44">
        <f t="shared" si="55"/>
        <v>6.0541141405393614E-4</v>
      </c>
      <c r="Y44">
        <f t="shared" si="56"/>
        <v>9.0977305998217277E-6</v>
      </c>
      <c r="Z44">
        <f t="shared" si="57"/>
        <v>2.9526391532841488E-4</v>
      </c>
      <c r="AB44">
        <f t="shared" si="58"/>
        <v>-10582.937401455863</v>
      </c>
      <c r="AC44">
        <f t="shared" si="33"/>
        <v>-9511.6994817416016</v>
      </c>
      <c r="AE44">
        <f t="shared" si="34"/>
        <v>0</v>
      </c>
      <c r="AF44">
        <f t="shared" si="35"/>
        <v>0</v>
      </c>
      <c r="AG44">
        <f t="shared" si="36"/>
        <v>-7.3815978832103722E-3</v>
      </c>
      <c r="AH44">
        <f t="shared" si="37"/>
        <v>-1210.8228281078723</v>
      </c>
      <c r="AI44">
        <f t="shared" si="38"/>
        <v>-1210.8302097057556</v>
      </c>
      <c r="AJ44">
        <f t="shared" si="39"/>
        <v>-1071.2379197142618</v>
      </c>
      <c r="AK44">
        <f t="shared" si="61"/>
        <v>-740.80561810191057</v>
      </c>
      <c r="AL44">
        <f t="shared" si="40"/>
        <v>-3022.8737475219282</v>
      </c>
      <c r="AN44">
        <f t="shared" si="41"/>
        <v>0</v>
      </c>
      <c r="AO44">
        <f t="shared" si="42"/>
        <v>0</v>
      </c>
      <c r="AP44">
        <f t="shared" si="43"/>
        <v>-1.8117813941187318E-4</v>
      </c>
      <c r="AQ44">
        <f t="shared" si="44"/>
        <v>-29.719124588590727</v>
      </c>
      <c r="AR44">
        <f t="shared" si="45"/>
        <v>-29.719305766730141</v>
      </c>
      <c r="AS44">
        <f t="shared" si="46"/>
        <v>-26.293073157334462</v>
      </c>
      <c r="AT44">
        <f t="shared" si="47"/>
        <v>-18.182754693106286</v>
      </c>
      <c r="AU44">
        <f t="shared" si="48"/>
        <v>-74.195133617170896</v>
      </c>
      <c r="AW44">
        <v>41</v>
      </c>
      <c r="AX44">
        <f>IF(Z44&gt;0, (R44*SUMPRODUCT(K44:$K$98, X44:$X$98)-K44*$AZ$3)/Z44, 0)</f>
        <v>-32214229.331620049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0.73950958099999997</v>
      </c>
      <c r="Q45" s="5">
        <f t="shared" si="60"/>
        <v>25</v>
      </c>
      <c r="R45">
        <f t="shared" si="31"/>
        <v>2000000</v>
      </c>
      <c r="S45">
        <f t="shared" si="32"/>
        <v>-115166478.67351799</v>
      </c>
      <c r="U45">
        <f t="shared" si="52"/>
        <v>0.73950958099999997</v>
      </c>
      <c r="V45">
        <f t="shared" si="53"/>
        <v>0.01</v>
      </c>
      <c r="W45">
        <f t="shared" si="54"/>
        <v>2.9526391532841488E-4</v>
      </c>
      <c r="X45">
        <f t="shared" si="55"/>
        <v>2.1835049430893555E-4</v>
      </c>
      <c r="Y45">
        <f t="shared" si="56"/>
        <v>2.952639153284149E-6</v>
      </c>
      <c r="Z45">
        <f t="shared" si="57"/>
        <v>7.3960781866195177E-5</v>
      </c>
      <c r="AB45">
        <f t="shared" si="58"/>
        <v>-9511.6994817416016</v>
      </c>
      <c r="AC45">
        <f t="shared" si="33"/>
        <v>-8517.8028074698832</v>
      </c>
      <c r="AE45">
        <f t="shared" si="34"/>
        <v>0</v>
      </c>
      <c r="AF45">
        <f t="shared" si="35"/>
        <v>0</v>
      </c>
      <c r="AG45">
        <f t="shared" si="36"/>
        <v>-1.8490195466548795E-3</v>
      </c>
      <c r="AH45">
        <f t="shared" si="37"/>
        <v>-436.70098861787108</v>
      </c>
      <c r="AI45">
        <f t="shared" si="38"/>
        <v>-436.70283763741776</v>
      </c>
      <c r="AJ45">
        <f t="shared" si="39"/>
        <v>-993.89667427171844</v>
      </c>
      <c r="AK45">
        <f t="shared" si="61"/>
        <v>-665.81896372191216</v>
      </c>
      <c r="AL45">
        <f t="shared" si="40"/>
        <v>-2096.4184756310483</v>
      </c>
      <c r="AN45">
        <f t="shared" si="41"/>
        <v>0</v>
      </c>
      <c r="AO45">
        <f t="shared" si="42"/>
        <v>0</v>
      </c>
      <c r="AP45">
        <f t="shared" si="43"/>
        <v>-4.0520882191893326E-5</v>
      </c>
      <c r="AQ45">
        <f t="shared" si="44"/>
        <v>-9.5702121402024201</v>
      </c>
      <c r="AR45">
        <f t="shared" si="45"/>
        <v>-9.5702526610846128</v>
      </c>
      <c r="AS45">
        <f t="shared" si="46"/>
        <v>-21.78104072611838</v>
      </c>
      <c r="AT45">
        <f t="shared" si="47"/>
        <v>-14.591285332225777</v>
      </c>
      <c r="AU45">
        <f t="shared" si="48"/>
        <v>-45.942578719428774</v>
      </c>
      <c r="AW45">
        <v>42</v>
      </c>
      <c r="AX45">
        <f>IF(Z45&gt;0, (R45*SUMPRODUCT(K45:$K$98, X45:$X$98)-K45*$AZ$3)/Z45, 0)</f>
        <v>-115166478.67351799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0.74173968400000001</v>
      </c>
      <c r="Q46" s="5">
        <f t="shared" si="60"/>
        <v>25</v>
      </c>
      <c r="R46">
        <f t="shared" si="31"/>
        <v>2000000</v>
      </c>
      <c r="S46">
        <f t="shared" si="32"/>
        <v>-414640367.86456168</v>
      </c>
      <c r="U46">
        <f t="shared" si="52"/>
        <v>0.74173968400000001</v>
      </c>
      <c r="V46">
        <f t="shared" si="53"/>
        <v>0.01</v>
      </c>
      <c r="W46">
        <f t="shared" si="54"/>
        <v>7.3960781866195177E-5</v>
      </c>
      <c r="X46">
        <f t="shared" si="55"/>
        <v>5.485964696982454E-5</v>
      </c>
      <c r="Y46">
        <f t="shared" si="56"/>
        <v>7.3960781866195176E-7</v>
      </c>
      <c r="Z46">
        <f t="shared" si="57"/>
        <v>1.8361527077708684E-5</v>
      </c>
      <c r="AB46">
        <f t="shared" si="58"/>
        <v>-8517.8028074698832</v>
      </c>
      <c r="AC46">
        <f t="shared" si="33"/>
        <v>-7613.4303420562392</v>
      </c>
      <c r="AE46">
        <f t="shared" si="34"/>
        <v>0</v>
      </c>
      <c r="AF46">
        <f t="shared" si="35"/>
        <v>0</v>
      </c>
      <c r="AG46">
        <f t="shared" si="36"/>
        <v>-4.5903817694271709E-4</v>
      </c>
      <c r="AH46">
        <f t="shared" si="37"/>
        <v>-109.71929393964908</v>
      </c>
      <c r="AI46">
        <f t="shared" si="38"/>
        <v>-109.71975297782602</v>
      </c>
      <c r="AJ46">
        <f t="shared" si="39"/>
        <v>-904.37246541364402</v>
      </c>
      <c r="AK46">
        <f t="shared" si="61"/>
        <v>-596.24619652289186</v>
      </c>
      <c r="AL46">
        <f t="shared" si="40"/>
        <v>-1610.3384149143619</v>
      </c>
      <c r="AN46">
        <f t="shared" si="41"/>
        <v>0</v>
      </c>
      <c r="AO46">
        <f t="shared" si="42"/>
        <v>0</v>
      </c>
      <c r="AP46">
        <f t="shared" si="43"/>
        <v>-8.9818991228198283E-6</v>
      </c>
      <c r="AQ46">
        <f t="shared" si="44"/>
        <v>-2.1468533108868697</v>
      </c>
      <c r="AR46">
        <f t="shared" si="45"/>
        <v>-2.1468622927859924</v>
      </c>
      <c r="AS46">
        <f t="shared" si="46"/>
        <v>-17.695657271693271</v>
      </c>
      <c r="AT46">
        <f t="shared" si="47"/>
        <v>-11.666618286962043</v>
      </c>
      <c r="AU46">
        <f t="shared" si="48"/>
        <v>-31.509137851441309</v>
      </c>
      <c r="AW46">
        <v>43</v>
      </c>
      <c r="AX46">
        <f>IF(Z46&gt;0, (R46*SUMPRODUCT(K46:$K$98, X46:$X$98)-K46*$AZ$3)/Z46, 0)</f>
        <v>-414640367.86456168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0.74414860599999999</v>
      </c>
      <c r="Q47" s="5">
        <f t="shared" si="60"/>
        <v>25</v>
      </c>
      <c r="R47">
        <f t="shared" si="31"/>
        <v>2000000</v>
      </c>
      <c r="S47">
        <f t="shared" si="32"/>
        <v>-1506257224.2125149</v>
      </c>
      <c r="U47">
        <f t="shared" si="52"/>
        <v>0.74414860599999999</v>
      </c>
      <c r="V47">
        <f t="shared" si="53"/>
        <v>0.01</v>
      </c>
      <c r="W47">
        <f t="shared" si="54"/>
        <v>1.8361527077708684E-5</v>
      </c>
      <c r="X47">
        <f t="shared" si="55"/>
        <v>1.3663704778908171E-5</v>
      </c>
      <c r="Y47">
        <f t="shared" si="56"/>
        <v>1.8361527077708684E-7</v>
      </c>
      <c r="Z47">
        <f t="shared" si="57"/>
        <v>4.514207028023426E-6</v>
      </c>
      <c r="AB47">
        <f t="shared" si="58"/>
        <v>-7613.4303420562392</v>
      </c>
      <c r="AC47">
        <f t="shared" si="33"/>
        <v>-6799.556947551192</v>
      </c>
      <c r="AE47">
        <f t="shared" si="34"/>
        <v>0</v>
      </c>
      <c r="AF47">
        <f t="shared" si="35"/>
        <v>0</v>
      </c>
      <c r="AG47">
        <f t="shared" si="36"/>
        <v>-1.1285517570058565E-4</v>
      </c>
      <c r="AH47">
        <f t="shared" si="37"/>
        <v>-27.327409557816342</v>
      </c>
      <c r="AI47">
        <f t="shared" si="38"/>
        <v>-27.327522412992042</v>
      </c>
      <c r="AJ47">
        <f t="shared" si="39"/>
        <v>-813.87339450504714</v>
      </c>
      <c r="AK47">
        <f t="shared" si="61"/>
        <v>-532.94012394393678</v>
      </c>
      <c r="AL47">
        <f t="shared" si="40"/>
        <v>-1374.1410408619759</v>
      </c>
      <c r="AN47">
        <f t="shared" si="41"/>
        <v>0</v>
      </c>
      <c r="AO47">
        <f t="shared" si="42"/>
        <v>0</v>
      </c>
      <c r="AP47">
        <f t="shared" si="43"/>
        <v>-1.9716182322434211E-6</v>
      </c>
      <c r="AQ47">
        <f t="shared" si="44"/>
        <v>-0.47741912224849981</v>
      </c>
      <c r="AR47">
        <f t="shared" si="45"/>
        <v>-0.47742109386673209</v>
      </c>
      <c r="AS47">
        <f t="shared" si="46"/>
        <v>-14.21864450064089</v>
      </c>
      <c r="AT47">
        <f t="shared" si="47"/>
        <v>-9.3106448910209938</v>
      </c>
      <c r="AU47">
        <f t="shared" si="48"/>
        <v>-24.006710485528615</v>
      </c>
      <c r="AW47">
        <v>44</v>
      </c>
      <c r="AX47">
        <f>IF(Z47&gt;0, (R47*SUMPRODUCT(K47:$K$98, X47:$X$98)-K47*$AZ$3)/Z47, 0)</f>
        <v>-1506257224.2125149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0.74680299299999997</v>
      </c>
      <c r="Q48" s="5">
        <f t="shared" si="60"/>
        <v>25</v>
      </c>
      <c r="R48">
        <f t="shared" si="31"/>
        <v>2000000</v>
      </c>
      <c r="S48">
        <f t="shared" si="32"/>
        <v>-5530346680.6784639</v>
      </c>
      <c r="U48">
        <f t="shared" si="52"/>
        <v>0.74680299299999997</v>
      </c>
      <c r="V48">
        <f t="shared" si="53"/>
        <v>0.01</v>
      </c>
      <c r="W48">
        <f t="shared" si="54"/>
        <v>4.514207028023426E-6</v>
      </c>
      <c r="X48">
        <f t="shared" si="55"/>
        <v>3.3712233195495291E-6</v>
      </c>
      <c r="Y48">
        <f t="shared" si="56"/>
        <v>4.5142070280234264E-8</v>
      </c>
      <c r="Z48">
        <f t="shared" si="57"/>
        <v>1.0978416381936626E-6</v>
      </c>
      <c r="AB48">
        <f t="shared" si="58"/>
        <v>-6799.556947551192</v>
      </c>
      <c r="AC48">
        <f t="shared" si="33"/>
        <v>-6071.4448596949287</v>
      </c>
      <c r="AE48">
        <f t="shared" si="34"/>
        <v>0</v>
      </c>
      <c r="AF48">
        <f t="shared" si="35"/>
        <v>0</v>
      </c>
      <c r="AG48">
        <f t="shared" si="36"/>
        <v>-2.7446040954841563E-5</v>
      </c>
      <c r="AH48">
        <f t="shared" si="37"/>
        <v>-6.7424466390990583</v>
      </c>
      <c r="AI48">
        <f t="shared" si="38"/>
        <v>-6.7424740851400129</v>
      </c>
      <c r="AJ48">
        <f t="shared" si="39"/>
        <v>-728.11208785626332</v>
      </c>
      <c r="AK48">
        <f t="shared" si="61"/>
        <v>-475.96898632858347</v>
      </c>
      <c r="AL48">
        <f t="shared" si="40"/>
        <v>-1210.8235482699868</v>
      </c>
      <c r="AN48">
        <f t="shared" si="41"/>
        <v>0</v>
      </c>
      <c r="AO48">
        <f t="shared" si="42"/>
        <v>0</v>
      </c>
      <c r="AP48">
        <f t="shared" si="43"/>
        <v>-4.2811754734663483E-7</v>
      </c>
      <c r="AQ48">
        <f t="shared" si="44"/>
        <v>-0.10517217120662542</v>
      </c>
      <c r="AR48">
        <f t="shared" si="45"/>
        <v>-0.10517259932417276</v>
      </c>
      <c r="AS48">
        <f t="shared" si="46"/>
        <v>-11.357469070287642</v>
      </c>
      <c r="AT48">
        <f t="shared" si="47"/>
        <v>-7.4244105142644026</v>
      </c>
      <c r="AU48">
        <f t="shared" si="48"/>
        <v>-18.887052183876218</v>
      </c>
      <c r="AW48">
        <v>45</v>
      </c>
      <c r="AX48">
        <f>IF(Z48&gt;0, (R48*SUMPRODUCT(K48:$K$98, X48:$X$98)-K48*$AZ$3)/Z48, 0)</f>
        <v>-5530346680.6784639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0.74973846</v>
      </c>
      <c r="Q49" s="5">
        <f t="shared" si="60"/>
        <v>25</v>
      </c>
      <c r="R49">
        <f t="shared" si="31"/>
        <v>2000000</v>
      </c>
      <c r="S49">
        <f t="shared" si="32"/>
        <v>-20552154215.419605</v>
      </c>
      <c r="U49">
        <f t="shared" si="52"/>
        <v>0.74973846</v>
      </c>
      <c r="V49">
        <f t="shared" si="53"/>
        <v>0.01</v>
      </c>
      <c r="W49">
        <f t="shared" si="54"/>
        <v>1.0978416381936626E-6</v>
      </c>
      <c r="X49">
        <f t="shared" si="55"/>
        <v>8.2309409914319377E-7</v>
      </c>
      <c r="Y49">
        <f t="shared" si="56"/>
        <v>1.0978416381936627E-8</v>
      </c>
      <c r="Z49">
        <f t="shared" si="57"/>
        <v>2.6376912266853222E-7</v>
      </c>
      <c r="AB49">
        <f t="shared" si="58"/>
        <v>-6071.4448596949287</v>
      </c>
      <c r="AC49">
        <f t="shared" si="33"/>
        <v>-5421.0236863496057</v>
      </c>
      <c r="AE49">
        <f t="shared" si="34"/>
        <v>0</v>
      </c>
      <c r="AF49">
        <f t="shared" si="35"/>
        <v>0</v>
      </c>
      <c r="AG49">
        <f t="shared" si="36"/>
        <v>-6.5942280667133054E-6</v>
      </c>
      <c r="AH49">
        <f t="shared" si="37"/>
        <v>-1.6461881982863875</v>
      </c>
      <c r="AI49">
        <f t="shared" si="38"/>
        <v>-1.6461947925144542</v>
      </c>
      <c r="AJ49">
        <f t="shared" si="39"/>
        <v>-650.42117334532304</v>
      </c>
      <c r="AK49">
        <f t="shared" si="61"/>
        <v>-425.00114017864507</v>
      </c>
      <c r="AL49">
        <f t="shared" si="40"/>
        <v>-1077.0685083164826</v>
      </c>
      <c r="AN49">
        <f t="shared" si="41"/>
        <v>0</v>
      </c>
      <c r="AO49">
        <f t="shared" si="42"/>
        <v>0</v>
      </c>
      <c r="AP49">
        <f t="shared" si="43"/>
        <v>-9.18394475236834E-8</v>
      </c>
      <c r="AQ49">
        <f t="shared" si="44"/>
        <v>-2.2926870760474505E-2</v>
      </c>
      <c r="AR49">
        <f t="shared" si="45"/>
        <v>-2.2926962599922027E-2</v>
      </c>
      <c r="AS49">
        <f t="shared" si="46"/>
        <v>-9.0585767755395743</v>
      </c>
      <c r="AT49">
        <f t="shared" si="47"/>
        <v>-5.9190961422716679</v>
      </c>
      <c r="AU49">
        <f t="shared" si="48"/>
        <v>-15.000599880411166</v>
      </c>
      <c r="AW49">
        <v>46</v>
      </c>
      <c r="AX49">
        <f>IF(Z49&gt;0, (R49*SUMPRODUCT(K49:$K$98, X49:$X$98)-K49*$AZ$3)/Z49, 0)</f>
        <v>-20552154215.419605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0.75265391500000001</v>
      </c>
      <c r="Q50" s="5">
        <f t="shared" si="60"/>
        <v>25</v>
      </c>
      <c r="R50">
        <f t="shared" si="31"/>
        <v>2000000</v>
      </c>
      <c r="S50">
        <f t="shared" si="32"/>
        <v>-77314158160.227036</v>
      </c>
      <c r="U50">
        <f t="shared" si="52"/>
        <v>0.75265391500000001</v>
      </c>
      <c r="V50">
        <f t="shared" si="53"/>
        <v>0.01</v>
      </c>
      <c r="W50">
        <f t="shared" si="54"/>
        <v>2.6376912266853222E-7</v>
      </c>
      <c r="X50">
        <f t="shared" si="55"/>
        <v>1.9852686283258602E-7</v>
      </c>
      <c r="Y50">
        <f t="shared" si="56"/>
        <v>2.6376912266853224E-9</v>
      </c>
      <c r="Z50">
        <f t="shared" si="57"/>
        <v>6.2604568609260878E-8</v>
      </c>
      <c r="AB50">
        <f t="shared" si="58"/>
        <v>-5421.0236863496057</v>
      </c>
      <c r="AC50">
        <f t="shared" si="33"/>
        <v>-4840.2195190091807</v>
      </c>
      <c r="AE50">
        <f t="shared" si="34"/>
        <v>0</v>
      </c>
      <c r="AF50">
        <f t="shared" si="35"/>
        <v>0</v>
      </c>
      <c r="AG50">
        <f t="shared" si="36"/>
        <v>-1.5651142152315219E-6</v>
      </c>
      <c r="AH50">
        <f t="shared" si="37"/>
        <v>-0.39705372566517205</v>
      </c>
      <c r="AI50">
        <f t="shared" si="38"/>
        <v>-0.39705529077938728</v>
      </c>
      <c r="AJ50">
        <f t="shared" si="39"/>
        <v>-580.80416734042501</v>
      </c>
      <c r="AK50">
        <f t="shared" si="61"/>
        <v>-379.47165804447241</v>
      </c>
      <c r="AL50">
        <f t="shared" si="40"/>
        <v>-960.67288067567677</v>
      </c>
      <c r="AN50">
        <f t="shared" si="41"/>
        <v>0</v>
      </c>
      <c r="AO50">
        <f t="shared" si="42"/>
        <v>0</v>
      </c>
      <c r="AP50">
        <f t="shared" si="43"/>
        <v>-1.9462261891347497E-8</v>
      </c>
      <c r="AQ50">
        <f t="shared" si="44"/>
        <v>-4.937379980724097E-3</v>
      </c>
      <c r="AR50">
        <f t="shared" si="45"/>
        <v>-4.9373994429859885E-3</v>
      </c>
      <c r="AS50">
        <f t="shared" si="46"/>
        <v>-7.2223245449810456</v>
      </c>
      <c r="AT50">
        <f t="shared" si="47"/>
        <v>-4.7187462214141931</v>
      </c>
      <c r="AU50">
        <f t="shared" si="48"/>
        <v>-11.946008165838224</v>
      </c>
      <c r="AW50">
        <v>47</v>
      </c>
      <c r="AX50">
        <f>IF(Z50&gt;0, (R50*SUMPRODUCT(K50:$K$98, X50:$X$98)-K50*$AZ$3)/Z50, 0)</f>
        <v>-77314158160.227036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0.755802533</v>
      </c>
      <c r="Q51" s="5">
        <f t="shared" si="60"/>
        <v>25</v>
      </c>
      <c r="R51">
        <f t="shared" si="31"/>
        <v>2000000</v>
      </c>
      <c r="S51">
        <f t="shared" si="32"/>
        <v>-294753685357.14478</v>
      </c>
      <c r="U51">
        <f t="shared" si="52"/>
        <v>0.755802533</v>
      </c>
      <c r="V51">
        <f t="shared" si="53"/>
        <v>0.01</v>
      </c>
      <c r="W51">
        <f t="shared" si="54"/>
        <v>6.2604568609260878E-8</v>
      </c>
      <c r="X51">
        <f t="shared" si="55"/>
        <v>4.7316691532251658E-8</v>
      </c>
      <c r="Y51">
        <f t="shared" si="56"/>
        <v>6.2604568609260874E-10</v>
      </c>
      <c r="Z51">
        <f t="shared" si="57"/>
        <v>1.4661831390916611E-8</v>
      </c>
      <c r="AB51">
        <f t="shared" si="58"/>
        <v>-4840.2195190091807</v>
      </c>
      <c r="AC51">
        <f t="shared" si="33"/>
        <v>-4321.6288365577429</v>
      </c>
      <c r="AE51">
        <f t="shared" si="34"/>
        <v>0</v>
      </c>
      <c r="AF51">
        <f t="shared" si="35"/>
        <v>0</v>
      </c>
      <c r="AG51">
        <f t="shared" si="36"/>
        <v>-3.6654578477291525E-7</v>
      </c>
      <c r="AH51">
        <f t="shared" si="37"/>
        <v>-9.4633383064503321E-2</v>
      </c>
      <c r="AI51">
        <f t="shared" si="38"/>
        <v>-9.4633749610288087E-2</v>
      </c>
      <c r="AJ51">
        <f t="shared" si="39"/>
        <v>-518.59068245143771</v>
      </c>
      <c r="AK51">
        <f t="shared" si="61"/>
        <v>-338.81536633064269</v>
      </c>
      <c r="AL51">
        <f t="shared" si="40"/>
        <v>-857.5006825316907</v>
      </c>
      <c r="AN51">
        <f t="shared" si="41"/>
        <v>0</v>
      </c>
      <c r="AO51">
        <f t="shared" si="42"/>
        <v>0</v>
      </c>
      <c r="AP51">
        <f t="shared" si="43"/>
        <v>-4.0696539616466186E-9</v>
      </c>
      <c r="AQ51">
        <f t="shared" si="44"/>
        <v>-1.050687631099272E-3</v>
      </c>
      <c r="AR51">
        <f t="shared" si="45"/>
        <v>-1.0506917007532335E-3</v>
      </c>
      <c r="AS51">
        <f t="shared" si="46"/>
        <v>-5.7577653678899017</v>
      </c>
      <c r="AT51">
        <f t="shared" si="47"/>
        <v>-3.7617709850584999</v>
      </c>
      <c r="AU51">
        <f t="shared" si="48"/>
        <v>-9.5205870446491545</v>
      </c>
      <c r="AW51">
        <v>48</v>
      </c>
      <c r="AX51">
        <f>IF(Z51&gt;0, (R51*SUMPRODUCT(K51:$K$98, X51:$X$98)-K51*$AZ$3)/Z51, 0)</f>
        <v>-294753685357.14478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0.75910169800000005</v>
      </c>
      <c r="Q52" s="5">
        <f t="shared" si="60"/>
        <v>25</v>
      </c>
      <c r="R52">
        <f t="shared" si="31"/>
        <v>2000000</v>
      </c>
      <c r="S52">
        <f t="shared" si="32"/>
        <v>-1139778824819.46</v>
      </c>
      <c r="U52">
        <f t="shared" si="52"/>
        <v>0.75910169800000005</v>
      </c>
      <c r="V52">
        <f t="shared" si="53"/>
        <v>0.01</v>
      </c>
      <c r="W52">
        <f t="shared" si="54"/>
        <v>1.4661831390916611E-8</v>
      </c>
      <c r="X52">
        <f t="shared" si="55"/>
        <v>1.1129821104634501E-8</v>
      </c>
      <c r="Y52">
        <f t="shared" si="56"/>
        <v>1.4661831390916611E-10</v>
      </c>
      <c r="Z52">
        <f t="shared" si="57"/>
        <v>3.3853919723729433E-9</v>
      </c>
      <c r="AB52">
        <f t="shared" si="58"/>
        <v>-4321.6288365577429</v>
      </c>
      <c r="AC52">
        <f t="shared" si="33"/>
        <v>-3858.5980838244668</v>
      </c>
      <c r="AE52">
        <f t="shared" si="34"/>
        <v>0</v>
      </c>
      <c r="AF52">
        <f t="shared" si="35"/>
        <v>0</v>
      </c>
      <c r="AG52">
        <f t="shared" si="36"/>
        <v>-8.4634799309323583E-8</v>
      </c>
      <c r="AH52">
        <f t="shared" si="37"/>
        <v>-2.2259642209269001E-2</v>
      </c>
      <c r="AI52">
        <f t="shared" si="38"/>
        <v>-2.2259726844068309E-2</v>
      </c>
      <c r="AJ52">
        <f t="shared" si="39"/>
        <v>-463.03075273327613</v>
      </c>
      <c r="AK52">
        <f t="shared" si="61"/>
        <v>-302.51401855904203</v>
      </c>
      <c r="AL52">
        <f t="shared" si="40"/>
        <v>-765.56703101916219</v>
      </c>
      <c r="AN52">
        <f t="shared" si="41"/>
        <v>0</v>
      </c>
      <c r="AO52">
        <f t="shared" si="42"/>
        <v>0</v>
      </c>
      <c r="AP52">
        <f t="shared" si="43"/>
        <v>-8.3899659774265828E-10</v>
      </c>
      <c r="AQ52">
        <f t="shared" si="44"/>
        <v>-2.2066294518274104E-4</v>
      </c>
      <c r="AR52">
        <f t="shared" si="45"/>
        <v>-2.2066378417933877E-4</v>
      </c>
      <c r="AS52">
        <f t="shared" si="46"/>
        <v>-4.5900885848812383</v>
      </c>
      <c r="AT52">
        <f t="shared" si="47"/>
        <v>-2.9988637583091129</v>
      </c>
      <c r="AU52">
        <f t="shared" si="48"/>
        <v>-7.5891730069745309</v>
      </c>
      <c r="AW52">
        <v>49</v>
      </c>
      <c r="AX52">
        <f>IF(Z52&gt;0, (R52*SUMPRODUCT(K52:$K$98, X52:$X$98)-K52*$AZ$3)/Z52, 0)</f>
        <v>-1139778824819.46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0.76251046700000003</v>
      </c>
      <c r="Q53" s="5">
        <f t="shared" si="60"/>
        <v>25</v>
      </c>
      <c r="R53">
        <f t="shared" si="31"/>
        <v>2000000</v>
      </c>
      <c r="S53">
        <f t="shared" si="32"/>
        <v>-4473435361966.5811</v>
      </c>
      <c r="U53">
        <f t="shared" si="52"/>
        <v>0.76251046700000003</v>
      </c>
      <c r="V53">
        <f t="shared" si="53"/>
        <v>0.01</v>
      </c>
      <c r="W53">
        <f t="shared" si="54"/>
        <v>3.3853919723729433E-9</v>
      </c>
      <c r="X53">
        <f t="shared" si="55"/>
        <v>2.581396813832144E-9</v>
      </c>
      <c r="Y53">
        <f t="shared" si="56"/>
        <v>3.3853919723729436E-11</v>
      </c>
      <c r="Z53">
        <f t="shared" si="57"/>
        <v>7.7014123881706982E-10</v>
      </c>
      <c r="AB53">
        <f t="shared" si="58"/>
        <v>-3858.5980838244668</v>
      </c>
      <c r="AC53">
        <f t="shared" si="33"/>
        <v>-3445.1770514330301</v>
      </c>
      <c r="AE53">
        <f t="shared" si="34"/>
        <v>0</v>
      </c>
      <c r="AF53">
        <f t="shared" si="35"/>
        <v>0</v>
      </c>
      <c r="AG53">
        <f t="shared" si="36"/>
        <v>-1.9253530970426746E-8</v>
      </c>
      <c r="AH53">
        <f t="shared" si="37"/>
        <v>-5.1627936276642883E-3</v>
      </c>
      <c r="AI53">
        <f t="shared" si="38"/>
        <v>-5.1628128811952584E-3</v>
      </c>
      <c r="AJ53">
        <f t="shared" si="39"/>
        <v>-413.42103239143671</v>
      </c>
      <c r="AK53">
        <f t="shared" si="61"/>
        <v>-270.10186586771272</v>
      </c>
      <c r="AL53">
        <f t="shared" si="40"/>
        <v>-683.5280610720306</v>
      </c>
      <c r="AN53">
        <f t="shared" si="41"/>
        <v>0</v>
      </c>
      <c r="AO53">
        <f t="shared" si="42"/>
        <v>0</v>
      </c>
      <c r="AP53">
        <f t="shared" si="43"/>
        <v>-1.7041334304380907E-10</v>
      </c>
      <c r="AQ53">
        <f t="shared" si="44"/>
        <v>-4.5695977682583243E-5</v>
      </c>
      <c r="AR53">
        <f t="shared" si="45"/>
        <v>-4.569614809592628E-5</v>
      </c>
      <c r="AS53">
        <f t="shared" si="46"/>
        <v>-3.6591968674557389</v>
      </c>
      <c r="AT53">
        <f t="shared" si="47"/>
        <v>-2.3906763905066302</v>
      </c>
      <c r="AU53">
        <f t="shared" si="48"/>
        <v>-6.0499189541104652</v>
      </c>
      <c r="AW53">
        <v>50</v>
      </c>
      <c r="AX53">
        <f>IF(Z53&gt;0, (R53*SUMPRODUCT(K53:$K$98, X53:$X$98)-K53*$AZ$3)/Z53, 0)</f>
        <v>-4473435361966.5811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0.76616800500000004</v>
      </c>
      <c r="Q54" s="5">
        <f t="shared" si="60"/>
        <v>25</v>
      </c>
      <c r="R54">
        <f t="shared" si="31"/>
        <v>2000000</v>
      </c>
      <c r="S54">
        <f t="shared" si="32"/>
        <v>-17844360308708.582</v>
      </c>
      <c r="U54">
        <f t="shared" si="52"/>
        <v>0.76616800500000004</v>
      </c>
      <c r="V54">
        <f t="shared" si="53"/>
        <v>0.01</v>
      </c>
      <c r="W54">
        <f t="shared" si="54"/>
        <v>7.7014123881706982E-10</v>
      </c>
      <c r="X54">
        <f t="shared" si="55"/>
        <v>5.9005757651270301E-10</v>
      </c>
      <c r="Y54">
        <f t="shared" si="56"/>
        <v>7.7014123881706978E-12</v>
      </c>
      <c r="Z54">
        <f t="shared" si="57"/>
        <v>1.7238224991619611E-10</v>
      </c>
      <c r="AB54">
        <f t="shared" si="58"/>
        <v>-3445.1770514330301</v>
      </c>
      <c r="AC54">
        <f t="shared" si="33"/>
        <v>-3076.0509783304533</v>
      </c>
      <c r="AE54">
        <f t="shared" si="34"/>
        <v>0</v>
      </c>
      <c r="AF54">
        <f t="shared" si="35"/>
        <v>0</v>
      </c>
      <c r="AG54">
        <f t="shared" si="36"/>
        <v>-4.3095562479049023E-9</v>
      </c>
      <c r="AH54">
        <f t="shared" si="37"/>
        <v>-1.180115153025406E-3</v>
      </c>
      <c r="AI54">
        <f t="shared" si="38"/>
        <v>-1.1801194625816538E-3</v>
      </c>
      <c r="AJ54">
        <f t="shared" si="39"/>
        <v>-369.12607310257681</v>
      </c>
      <c r="AK54">
        <f t="shared" si="61"/>
        <v>-241.16239360031213</v>
      </c>
      <c r="AL54">
        <f t="shared" si="40"/>
        <v>-610.28964682235153</v>
      </c>
      <c r="AN54">
        <f t="shared" si="41"/>
        <v>0</v>
      </c>
      <c r="AO54">
        <f t="shared" si="42"/>
        <v>0</v>
      </c>
      <c r="AP54">
        <f t="shared" si="43"/>
        <v>-3.4057105846531371E-11</v>
      </c>
      <c r="AQ54">
        <f t="shared" si="44"/>
        <v>-9.3260893618039878E-6</v>
      </c>
      <c r="AR54">
        <f t="shared" si="45"/>
        <v>-9.3261234189098341E-6</v>
      </c>
      <c r="AS54">
        <f t="shared" si="46"/>
        <v>-2.9170905353609262</v>
      </c>
      <c r="AT54">
        <f t="shared" si="47"/>
        <v>-1.9058326873077933</v>
      </c>
      <c r="AU54">
        <f t="shared" si="48"/>
        <v>-4.8229325487921386</v>
      </c>
      <c r="AW54">
        <v>51</v>
      </c>
      <c r="AX54">
        <f>IF(Z54&gt;0, (R54*SUMPRODUCT(K54:$K$98, X54:$X$98)-K54*$AZ$3)/Z54, 0)</f>
        <v>-17844360308708.582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0.76992945700000004</v>
      </c>
      <c r="Q55" s="5">
        <f t="shared" si="60"/>
        <v>25</v>
      </c>
      <c r="R55">
        <f t="shared" si="31"/>
        <v>2000000</v>
      </c>
      <c r="S55">
        <f t="shared" si="32"/>
        <v>-72397079550090.156</v>
      </c>
      <c r="U55">
        <f t="shared" si="52"/>
        <v>0.76992945700000004</v>
      </c>
      <c r="V55">
        <f t="shared" si="53"/>
        <v>0.01</v>
      </c>
      <c r="W55">
        <f t="shared" si="54"/>
        <v>1.7238224991619611E-10</v>
      </c>
      <c r="X55">
        <f t="shared" si="55"/>
        <v>1.3272217207441518E-10</v>
      </c>
      <c r="Y55">
        <f t="shared" si="56"/>
        <v>1.7238224991619611E-12</v>
      </c>
      <c r="Z55">
        <f t="shared" si="57"/>
        <v>3.7936255342618963E-11</v>
      </c>
      <c r="AB55">
        <f t="shared" si="58"/>
        <v>-3076.0509783304533</v>
      </c>
      <c r="AC55">
        <f t="shared" si="33"/>
        <v>-2746.4740958721177</v>
      </c>
      <c r="AE55">
        <f t="shared" si="34"/>
        <v>0</v>
      </c>
      <c r="AF55">
        <f t="shared" si="35"/>
        <v>0</v>
      </c>
      <c r="AG55">
        <f t="shared" si="36"/>
        <v>-9.4840638356547398E-10</v>
      </c>
      <c r="AH55">
        <f t="shared" si="37"/>
        <v>-2.6544434414883035E-4</v>
      </c>
      <c r="AI55">
        <f t="shared" si="38"/>
        <v>-2.6544529255521394E-4</v>
      </c>
      <c r="AJ55">
        <f t="shared" si="39"/>
        <v>-329.5768824583356</v>
      </c>
      <c r="AK55">
        <f t="shared" si="61"/>
        <v>-215.32356848313174</v>
      </c>
      <c r="AL55">
        <f t="shared" si="40"/>
        <v>-544.90071638675988</v>
      </c>
      <c r="AN55">
        <f t="shared" si="41"/>
        <v>0</v>
      </c>
      <c r="AO55">
        <f t="shared" si="42"/>
        <v>0</v>
      </c>
      <c r="AP55">
        <f t="shared" si="43"/>
        <v>-6.6919337291559192E-12</v>
      </c>
      <c r="AQ55">
        <f t="shared" si="44"/>
        <v>-1.8729692151008161E-6</v>
      </c>
      <c r="AR55">
        <f t="shared" si="45"/>
        <v>-1.8729759070345455E-6</v>
      </c>
      <c r="AS55">
        <f t="shared" si="46"/>
        <v>-2.3254869371308198</v>
      </c>
      <c r="AT55">
        <f t="shared" si="47"/>
        <v>-1.5193181694933287</v>
      </c>
      <c r="AU55">
        <f t="shared" si="48"/>
        <v>-3.8448069796000555</v>
      </c>
      <c r="AW55">
        <v>52</v>
      </c>
      <c r="AX55">
        <f>IF(Z55&gt;0, (R55*SUMPRODUCT(K55:$K$98, X55:$X$98)-K55*$AZ$3)/Z55, 0)</f>
        <v>-72397079550090.156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0.77391342299999999</v>
      </c>
      <c r="Q56" s="5">
        <f t="shared" si="60"/>
        <v>25</v>
      </c>
      <c r="R56">
        <f t="shared" si="31"/>
        <v>2000000</v>
      </c>
      <c r="S56">
        <f t="shared" si="32"/>
        <v>-299140513670507.44</v>
      </c>
      <c r="U56">
        <f t="shared" si="52"/>
        <v>0.77391342299999999</v>
      </c>
      <c r="V56">
        <f t="shared" si="53"/>
        <v>0.01</v>
      </c>
      <c r="W56">
        <f t="shared" si="54"/>
        <v>3.7936255342618963E-11</v>
      </c>
      <c r="X56">
        <f t="shared" si="55"/>
        <v>2.9359377228008276E-11</v>
      </c>
      <c r="Y56">
        <f t="shared" si="56"/>
        <v>3.7936255342618964E-13</v>
      </c>
      <c r="Z56">
        <f t="shared" si="57"/>
        <v>8.1975155611844967E-12</v>
      </c>
      <c r="AB56">
        <f t="shared" si="58"/>
        <v>-2746.4740958721177</v>
      </c>
      <c r="AC56">
        <f t="shared" si="33"/>
        <v>-2452.2090157947082</v>
      </c>
      <c r="AE56">
        <f t="shared" si="34"/>
        <v>0</v>
      </c>
      <c r="AF56">
        <f t="shared" si="35"/>
        <v>0</v>
      </c>
      <c r="AG56">
        <f t="shared" si="36"/>
        <v>-2.0493788902961243E-10</v>
      </c>
      <c r="AH56">
        <f t="shared" si="37"/>
        <v>-5.871875445601655E-5</v>
      </c>
      <c r="AI56">
        <f t="shared" si="38"/>
        <v>-5.8718959393905577E-5</v>
      </c>
      <c r="AJ56">
        <f t="shared" si="39"/>
        <v>-294.26508007740949</v>
      </c>
      <c r="AK56">
        <f t="shared" si="61"/>
        <v>-192.25318671104824</v>
      </c>
      <c r="AL56">
        <f t="shared" si="40"/>
        <v>-486.5183255074171</v>
      </c>
      <c r="AN56">
        <f t="shared" si="41"/>
        <v>0</v>
      </c>
      <c r="AO56">
        <f t="shared" si="42"/>
        <v>0</v>
      </c>
      <c r="AP56">
        <f t="shared" si="43"/>
        <v>-1.2911045116465608E-12</v>
      </c>
      <c r="AQ56">
        <f t="shared" si="44"/>
        <v>-3.6992695277287223E-7</v>
      </c>
      <c r="AR56">
        <f t="shared" si="45"/>
        <v>-3.6992824387738384E-7</v>
      </c>
      <c r="AS56">
        <f t="shared" si="46"/>
        <v>-1.8538639892649742</v>
      </c>
      <c r="AT56">
        <f t="shared" si="47"/>
        <v>-1.2111911463340814</v>
      </c>
      <c r="AU56">
        <f t="shared" si="48"/>
        <v>-3.0650555055272992</v>
      </c>
      <c r="AW56">
        <v>53</v>
      </c>
      <c r="AX56">
        <f>IF(Z56&gt;0, (R56*SUMPRODUCT(K56:$K$98, X56:$X$98)-K56*$AZ$3)/Z56, 0)</f>
        <v>-299140513670507.44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0.77813091899999998</v>
      </c>
      <c r="Q57" s="5">
        <f t="shared" si="60"/>
        <v>25</v>
      </c>
      <c r="R57">
        <f t="shared" si="31"/>
        <v>2000000</v>
      </c>
      <c r="S57">
        <f t="shared" si="32"/>
        <v>-1260635780960422.5</v>
      </c>
      <c r="U57">
        <f t="shared" si="52"/>
        <v>0.77813091899999998</v>
      </c>
      <c r="V57">
        <f t="shared" si="53"/>
        <v>0.01</v>
      </c>
      <c r="W57">
        <f t="shared" si="54"/>
        <v>8.1975155611844967E-12</v>
      </c>
      <c r="X57">
        <f t="shared" si="55"/>
        <v>6.3787403171412928E-12</v>
      </c>
      <c r="Y57">
        <f t="shared" si="56"/>
        <v>8.1975155611844964E-14</v>
      </c>
      <c r="Z57">
        <f t="shared" si="57"/>
        <v>1.736800088431359E-12</v>
      </c>
      <c r="AB57">
        <f t="shared" si="58"/>
        <v>-2452.2090157947082</v>
      </c>
      <c r="AC57">
        <f t="shared" si="33"/>
        <v>-2189.4723358517972</v>
      </c>
      <c r="AE57">
        <f t="shared" si="34"/>
        <v>0</v>
      </c>
      <c r="AF57">
        <f t="shared" si="35"/>
        <v>0</v>
      </c>
      <c r="AG57">
        <f t="shared" si="36"/>
        <v>-4.3420002210783978E-11</v>
      </c>
      <c r="AH57">
        <f t="shared" si="37"/>
        <v>-1.2757480634282586E-5</v>
      </c>
      <c r="AI57">
        <f t="shared" si="38"/>
        <v>-1.2757524054284797E-5</v>
      </c>
      <c r="AJ57">
        <f t="shared" si="39"/>
        <v>-262.736679942911</v>
      </c>
      <c r="AK57">
        <f t="shared" si="61"/>
        <v>-171.65463110562959</v>
      </c>
      <c r="AL57">
        <f t="shared" si="40"/>
        <v>-434.39132380606463</v>
      </c>
      <c r="AN57">
        <f t="shared" si="41"/>
        <v>0</v>
      </c>
      <c r="AO57">
        <f t="shared" si="42"/>
        <v>0</v>
      </c>
      <c r="AP57">
        <f t="shared" si="43"/>
        <v>-2.442367199620631E-13</v>
      </c>
      <c r="AQ57">
        <f t="shared" si="44"/>
        <v>-7.1760595726613175E-8</v>
      </c>
      <c r="AR57">
        <f t="shared" si="45"/>
        <v>-7.176083996333314E-8</v>
      </c>
      <c r="AS57">
        <f t="shared" si="46"/>
        <v>-1.4778890293801374</v>
      </c>
      <c r="AT57">
        <f t="shared" si="47"/>
        <v>-0.96555416704065455</v>
      </c>
      <c r="AU57">
        <f t="shared" si="48"/>
        <v>-2.4434432681816318</v>
      </c>
      <c r="AW57">
        <v>54</v>
      </c>
      <c r="AX57">
        <f>IF(Z57&gt;0, (R57*SUMPRODUCT(K57:$K$98, X57:$X$98)-K57*$AZ$3)/Z57, 0)</f>
        <v>-1260635780960422.5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0.78242625899999996</v>
      </c>
      <c r="Q58" s="5">
        <f t="shared" si="60"/>
        <v>25</v>
      </c>
      <c r="R58">
        <f t="shared" si="31"/>
        <v>2000000</v>
      </c>
      <c r="S58">
        <f t="shared" si="32"/>
        <v>-5422495428300166</v>
      </c>
      <c r="U58">
        <f t="shared" si="52"/>
        <v>0.78242625899999996</v>
      </c>
      <c r="V58">
        <f t="shared" si="53"/>
        <v>0.01</v>
      </c>
      <c r="W58">
        <f t="shared" si="54"/>
        <v>1.736800088431359E-12</v>
      </c>
      <c r="X58">
        <f t="shared" si="55"/>
        <v>1.3589179958222174E-12</v>
      </c>
      <c r="Y58">
        <f t="shared" si="56"/>
        <v>1.7368000884313589E-14</v>
      </c>
      <c r="Z58">
        <f t="shared" si="57"/>
        <v>3.6051409172482804E-13</v>
      </c>
      <c r="AB58">
        <f t="shared" si="58"/>
        <v>-2189.4723358517972</v>
      </c>
      <c r="AC58">
        <f t="shared" si="33"/>
        <v>-1954.8860142156668</v>
      </c>
      <c r="AE58">
        <f t="shared" si="34"/>
        <v>0</v>
      </c>
      <c r="AF58">
        <f t="shared" si="35"/>
        <v>0</v>
      </c>
      <c r="AG58">
        <f t="shared" si="36"/>
        <v>-9.0128522931207008E-12</v>
      </c>
      <c r="AH58">
        <f t="shared" si="37"/>
        <v>-2.7178359916444348E-6</v>
      </c>
      <c r="AI58">
        <f t="shared" si="38"/>
        <v>-2.7178450044967279E-6</v>
      </c>
      <c r="AJ58">
        <f t="shared" si="39"/>
        <v>-234.58632163613038</v>
      </c>
      <c r="AK58">
        <f t="shared" si="61"/>
        <v>-153.26306350962582</v>
      </c>
      <c r="AL58">
        <f t="shared" si="40"/>
        <v>-387.84938786360124</v>
      </c>
      <c r="AN58">
        <f t="shared" si="41"/>
        <v>0</v>
      </c>
      <c r="AO58">
        <f t="shared" si="42"/>
        <v>0</v>
      </c>
      <c r="AP58">
        <f t="shared" si="43"/>
        <v>-4.5265294332227515E-14</v>
      </c>
      <c r="AQ58">
        <f t="shared" si="44"/>
        <v>-1.3649801650739118E-8</v>
      </c>
      <c r="AR58">
        <f t="shared" si="45"/>
        <v>-1.3649846916033451E-8</v>
      </c>
      <c r="AS58">
        <f t="shared" si="46"/>
        <v>-1.1781640872200887</v>
      </c>
      <c r="AT58">
        <f t="shared" si="47"/>
        <v>-0.76973387052146869</v>
      </c>
      <c r="AU58">
        <f t="shared" si="48"/>
        <v>-1.9478979713914044</v>
      </c>
      <c r="AW58">
        <v>55</v>
      </c>
      <c r="AX58">
        <f>IF(Z58&gt;0, (R58*SUMPRODUCT(K58:$K$98, X58:$X$98)-K58*$AZ$3)/Z58, 0)</f>
        <v>-5422495428300166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0.78691510499999995</v>
      </c>
      <c r="Q59" s="5">
        <f t="shared" si="60"/>
        <v>25</v>
      </c>
      <c r="R59">
        <f t="shared" si="31"/>
        <v>2000000</v>
      </c>
      <c r="S59">
        <f t="shared" si="32"/>
        <v>-2.3839851680258572E+16</v>
      </c>
      <c r="U59">
        <f t="shared" si="52"/>
        <v>0.78691510499999995</v>
      </c>
      <c r="V59">
        <f t="shared" si="53"/>
        <v>0.01</v>
      </c>
      <c r="W59">
        <f t="shared" si="54"/>
        <v>3.6051409172482804E-13</v>
      </c>
      <c r="X59">
        <f t="shared" si="55"/>
        <v>2.8369398434362268E-13</v>
      </c>
      <c r="Y59">
        <f t="shared" si="56"/>
        <v>3.6051409172482803E-15</v>
      </c>
      <c r="Z59">
        <f t="shared" si="57"/>
        <v>7.3214966463957081E-14</v>
      </c>
      <c r="AB59">
        <f t="shared" si="58"/>
        <v>-1954.8860142156668</v>
      </c>
      <c r="AC59">
        <f t="shared" si="33"/>
        <v>-1745.4339412758422</v>
      </c>
      <c r="AE59">
        <f t="shared" si="34"/>
        <v>0</v>
      </c>
      <c r="AF59">
        <f t="shared" si="35"/>
        <v>0</v>
      </c>
      <c r="AG59">
        <f t="shared" si="36"/>
        <v>-1.8303741615989269E-12</v>
      </c>
      <c r="AH59">
        <f t="shared" si="37"/>
        <v>-5.673879686872453E-7</v>
      </c>
      <c r="AI59">
        <f t="shared" si="38"/>
        <v>-5.6738979906140694E-7</v>
      </c>
      <c r="AJ59">
        <f t="shared" si="39"/>
        <v>-209.45207293982457</v>
      </c>
      <c r="AK59">
        <f t="shared" si="61"/>
        <v>-136.8420209950967</v>
      </c>
      <c r="AL59">
        <f t="shared" si="40"/>
        <v>-346.29409450231105</v>
      </c>
      <c r="AN59">
        <f t="shared" si="41"/>
        <v>0</v>
      </c>
      <c r="AO59">
        <f t="shared" si="42"/>
        <v>0</v>
      </c>
      <c r="AP59">
        <f t="shared" si="43"/>
        <v>-8.2077656666111786E-15</v>
      </c>
      <c r="AQ59">
        <f t="shared" si="44"/>
        <v>-2.5442817030214798E-9</v>
      </c>
      <c r="AR59">
        <f t="shared" si="45"/>
        <v>-2.5442899107871462E-9</v>
      </c>
      <c r="AS59">
        <f t="shared" si="46"/>
        <v>-0.93922519730844545</v>
      </c>
      <c r="AT59">
        <f t="shared" si="47"/>
        <v>-0.61362712894291294</v>
      </c>
      <c r="AU59">
        <f t="shared" si="48"/>
        <v>-1.5528523287956482</v>
      </c>
      <c r="AW59">
        <v>56</v>
      </c>
      <c r="AX59">
        <f>IF(Z59&gt;0, (R59*SUMPRODUCT(K59:$K$98, X59:$X$98)-K59*$AZ$3)/Z59, 0)</f>
        <v>-2.3839851680258572E+16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0.79143424399999995</v>
      </c>
      <c r="Q60" s="5">
        <f t="shared" si="60"/>
        <v>25</v>
      </c>
      <c r="R60">
        <f t="shared" si="31"/>
        <v>2000000</v>
      </c>
      <c r="S60">
        <f t="shared" si="32"/>
        <v>-1.0719663997554506E+17</v>
      </c>
      <c r="U60">
        <f t="shared" si="52"/>
        <v>0.79143424399999995</v>
      </c>
      <c r="V60">
        <f t="shared" si="53"/>
        <v>0.01</v>
      </c>
      <c r="W60">
        <f t="shared" si="54"/>
        <v>7.3214966463957081E-14</v>
      </c>
      <c r="X60">
        <f t="shared" si="55"/>
        <v>5.7944831632887224E-14</v>
      </c>
      <c r="Y60">
        <f t="shared" si="56"/>
        <v>7.3214966463957087E-16</v>
      </c>
      <c r="Z60">
        <f t="shared" si="57"/>
        <v>1.4537985166430286E-14</v>
      </c>
      <c r="AB60">
        <f t="shared" si="58"/>
        <v>-1745.4339412758422</v>
      </c>
      <c r="AC60">
        <f t="shared" si="33"/>
        <v>-1558.4231618556419</v>
      </c>
      <c r="AE60">
        <f t="shared" si="34"/>
        <v>0</v>
      </c>
      <c r="AF60">
        <f t="shared" si="35"/>
        <v>0</v>
      </c>
      <c r="AG60">
        <f t="shared" si="36"/>
        <v>-3.6344962916075717E-13</v>
      </c>
      <c r="AH60">
        <f t="shared" si="37"/>
        <v>-1.1588966326577445E-7</v>
      </c>
      <c r="AI60">
        <f t="shared" si="38"/>
        <v>-1.1589002671540361E-7</v>
      </c>
      <c r="AJ60">
        <f t="shared" si="39"/>
        <v>-187.01077942020038</v>
      </c>
      <c r="AK60">
        <f t="shared" si="61"/>
        <v>-122.18037588930896</v>
      </c>
      <c r="AL60">
        <f t="shared" si="40"/>
        <v>-309.19115542539936</v>
      </c>
      <c r="AN60">
        <f t="shared" si="41"/>
        <v>0</v>
      </c>
      <c r="AO60">
        <f t="shared" si="42"/>
        <v>0</v>
      </c>
      <c r="AP60">
        <f t="shared" si="43"/>
        <v>-1.4551617809477616E-15</v>
      </c>
      <c r="AQ60">
        <f t="shared" si="44"/>
        <v>-4.6399334394882677E-10</v>
      </c>
      <c r="AR60">
        <f t="shared" si="45"/>
        <v>-4.639947991106077E-10</v>
      </c>
      <c r="AS60">
        <f t="shared" si="46"/>
        <v>-0.74874457697454888</v>
      </c>
      <c r="AT60">
        <f t="shared" si="47"/>
        <v>-0.48917979029582287</v>
      </c>
      <c r="AU60">
        <f t="shared" si="48"/>
        <v>-1.2379243677343665</v>
      </c>
      <c r="AW60">
        <v>57</v>
      </c>
      <c r="AX60">
        <f>IF(Z60&gt;0, (R60*SUMPRODUCT(K60:$K$98, X60:$X$98)-K60*$AZ$3)/Z60, 0)</f>
        <v>-1.0719663997554506E+17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0.79587939600000002</v>
      </c>
      <c r="Q61" s="5">
        <f t="shared" si="60"/>
        <v>25</v>
      </c>
      <c r="R61">
        <f t="shared" si="31"/>
        <v>2000000</v>
      </c>
      <c r="S61">
        <f t="shared" si="32"/>
        <v>-4.9305062791005267E+17</v>
      </c>
      <c r="U61">
        <f t="shared" si="52"/>
        <v>0.79587939600000002</v>
      </c>
      <c r="V61">
        <f t="shared" si="53"/>
        <v>0.01</v>
      </c>
      <c r="W61">
        <f t="shared" si="54"/>
        <v>1.4537985166430286E-14</v>
      </c>
      <c r="X61">
        <f t="shared" si="55"/>
        <v>1.1570482853315495E-14</v>
      </c>
      <c r="Y61">
        <f t="shared" si="56"/>
        <v>1.4537985166430285E-16</v>
      </c>
      <c r="Z61">
        <f t="shared" si="57"/>
        <v>2.8221224614504882E-15</v>
      </c>
      <c r="AB61">
        <f t="shared" si="58"/>
        <v>-1558.4231618556419</v>
      </c>
      <c r="AC61">
        <f t="shared" si="33"/>
        <v>-1391.4492516572266</v>
      </c>
      <c r="AE61">
        <f t="shared" si="34"/>
        <v>0</v>
      </c>
      <c r="AF61">
        <f t="shared" si="35"/>
        <v>0</v>
      </c>
      <c r="AG61">
        <f t="shared" si="36"/>
        <v>-7.0553061536262201E-14</v>
      </c>
      <c r="AH61">
        <f t="shared" si="37"/>
        <v>-2.314096570663099E-8</v>
      </c>
      <c r="AI61">
        <f t="shared" si="38"/>
        <v>-2.3141036259692526E-8</v>
      </c>
      <c r="AJ61">
        <f t="shared" si="39"/>
        <v>-166.9739101984153</v>
      </c>
      <c r="AK61">
        <f t="shared" si="61"/>
        <v>-109.08962132989494</v>
      </c>
      <c r="AL61">
        <f t="shared" si="40"/>
        <v>-276.06353155145126</v>
      </c>
      <c r="AN61">
        <f t="shared" si="41"/>
        <v>0</v>
      </c>
      <c r="AO61">
        <f t="shared" si="42"/>
        <v>0</v>
      </c>
      <c r="AP61">
        <f t="shared" si="43"/>
        <v>-2.5221150342437068E-16</v>
      </c>
      <c r="AQ61">
        <f t="shared" si="44"/>
        <v>-8.2723805664499188E-11</v>
      </c>
      <c r="AR61">
        <f t="shared" si="45"/>
        <v>-8.2724057876002618E-11</v>
      </c>
      <c r="AS61">
        <f t="shared" si="46"/>
        <v>-0.59689459262010158</v>
      </c>
      <c r="AT61">
        <f t="shared" si="47"/>
        <v>-0.3899711338460754</v>
      </c>
      <c r="AU61">
        <f t="shared" si="48"/>
        <v>-0.98686572654890103</v>
      </c>
      <c r="AW61">
        <v>58</v>
      </c>
      <c r="AX61">
        <f>IF(Z61&gt;0, (R61*SUMPRODUCT(K61:$K$98, X61:$X$98)-K61*$AZ$3)/Z61, 0)</f>
        <v>-4.9305062791005267E+17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0.80043084799999997</v>
      </c>
      <c r="Q62" s="5">
        <f t="shared" si="60"/>
        <v>25</v>
      </c>
      <c r="R62">
        <f t="shared" si="31"/>
        <v>2000000</v>
      </c>
      <c r="S62">
        <f t="shared" si="32"/>
        <v>-2.3222331812705239E+18</v>
      </c>
      <c r="U62">
        <f t="shared" si="52"/>
        <v>0.80043084799999997</v>
      </c>
      <c r="V62">
        <f t="shared" si="53"/>
        <v>0.01</v>
      </c>
      <c r="W62">
        <f t="shared" si="54"/>
        <v>2.8221224614504882E-15</v>
      </c>
      <c r="X62">
        <f t="shared" si="55"/>
        <v>2.2589138749786617E-15</v>
      </c>
      <c r="Y62">
        <f t="shared" si="56"/>
        <v>2.8221224614504883E-17</v>
      </c>
      <c r="Z62">
        <f t="shared" si="57"/>
        <v>5.3498736185732165E-16</v>
      </c>
      <c r="AB62">
        <f t="shared" si="58"/>
        <v>-1391.4492516572266</v>
      </c>
      <c r="AC62">
        <f t="shared" si="33"/>
        <v>-1242.3654032654531</v>
      </c>
      <c r="AE62">
        <f t="shared" si="34"/>
        <v>0</v>
      </c>
      <c r="AF62">
        <f t="shared" si="35"/>
        <v>0</v>
      </c>
      <c r="AG62">
        <f t="shared" si="36"/>
        <v>-1.3374684046433041E-14</v>
      </c>
      <c r="AH62">
        <f t="shared" si="37"/>
        <v>-4.5178277499573233E-9</v>
      </c>
      <c r="AI62">
        <f t="shared" si="38"/>
        <v>-4.5178411246413698E-9</v>
      </c>
      <c r="AJ62">
        <f t="shared" si="39"/>
        <v>-149.08384839177347</v>
      </c>
      <c r="AK62">
        <f t="shared" si="61"/>
        <v>-97.401447616005868</v>
      </c>
      <c r="AL62">
        <f t="shared" si="40"/>
        <v>-246.48529601229717</v>
      </c>
      <c r="AN62">
        <f t="shared" si="41"/>
        <v>0</v>
      </c>
      <c r="AO62">
        <f t="shared" si="42"/>
        <v>0</v>
      </c>
      <c r="AP62">
        <f t="shared" si="43"/>
        <v>-4.2688857882859853E-17</v>
      </c>
      <c r="AQ62">
        <f t="shared" si="44"/>
        <v>-1.441984768295171E-11</v>
      </c>
      <c r="AR62">
        <f t="shared" si="45"/>
        <v>-1.4419890371809593E-11</v>
      </c>
      <c r="AS62">
        <f t="shared" si="46"/>
        <v>-0.47584071478111267</v>
      </c>
      <c r="AT62">
        <f t="shared" si="47"/>
        <v>-0.31088260032381093</v>
      </c>
      <c r="AU62">
        <f t="shared" si="48"/>
        <v>-0.78672331511934346</v>
      </c>
      <c r="AW62">
        <v>59</v>
      </c>
      <c r="AX62">
        <f>IF(Z62&gt;0, (R62*SUMPRODUCT(K62:$K$98, X62:$X$98)-K62*$AZ$3)/Z62, 0)</f>
        <v>-2.3222331812705239E+18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0.80506197899999998</v>
      </c>
      <c r="Q63" s="5">
        <f t="shared" si="60"/>
        <v>25</v>
      </c>
      <c r="R63">
        <f t="shared" si="31"/>
        <v>2000000</v>
      </c>
      <c r="S63">
        <f t="shared" si="32"/>
        <v>-1.1211445175339454E+19</v>
      </c>
      <c r="U63">
        <f t="shared" si="52"/>
        <v>0.80506197899999998</v>
      </c>
      <c r="V63">
        <f t="shared" si="53"/>
        <v>0.01</v>
      </c>
      <c r="W63">
        <f t="shared" si="54"/>
        <v>5.3498736185732165E-16</v>
      </c>
      <c r="X63">
        <f t="shared" si="55"/>
        <v>4.306979842768445E-16</v>
      </c>
      <c r="Y63">
        <f t="shared" si="56"/>
        <v>5.3498736185732168E-18</v>
      </c>
      <c r="Z63">
        <f t="shared" si="57"/>
        <v>9.8939503961903942E-17</v>
      </c>
      <c r="AB63">
        <f t="shared" si="58"/>
        <v>-1242.3654032654531</v>
      </c>
      <c r="AC63">
        <f t="shared" si="33"/>
        <v>-1109.2548243441668</v>
      </c>
      <c r="AE63">
        <f t="shared" si="34"/>
        <v>0</v>
      </c>
      <c r="AF63">
        <f t="shared" si="35"/>
        <v>0</v>
      </c>
      <c r="AG63">
        <f t="shared" si="36"/>
        <v>-2.4734875990475987E-15</v>
      </c>
      <c r="AH63">
        <f t="shared" si="37"/>
        <v>-8.6139596855368895E-10</v>
      </c>
      <c r="AI63">
        <f t="shared" si="38"/>
        <v>-8.6139844204128801E-10</v>
      </c>
      <c r="AJ63">
        <f t="shared" si="39"/>
        <v>-133.11057892128633</v>
      </c>
      <c r="AK63">
        <f t="shared" si="61"/>
        <v>-86.96557822858172</v>
      </c>
      <c r="AL63">
        <f t="shared" si="40"/>
        <v>-220.07615715072944</v>
      </c>
      <c r="AN63">
        <f t="shared" si="41"/>
        <v>0</v>
      </c>
      <c r="AO63">
        <f t="shared" si="42"/>
        <v>0</v>
      </c>
      <c r="AP63">
        <f t="shared" si="43"/>
        <v>-7.048922228219957E-18</v>
      </c>
      <c r="AQ63">
        <f t="shared" si="44"/>
        <v>-2.4547983148874931E-12</v>
      </c>
      <c r="AR63">
        <f t="shared" si="45"/>
        <v>-2.4548053638097216E-12</v>
      </c>
      <c r="AS63">
        <f t="shared" si="46"/>
        <v>-0.37933730451317538</v>
      </c>
      <c r="AT63">
        <f t="shared" si="47"/>
        <v>-0.24783370561529733</v>
      </c>
      <c r="AU63">
        <f t="shared" si="48"/>
        <v>-0.62717101013092758</v>
      </c>
      <c r="AW63">
        <v>60</v>
      </c>
      <c r="AX63">
        <f>IF(Z63&gt;0, (R63*SUMPRODUCT(K63:$K$98, X63:$X$98)-K63*$AZ$3)/Z63, 0)</f>
        <v>-1.1211445175339454E+19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0.80974286299999998</v>
      </c>
      <c r="Q64" s="5">
        <f t="shared" si="60"/>
        <v>25</v>
      </c>
      <c r="R64">
        <f t="shared" si="31"/>
        <v>2000000</v>
      </c>
      <c r="S64">
        <f t="shared" si="32"/>
        <v>-5.553299621392026E+19</v>
      </c>
      <c r="U64">
        <f t="shared" si="52"/>
        <v>0.80974286299999998</v>
      </c>
      <c r="V64">
        <f t="shared" si="53"/>
        <v>0.01</v>
      </c>
      <c r="W64">
        <f t="shared" si="54"/>
        <v>9.8939503961903942E-17</v>
      </c>
      <c r="X64">
        <f t="shared" si="55"/>
        <v>8.0115557201911941E-17</v>
      </c>
      <c r="Y64">
        <f t="shared" si="56"/>
        <v>9.8939503961903948E-19</v>
      </c>
      <c r="Z64">
        <f t="shared" si="57"/>
        <v>1.7834551720372963E-17</v>
      </c>
      <c r="AB64">
        <f t="shared" si="58"/>
        <v>-1109.2548243441668</v>
      </c>
      <c r="AC64">
        <f t="shared" si="33"/>
        <v>-990.40609316443681</v>
      </c>
      <c r="AE64">
        <f t="shared" si="34"/>
        <v>0</v>
      </c>
      <c r="AF64">
        <f t="shared" si="35"/>
        <v>0</v>
      </c>
      <c r="AG64">
        <f t="shared" si="36"/>
        <v>-4.4586379300932412E-16</v>
      </c>
      <c r="AH64">
        <f t="shared" si="37"/>
        <v>-1.6023111440382387E-10</v>
      </c>
      <c r="AI64">
        <f t="shared" si="38"/>
        <v>-1.6023156026761689E-10</v>
      </c>
      <c r="AJ64">
        <f t="shared" si="39"/>
        <v>-118.84873117972995</v>
      </c>
      <c r="AK64">
        <f t="shared" si="61"/>
        <v>-77.647837704091685</v>
      </c>
      <c r="AL64">
        <f t="shared" si="40"/>
        <v>-196.49656888398187</v>
      </c>
      <c r="AN64">
        <f t="shared" si="41"/>
        <v>0</v>
      </c>
      <c r="AO64">
        <f t="shared" si="42"/>
        <v>0</v>
      </c>
      <c r="AP64">
        <f t="shared" si="43"/>
        <v>-1.1344808391023126E-18</v>
      </c>
      <c r="AQ64">
        <f t="shared" si="44"/>
        <v>-4.0770103329594048E-13</v>
      </c>
      <c r="AR64">
        <f t="shared" si="45"/>
        <v>-4.0770216777677956E-13</v>
      </c>
      <c r="AS64">
        <f t="shared" si="46"/>
        <v>-0.30240537668463596</v>
      </c>
      <c r="AT64">
        <f t="shared" si="47"/>
        <v>-0.1975715127672992</v>
      </c>
      <c r="AU64">
        <f t="shared" si="48"/>
        <v>-0.49997688945234287</v>
      </c>
      <c r="AW64">
        <v>61</v>
      </c>
      <c r="AX64">
        <f>IF(Z64&gt;0, (R64*SUMPRODUCT(K64:$K$98, X64:$X$98)-K64*$AZ$3)/Z64, 0)</f>
        <v>-5.553299621392026E+19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0.814443943</v>
      </c>
      <c r="Q65" s="5">
        <f t="shared" si="60"/>
        <v>25</v>
      </c>
      <c r="R65">
        <f t="shared" si="31"/>
        <v>2000000</v>
      </c>
      <c r="S65">
        <f t="shared" si="32"/>
        <v>-2.8243418758178986E+20</v>
      </c>
      <c r="U65">
        <f t="shared" si="52"/>
        <v>0.814443943</v>
      </c>
      <c r="V65">
        <f t="shared" si="53"/>
        <v>0.01</v>
      </c>
      <c r="W65">
        <f t="shared" si="54"/>
        <v>1.7834551720372963E-17</v>
      </c>
      <c r="X65">
        <f t="shared" si="55"/>
        <v>1.4525242624777989E-17</v>
      </c>
      <c r="Y65">
        <f t="shared" si="56"/>
        <v>1.7834551720372962E-19</v>
      </c>
      <c r="Z65">
        <f t="shared" si="57"/>
        <v>3.1309635783912439E-18</v>
      </c>
      <c r="AB65">
        <f t="shared" si="58"/>
        <v>-990.40609316443681</v>
      </c>
      <c r="AC65">
        <f t="shared" si="33"/>
        <v>-884.29115461110462</v>
      </c>
      <c r="AE65">
        <f t="shared" si="34"/>
        <v>0</v>
      </c>
      <c r="AF65">
        <f t="shared" si="35"/>
        <v>0</v>
      </c>
      <c r="AG65">
        <f t="shared" si="36"/>
        <v>-7.8274089459781091E-17</v>
      </c>
      <c r="AH65">
        <f t="shared" si="37"/>
        <v>-2.9050485249555978E-11</v>
      </c>
      <c r="AI65">
        <f t="shared" si="38"/>
        <v>-2.9050563523645437E-11</v>
      </c>
      <c r="AJ65">
        <f t="shared" si="39"/>
        <v>-106.11493855333219</v>
      </c>
      <c r="AK65">
        <f t="shared" si="61"/>
        <v>-69.328426521510579</v>
      </c>
      <c r="AL65">
        <f t="shared" si="40"/>
        <v>-175.44336507487182</v>
      </c>
      <c r="AN65">
        <f t="shared" si="41"/>
        <v>0</v>
      </c>
      <c r="AO65">
        <f t="shared" si="42"/>
        <v>0</v>
      </c>
      <c r="AP65">
        <f t="shared" si="43"/>
        <v>-1.7782587754897624E-19</v>
      </c>
      <c r="AQ65">
        <f t="shared" si="44"/>
        <v>-6.5997931989745429E-14</v>
      </c>
      <c r="AR65">
        <f t="shared" si="45"/>
        <v>-6.599810981562297E-14</v>
      </c>
      <c r="AS65">
        <f t="shared" si="46"/>
        <v>-0.24107571483150617</v>
      </c>
      <c r="AT65">
        <f t="shared" si="47"/>
        <v>-0.15750280035658451</v>
      </c>
      <c r="AU65">
        <f t="shared" si="48"/>
        <v>-0.39857851518815668</v>
      </c>
      <c r="AW65">
        <v>62</v>
      </c>
      <c r="AX65">
        <f>IF(Z65&gt;0, (R65*SUMPRODUCT(K65:$K$98, X65:$X$98)-K65*$AZ$3)/Z65, 0)</f>
        <v>-2.8243418758178986E+20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0.81916999199999996</v>
      </c>
      <c r="Q66" s="5">
        <f t="shared" si="60"/>
        <v>25</v>
      </c>
      <c r="R66">
        <f t="shared" si="31"/>
        <v>2000000</v>
      </c>
      <c r="S66">
        <f t="shared" si="32"/>
        <v>-1.4761656029978939E+21</v>
      </c>
      <c r="U66">
        <f t="shared" si="52"/>
        <v>0.81916999199999996</v>
      </c>
      <c r="V66">
        <f t="shared" si="53"/>
        <v>0.01</v>
      </c>
      <c r="W66">
        <f t="shared" si="54"/>
        <v>3.1309635783912439E-18</v>
      </c>
      <c r="X66">
        <f t="shared" si="55"/>
        <v>2.5647914094630463E-18</v>
      </c>
      <c r="Y66">
        <f t="shared" si="56"/>
        <v>3.130963578391244E-20</v>
      </c>
      <c r="Z66">
        <f t="shared" si="57"/>
        <v>5.3486253314428517E-19</v>
      </c>
      <c r="AB66">
        <f t="shared" si="58"/>
        <v>-884.29115461110462</v>
      </c>
      <c r="AC66">
        <f t="shared" si="33"/>
        <v>-789.54567375991473</v>
      </c>
      <c r="AE66">
        <f t="shared" si="34"/>
        <v>0</v>
      </c>
      <c r="AF66">
        <f t="shared" si="35"/>
        <v>0</v>
      </c>
      <c r="AG66">
        <f t="shared" si="36"/>
        <v>-1.337156332860713E-17</v>
      </c>
      <c r="AH66">
        <f t="shared" si="37"/>
        <v>-5.1295828189260928E-12</v>
      </c>
      <c r="AI66">
        <f t="shared" si="38"/>
        <v>-5.1295961904894211E-12</v>
      </c>
      <c r="AJ66">
        <f t="shared" si="39"/>
        <v>-94.745480851189882</v>
      </c>
      <c r="AK66">
        <f t="shared" si="61"/>
        <v>-61.900380822777329</v>
      </c>
      <c r="AL66">
        <f t="shared" si="40"/>
        <v>-156.64586167397235</v>
      </c>
      <c r="AN66">
        <f t="shared" si="41"/>
        <v>0</v>
      </c>
      <c r="AO66">
        <f t="shared" si="42"/>
        <v>0</v>
      </c>
      <c r="AP66">
        <f t="shared" si="43"/>
        <v>-2.7123210789552365E-20</v>
      </c>
      <c r="AQ66">
        <f t="shared" si="44"/>
        <v>-1.0404973049227701E-14</v>
      </c>
      <c r="AR66">
        <f t="shared" si="45"/>
        <v>-1.040500017243849E-14</v>
      </c>
      <c r="AS66">
        <f t="shared" si="46"/>
        <v>-0.19218408388991326</v>
      </c>
      <c r="AT66">
        <f t="shared" si="47"/>
        <v>-0.12556026814140989</v>
      </c>
      <c r="AU66">
        <f t="shared" si="48"/>
        <v>-0.31774435203133355</v>
      </c>
      <c r="AW66">
        <v>63</v>
      </c>
      <c r="AX66">
        <f>IF(Z66&gt;0, (R66*SUMPRODUCT(K66:$K$98, X66:$X$98)-K66*$AZ$3)/Z66, 0)</f>
        <v>-1.4761656029978939E+21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0.82392963799999996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-7.9364251802900921E+21</v>
      </c>
      <c r="U67">
        <f t="shared" si="52"/>
        <v>0.82392963799999996</v>
      </c>
      <c r="V67">
        <f t="shared" si="53"/>
        <v>0.01</v>
      </c>
      <c r="W67">
        <f t="shared" si="54"/>
        <v>5.3486253314428517E-19</v>
      </c>
      <c r="X67">
        <f t="shared" si="55"/>
        <v>4.4068909331333388E-19</v>
      </c>
      <c r="Y67">
        <f t="shared" si="56"/>
        <v>5.3486253314428516E-21</v>
      </c>
      <c r="Z67">
        <f t="shared" si="57"/>
        <v>8.8824814499508444E-20</v>
      </c>
      <c r="AB67">
        <f t="shared" si="58"/>
        <v>-789.54567375991473</v>
      </c>
      <c r="AC67">
        <f t="shared" ref="AC67:AC79" si="64">S67*Z67</f>
        <v>-704.95149442849527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-2.220620362487711E-18</v>
      </c>
      <c r="AH67">
        <f t="shared" ref="AH67:AH79" si="68">-X67*R67</f>
        <v>-8.8137818662666771E-13</v>
      </c>
      <c r="AI67">
        <f t="shared" ref="AI67:AI79" si="69">SUM(AE67:AH67)</f>
        <v>-8.8138040724703017E-13</v>
      </c>
      <c r="AJ67">
        <f t="shared" ref="AJ67:AJ79" si="70">AB67-AC67</f>
        <v>-84.594179331419468</v>
      </c>
      <c r="AK67">
        <f t="shared" si="61"/>
        <v>-55.268197163194039</v>
      </c>
      <c r="AL67">
        <f t="shared" ref="AL67:AL79" si="71">SUM(AI67:AK67)</f>
        <v>-139.86237649461438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-4.0217512807350597E-21</v>
      </c>
      <c r="AQ67">
        <f t="shared" ref="AQ67:AQ79" si="75">AH67*$K67</f>
        <v>-1.5962583748023978E-15</v>
      </c>
      <c r="AR67">
        <f t="shared" ref="AR67:AR79" si="76">AI67*$K67</f>
        <v>-1.5962623965536785E-15</v>
      </c>
      <c r="AS67">
        <f t="shared" ref="AS67:AS79" si="77">AJ67*$K67</f>
        <v>-0.15320797503979039</v>
      </c>
      <c r="AT67">
        <f t="shared" ref="AT67:AT79" si="78">AK67*$K67</f>
        <v>-0.10009587702599637</v>
      </c>
      <c r="AU67">
        <f t="shared" ref="AU67:AU79" si="79">AL67*$K67</f>
        <v>-0.25330385206578837</v>
      </c>
      <c r="AW67">
        <v>64</v>
      </c>
      <c r="AX67">
        <f>IF(Z67&gt;0, (R67*SUMPRODUCT(K67:$K$98, X67:$X$98)-K67*$AZ$3)/Z67, 0)</f>
        <v>-7.9364251802900921E+21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0.82869589300000002</v>
      </c>
      <c r="Q68" s="5">
        <f t="shared" si="60"/>
        <v>25</v>
      </c>
      <c r="R68">
        <f t="shared" si="62"/>
        <v>2000000</v>
      </c>
      <c r="S68">
        <f t="shared" si="63"/>
        <v>-4.3930027838493277E+22</v>
      </c>
      <c r="U68">
        <f t="shared" ref="U68:U79" si="83">M68</f>
        <v>0.82869589300000002</v>
      </c>
      <c r="V68">
        <f t="shared" ref="V68:V79" si="84">$C$10</f>
        <v>0.01</v>
      </c>
      <c r="W68">
        <f t="shared" ref="W68:W79" si="85">Z67</f>
        <v>8.8824814499508444E-20</v>
      </c>
      <c r="X68">
        <f t="shared" ref="X68:X79" si="86">U68*W68</f>
        <v>7.3608758972229504E-20</v>
      </c>
      <c r="Y68">
        <f t="shared" ref="Y68:Y79" si="87">V68*W68</f>
        <v>8.8824814499508448E-22</v>
      </c>
      <c r="Z68">
        <f t="shared" ref="Z68:Z79" si="88">MAX(0, W68-X68-Y68)</f>
        <v>1.4327807382283856E-20</v>
      </c>
      <c r="AB68">
        <f t="shared" ref="AB68:AB79" si="89">AC67</f>
        <v>-704.95149442849527</v>
      </c>
      <c r="AC68">
        <f t="shared" si="64"/>
        <v>-629.42097716829926</v>
      </c>
      <c r="AE68">
        <f t="shared" si="65"/>
        <v>0</v>
      </c>
      <c r="AF68">
        <f t="shared" si="66"/>
        <v>0</v>
      </c>
      <c r="AG68">
        <f t="shared" si="67"/>
        <v>-3.5819518455709641E-19</v>
      </c>
      <c r="AH68">
        <f t="shared" si="68"/>
        <v>-1.47217517944459E-13</v>
      </c>
      <c r="AI68">
        <f t="shared" si="69"/>
        <v>-1.4721787613964356E-13</v>
      </c>
      <c r="AJ68">
        <f t="shared" si="70"/>
        <v>-75.530517260196007</v>
      </c>
      <c r="AK68">
        <f t="shared" si="61"/>
        <v>-49.346604609994671</v>
      </c>
      <c r="AL68">
        <f t="shared" si="71"/>
        <v>-124.87712187019082</v>
      </c>
      <c r="AN68">
        <f t="shared" si="72"/>
        <v>0</v>
      </c>
      <c r="AO68">
        <f t="shared" si="73"/>
        <v>0</v>
      </c>
      <c r="AP68">
        <f t="shared" si="74"/>
        <v>-5.7921874903131677E-22</v>
      </c>
      <c r="AQ68">
        <f t="shared" si="75"/>
        <v>-2.3805776921518814E-16</v>
      </c>
      <c r="AR68">
        <f t="shared" si="76"/>
        <v>-2.3805834843393718E-16</v>
      </c>
      <c r="AS68">
        <f t="shared" si="77"/>
        <v>-0.12213645969371054</v>
      </c>
      <c r="AT68">
        <f t="shared" si="78"/>
        <v>-7.9795820333224132E-2</v>
      </c>
      <c r="AU68">
        <f t="shared" si="79"/>
        <v>-0.20193228002693489</v>
      </c>
      <c r="AW68">
        <v>65</v>
      </c>
      <c r="AX68">
        <f>IF(Z68&gt;0, (R68*SUMPRODUCT(K68:$K$98, X68:$X$98)-K68*$AZ$3)/Z68, 0)</f>
        <v>-4.3930027838493277E+22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0.83344103599999997</v>
      </c>
      <c r="Q69" s="5">
        <f t="shared" ref="Q69:Q79" si="91">$C$8</f>
        <v>25</v>
      </c>
      <c r="R69">
        <f t="shared" si="62"/>
        <v>2000000</v>
      </c>
      <c r="S69">
        <f t="shared" si="63"/>
        <v>-2.5053333350821003E+23</v>
      </c>
      <c r="U69">
        <f t="shared" si="83"/>
        <v>0.83344103599999997</v>
      </c>
      <c r="V69">
        <f t="shared" si="84"/>
        <v>0.01</v>
      </c>
      <c r="W69">
        <f t="shared" si="85"/>
        <v>1.4327807382283856E-20</v>
      </c>
      <c r="X69">
        <f t="shared" si="86"/>
        <v>1.1941382628299105E-20</v>
      </c>
      <c r="Y69">
        <f t="shared" si="87"/>
        <v>1.4327807382283857E-22</v>
      </c>
      <c r="Z69">
        <f t="shared" si="88"/>
        <v>2.2431466801619128E-21</v>
      </c>
      <c r="AB69">
        <f t="shared" si="89"/>
        <v>-629.42097716829926</v>
      </c>
      <c r="AC69">
        <f t="shared" si="64"/>
        <v>-561.98301532883863</v>
      </c>
      <c r="AE69">
        <f t="shared" si="65"/>
        <v>0</v>
      </c>
      <c r="AF69">
        <f t="shared" si="66"/>
        <v>0</v>
      </c>
      <c r="AG69">
        <f t="shared" si="67"/>
        <v>-5.607866700404782E-20</v>
      </c>
      <c r="AH69">
        <f t="shared" si="68"/>
        <v>-2.388276525659821E-14</v>
      </c>
      <c r="AI69">
        <f t="shared" si="69"/>
        <v>-2.3882821335265214E-14</v>
      </c>
      <c r="AJ69">
        <f t="shared" si="70"/>
        <v>-67.437961839460627</v>
      </c>
      <c r="AK69">
        <f t="shared" si="61"/>
        <v>-44.059468401780954</v>
      </c>
      <c r="AL69">
        <f t="shared" si="71"/>
        <v>-111.4974302412416</v>
      </c>
      <c r="AN69">
        <f t="shared" si="72"/>
        <v>0</v>
      </c>
      <c r="AO69">
        <f t="shared" si="73"/>
        <v>0</v>
      </c>
      <c r="AP69">
        <f t="shared" si="74"/>
        <v>-8.0965970783677657E-23</v>
      </c>
      <c r="AQ69">
        <f t="shared" si="75"/>
        <v>-3.4481762447377472E-17</v>
      </c>
      <c r="AR69">
        <f t="shared" si="76"/>
        <v>-3.4481843413348262E-17</v>
      </c>
      <c r="AS69">
        <f t="shared" si="77"/>
        <v>-9.7366437893582874E-2</v>
      </c>
      <c r="AT69">
        <f t="shared" si="78"/>
        <v>-6.3612739423807504E-2</v>
      </c>
      <c r="AU69">
        <f t="shared" si="79"/>
        <v>-0.16097917731739042</v>
      </c>
      <c r="AW69">
        <v>66</v>
      </c>
      <c r="AX69">
        <f>IF(Z69&gt;0, (R69*SUMPRODUCT(K69:$K$98, X69:$X$98)-K69*$AZ$3)/Z69, 0)</f>
        <v>-2.5053333350821003E+23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0.83895010800000003</v>
      </c>
      <c r="Q70" s="5">
        <f t="shared" si="91"/>
        <v>25</v>
      </c>
      <c r="R70">
        <f t="shared" si="62"/>
        <v>2000000</v>
      </c>
      <c r="S70">
        <f t="shared" si="63"/>
        <v>-1.4809045765263841E+24</v>
      </c>
      <c r="U70">
        <f t="shared" si="83"/>
        <v>0.83895010800000003</v>
      </c>
      <c r="V70">
        <f t="shared" si="84"/>
        <v>0.01</v>
      </c>
      <c r="W70">
        <f t="shared" si="85"/>
        <v>2.2431466801619128E-21</v>
      </c>
      <c r="X70">
        <f t="shared" si="86"/>
        <v>1.8818881495816781E-21</v>
      </c>
      <c r="Y70">
        <f t="shared" si="87"/>
        <v>2.2431466801619128E-23</v>
      </c>
      <c r="Z70">
        <f t="shared" si="88"/>
        <v>3.3882706377861549E-22</v>
      </c>
      <c r="AB70">
        <f t="shared" si="89"/>
        <v>-561.98301532883863</v>
      </c>
      <c r="AC70">
        <f t="shared" si="64"/>
        <v>-501.77054940074873</v>
      </c>
      <c r="AE70">
        <f t="shared" si="65"/>
        <v>0</v>
      </c>
      <c r="AF70">
        <f t="shared" si="66"/>
        <v>0</v>
      </c>
      <c r="AG70">
        <f t="shared" si="67"/>
        <v>-8.4706765944653878E-21</v>
      </c>
      <c r="AH70">
        <f t="shared" si="68"/>
        <v>-3.7637762991633559E-15</v>
      </c>
      <c r="AI70">
        <f t="shared" si="69"/>
        <v>-3.7637847698399501E-15</v>
      </c>
      <c r="AJ70">
        <f t="shared" si="70"/>
        <v>-60.212465928089898</v>
      </c>
      <c r="AK70">
        <f t="shared" si="61"/>
        <v>-39.338811073018711</v>
      </c>
      <c r="AL70">
        <f t="shared" si="71"/>
        <v>-99.551277001108616</v>
      </c>
      <c r="AN70">
        <f t="shared" si="72"/>
        <v>0</v>
      </c>
      <c r="AO70">
        <f t="shared" si="73"/>
        <v>0</v>
      </c>
      <c r="AP70">
        <f t="shared" si="74"/>
        <v>-1.0919554591562202E-23</v>
      </c>
      <c r="AQ70">
        <f t="shared" si="75"/>
        <v>-4.8518864238065144E-18</v>
      </c>
      <c r="AR70">
        <f t="shared" si="76"/>
        <v>-4.8518973433611055E-18</v>
      </c>
      <c r="AS70">
        <f t="shared" si="77"/>
        <v>-7.7619928167716012E-2</v>
      </c>
      <c r="AT70">
        <f t="shared" si="78"/>
        <v>-5.0711686402907762E-2</v>
      </c>
      <c r="AU70">
        <f t="shared" si="79"/>
        <v>-0.12833161457062378</v>
      </c>
      <c r="AW70">
        <v>67</v>
      </c>
      <c r="AX70">
        <f>IF(Z70&gt;0, (R70*SUMPRODUCT(K70:$K$98, X70:$X$98)-K70*$AZ$3)/Z70, 0)</f>
        <v>-1.4809045765263841E+24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0.84442925499999999</v>
      </c>
      <c r="Q71" s="5">
        <f t="shared" si="91"/>
        <v>25</v>
      </c>
      <c r="R71">
        <f t="shared" si="62"/>
        <v>2000000</v>
      </c>
      <c r="S71">
        <f t="shared" si="63"/>
        <v>-9.0831178272901878E+24</v>
      </c>
      <c r="U71">
        <f t="shared" si="83"/>
        <v>0.84442925499999999</v>
      </c>
      <c r="V71">
        <f t="shared" si="84"/>
        <v>0.01</v>
      </c>
      <c r="W71">
        <f t="shared" si="85"/>
        <v>3.3882706377861549E-22</v>
      </c>
      <c r="X71">
        <f t="shared" si="86"/>
        <v>2.8611548504041375E-22</v>
      </c>
      <c r="Y71">
        <f t="shared" si="87"/>
        <v>3.3882706377861548E-24</v>
      </c>
      <c r="Z71">
        <f t="shared" si="88"/>
        <v>4.932330810041559E-23</v>
      </c>
      <c r="AB71">
        <f t="shared" si="89"/>
        <v>-501.77054940074873</v>
      </c>
      <c r="AC71">
        <f t="shared" si="64"/>
        <v>-448.00941910781137</v>
      </c>
      <c r="AE71">
        <f t="shared" si="65"/>
        <v>0</v>
      </c>
      <c r="AF71">
        <f t="shared" si="66"/>
        <v>0</v>
      </c>
      <c r="AG71">
        <f t="shared" si="67"/>
        <v>-1.2330827025103897E-21</v>
      </c>
      <c r="AH71">
        <f t="shared" si="68"/>
        <v>-5.7223097008082753E-16</v>
      </c>
      <c r="AI71">
        <f t="shared" si="69"/>
        <v>-5.7223220316353007E-16</v>
      </c>
      <c r="AJ71">
        <f t="shared" si="70"/>
        <v>-53.761130292937366</v>
      </c>
      <c r="AK71">
        <f t="shared" si="61"/>
        <v>-35.123938458052415</v>
      </c>
      <c r="AL71">
        <f t="shared" si="71"/>
        <v>-88.885068750989774</v>
      </c>
      <c r="AN71">
        <f t="shared" si="72"/>
        <v>0</v>
      </c>
      <c r="AO71">
        <f t="shared" si="73"/>
        <v>0</v>
      </c>
      <c r="AP71">
        <f t="shared" si="74"/>
        <v>-1.4192568722873936E-24</v>
      </c>
      <c r="AQ71">
        <f t="shared" si="75"/>
        <v>-6.5862795347747846E-19</v>
      </c>
      <c r="AR71">
        <f t="shared" si="76"/>
        <v>-6.5862937273435076E-19</v>
      </c>
      <c r="AS71">
        <f t="shared" si="77"/>
        <v>-6.1878131511253147E-2</v>
      </c>
      <c r="AT71">
        <f t="shared" si="78"/>
        <v>-4.0427045920685391E-2</v>
      </c>
      <c r="AU71">
        <f t="shared" si="79"/>
        <v>-0.10230517743193852</v>
      </c>
      <c r="AW71">
        <v>68</v>
      </c>
      <c r="AX71">
        <f>IF(Z71&gt;0, (R71*SUMPRODUCT(K71:$K$98, X71:$X$98)-K71*$AZ$3)/Z71, 0)</f>
        <v>-9.0831178272901878E+24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0.84987168300000004</v>
      </c>
      <c r="Q72" s="5">
        <f t="shared" si="91"/>
        <v>25</v>
      </c>
      <c r="R72">
        <f t="shared" si="62"/>
        <v>2000000</v>
      </c>
      <c r="S72">
        <f t="shared" si="63"/>
        <v>-5.7875002034807128E+25</v>
      </c>
      <c r="U72">
        <f t="shared" si="83"/>
        <v>0.84987168300000004</v>
      </c>
      <c r="V72">
        <f t="shared" si="84"/>
        <v>0.01</v>
      </c>
      <c r="W72">
        <f t="shared" si="85"/>
        <v>4.932330810041559E-23</v>
      </c>
      <c r="X72">
        <f t="shared" si="86"/>
        <v>4.1918482866427733E-23</v>
      </c>
      <c r="Y72">
        <f t="shared" si="87"/>
        <v>4.9323308100415594E-25</v>
      </c>
      <c r="Z72">
        <f t="shared" si="88"/>
        <v>6.9115921529837016E-24</v>
      </c>
      <c r="AB72">
        <f t="shared" si="89"/>
        <v>-448.00941910781137</v>
      </c>
      <c r="AC72">
        <f t="shared" si="64"/>
        <v>-400.00840991768871</v>
      </c>
      <c r="AE72">
        <f t="shared" si="65"/>
        <v>0</v>
      </c>
      <c r="AF72">
        <f t="shared" si="66"/>
        <v>0</v>
      </c>
      <c r="AG72">
        <f t="shared" si="67"/>
        <v>-1.7278980382459254E-22</v>
      </c>
      <c r="AH72">
        <f t="shared" si="68"/>
        <v>-8.3836965732855468E-17</v>
      </c>
      <c r="AI72">
        <f t="shared" si="69"/>
        <v>-8.3837138522659292E-17</v>
      </c>
      <c r="AJ72">
        <f t="shared" si="70"/>
        <v>-48.001009190122659</v>
      </c>
      <c r="AK72">
        <f t="shared" ref="AK72:AK79" si="92">G72*SUM(AB72:AB72, AE72:AF72)</f>
        <v>-31.360659337546799</v>
      </c>
      <c r="AL72">
        <f t="shared" si="71"/>
        <v>-79.361668527669451</v>
      </c>
      <c r="AN72">
        <f t="shared" si="72"/>
        <v>0</v>
      </c>
      <c r="AO72">
        <f t="shared" si="73"/>
        <v>0</v>
      </c>
      <c r="AP72">
        <f t="shared" si="74"/>
        <v>-1.7756971152171102E-25</v>
      </c>
      <c r="AQ72">
        <f t="shared" si="75"/>
        <v>-8.6156159047157383E-20</v>
      </c>
      <c r="AR72">
        <f t="shared" si="76"/>
        <v>-8.6156336616868907E-20</v>
      </c>
      <c r="AS72">
        <f t="shared" si="77"/>
        <v>-4.9328867595067882E-2</v>
      </c>
      <c r="AT72">
        <f t="shared" si="78"/>
        <v>-3.2228193495444347E-2</v>
      </c>
      <c r="AU72">
        <f t="shared" si="79"/>
        <v>-8.1557061090512223E-2</v>
      </c>
      <c r="AW72">
        <v>69</v>
      </c>
      <c r="AX72">
        <f>IF(Z72&gt;0, (R72*SUMPRODUCT(K72:$K$98, X72:$X$98)-K72*$AZ$3)/Z72, 0)</f>
        <v>-5.7875002034807128E+25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0.85527059900000002</v>
      </c>
      <c r="Q73" s="5">
        <f t="shared" si="91"/>
        <v>25</v>
      </c>
      <c r="R73">
        <f t="shared" si="62"/>
        <v>2000000</v>
      </c>
      <c r="S73">
        <f t="shared" si="63"/>
        <v>-3.8353995917824382E+26</v>
      </c>
      <c r="U73">
        <f t="shared" si="83"/>
        <v>0.85527059900000002</v>
      </c>
      <c r="V73">
        <f t="shared" si="84"/>
        <v>0.01</v>
      </c>
      <c r="W73">
        <f t="shared" si="85"/>
        <v>6.9115921529837016E-24</v>
      </c>
      <c r="X73">
        <f t="shared" si="86"/>
        <v>5.9112815607260705E-24</v>
      </c>
      <c r="Y73">
        <f t="shared" si="87"/>
        <v>6.9115921529837013E-26</v>
      </c>
      <c r="Z73">
        <f t="shared" si="88"/>
        <v>9.3119467072779404E-25</v>
      </c>
      <c r="AB73">
        <f t="shared" si="89"/>
        <v>-400.00840991768871</v>
      </c>
      <c r="AC73">
        <f t="shared" si="64"/>
        <v>-357.15036599793632</v>
      </c>
      <c r="AE73">
        <f t="shared" si="65"/>
        <v>0</v>
      </c>
      <c r="AF73">
        <f t="shared" si="66"/>
        <v>0</v>
      </c>
      <c r="AG73">
        <f t="shared" si="67"/>
        <v>-2.327986676819485E-23</v>
      </c>
      <c r="AH73">
        <f t="shared" si="68"/>
        <v>-1.1822563121452141E-17</v>
      </c>
      <c r="AI73">
        <f t="shared" si="69"/>
        <v>-1.1822586401318909E-17</v>
      </c>
      <c r="AJ73">
        <f t="shared" si="70"/>
        <v>-42.85804391975239</v>
      </c>
      <c r="AK73">
        <f t="shared" si="92"/>
        <v>-28.000588694238214</v>
      </c>
      <c r="AL73">
        <f t="shared" si="71"/>
        <v>-70.858632613990608</v>
      </c>
      <c r="AN73">
        <f t="shared" si="72"/>
        <v>0</v>
      </c>
      <c r="AO73">
        <f t="shared" si="73"/>
        <v>0</v>
      </c>
      <c r="AP73">
        <f t="shared" si="74"/>
        <v>-2.1360590061663313E-26</v>
      </c>
      <c r="AQ73">
        <f t="shared" si="75"/>
        <v>-1.0847868109816499E-20</v>
      </c>
      <c r="AR73">
        <f t="shared" si="76"/>
        <v>-1.0847889470406561E-20</v>
      </c>
      <c r="AS73">
        <f t="shared" si="77"/>
        <v>-3.9324671233313062E-2</v>
      </c>
      <c r="AT73">
        <f t="shared" si="78"/>
        <v>-2.5692118539097853E-2</v>
      </c>
      <c r="AU73">
        <f t="shared" si="79"/>
        <v>-6.5016789772410918E-2</v>
      </c>
      <c r="AW73">
        <v>70</v>
      </c>
      <c r="AX73">
        <f>IF(Z73&gt;0, (R73*SUMPRODUCT(K73:$K$98, X73:$X$98)-K73*$AZ$3)/Z73, 0)</f>
        <v>-3.8353995917824382E+26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0.86061939499999995</v>
      </c>
      <c r="Q74" s="5">
        <f t="shared" si="91"/>
        <v>25</v>
      </c>
      <c r="R74">
        <f t="shared" si="62"/>
        <v>2000000</v>
      </c>
      <c r="S74">
        <f t="shared" si="63"/>
        <v>-2.6468139650717495E+27</v>
      </c>
      <c r="U74">
        <f t="shared" si="83"/>
        <v>0.86061939499999995</v>
      </c>
      <c r="V74">
        <f t="shared" si="84"/>
        <v>0.01</v>
      </c>
      <c r="W74">
        <f t="shared" si="85"/>
        <v>9.3119467072779404E-25</v>
      </c>
      <c r="X74">
        <f t="shared" si="86"/>
        <v>8.0140419414897826E-25</v>
      </c>
      <c r="Y74">
        <f t="shared" si="87"/>
        <v>9.3119467072779401E-27</v>
      </c>
      <c r="Z74">
        <f t="shared" si="88"/>
        <v>1.2047852987153784E-25</v>
      </c>
      <c r="AB74">
        <f t="shared" si="89"/>
        <v>-357.15036599793632</v>
      </c>
      <c r="AC74">
        <f t="shared" si="64"/>
        <v>-318.8842553553003</v>
      </c>
      <c r="AE74">
        <f t="shared" si="65"/>
        <v>0</v>
      </c>
      <c r="AF74">
        <f t="shared" si="66"/>
        <v>0</v>
      </c>
      <c r="AG74">
        <f t="shared" si="67"/>
        <v>-3.011963246788446E-24</v>
      </c>
      <c r="AH74">
        <f t="shared" si="68"/>
        <v>-1.6028083882979566E-18</v>
      </c>
      <c r="AI74">
        <f t="shared" si="69"/>
        <v>-1.6028114002612033E-18</v>
      </c>
      <c r="AJ74">
        <f t="shared" si="70"/>
        <v>-38.266110642636022</v>
      </c>
      <c r="AK74">
        <f t="shared" si="92"/>
        <v>-25.000525619855544</v>
      </c>
      <c r="AL74">
        <f t="shared" si="71"/>
        <v>-63.266636262491566</v>
      </c>
      <c r="AN74">
        <f t="shared" si="72"/>
        <v>0</v>
      </c>
      <c r="AO74">
        <f t="shared" si="73"/>
        <v>0</v>
      </c>
      <c r="AP74">
        <f t="shared" si="74"/>
        <v>-2.4675411297633822E-27</v>
      </c>
      <c r="AQ74">
        <f t="shared" si="75"/>
        <v>-1.3130955782651209E-21</v>
      </c>
      <c r="AR74">
        <f t="shared" si="76"/>
        <v>-1.3130980458062507E-21</v>
      </c>
      <c r="AS74">
        <f t="shared" si="77"/>
        <v>-3.1349387143903874E-2</v>
      </c>
      <c r="AT74">
        <f t="shared" si="78"/>
        <v>-2.048159960068387E-2</v>
      </c>
      <c r="AU74">
        <f t="shared" si="79"/>
        <v>-5.1830986744587741E-2</v>
      </c>
      <c r="AW74">
        <v>71</v>
      </c>
      <c r="AX74">
        <f>IF(Z74&gt;0, (R74*SUMPRODUCT(K74:$K$98, X74:$X$98)-K74*$AZ$3)/Z74, 0)</f>
        <v>-2.6468139650717495E+27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0.86594101899999998</v>
      </c>
      <c r="Q75" s="5">
        <f t="shared" si="91"/>
        <v>25</v>
      </c>
      <c r="R75">
        <f t="shared" si="62"/>
        <v>2000000</v>
      </c>
      <c r="S75">
        <f t="shared" si="63"/>
        <v>-1.9049219455771169E+28</v>
      </c>
      <c r="U75">
        <f t="shared" si="83"/>
        <v>0.86594101899999998</v>
      </c>
      <c r="V75">
        <f t="shared" si="84"/>
        <v>0.01</v>
      </c>
      <c r="W75">
        <f t="shared" si="85"/>
        <v>1.2047852987153784E-25</v>
      </c>
      <c r="X75">
        <f t="shared" si="86"/>
        <v>1.043273009245814E-25</v>
      </c>
      <c r="Y75">
        <f t="shared" si="87"/>
        <v>1.2047852987153783E-27</v>
      </c>
      <c r="Z75">
        <f t="shared" si="88"/>
        <v>1.4946443648241057E-26</v>
      </c>
      <c r="AB75">
        <f t="shared" si="89"/>
        <v>-318.8842553553003</v>
      </c>
      <c r="AC75">
        <f t="shared" si="64"/>
        <v>-284.71808513866097</v>
      </c>
      <c r="AE75">
        <f t="shared" si="65"/>
        <v>0</v>
      </c>
      <c r="AF75">
        <f t="shared" si="66"/>
        <v>0</v>
      </c>
      <c r="AG75">
        <f t="shared" si="67"/>
        <v>-3.7366109120602645E-25</v>
      </c>
      <c r="AH75">
        <f t="shared" si="68"/>
        <v>-2.086546018491628E-19</v>
      </c>
      <c r="AI75">
        <f t="shared" si="69"/>
        <v>-2.08654975510254E-19</v>
      </c>
      <c r="AJ75">
        <f t="shared" si="70"/>
        <v>-34.16617021663933</v>
      </c>
      <c r="AK75">
        <f t="shared" si="92"/>
        <v>-22.321897874871024</v>
      </c>
      <c r="AL75">
        <f t="shared" si="71"/>
        <v>-56.488068091510357</v>
      </c>
      <c r="AN75">
        <f t="shared" si="72"/>
        <v>0</v>
      </c>
      <c r="AO75">
        <f t="shared" si="73"/>
        <v>0</v>
      </c>
      <c r="AP75">
        <f t="shared" si="74"/>
        <v>-2.7332199833395913E-28</v>
      </c>
      <c r="AQ75">
        <f t="shared" si="75"/>
        <v>-1.5262464859512242E-22</v>
      </c>
      <c r="AR75">
        <f t="shared" si="76"/>
        <v>-1.5262492191712074E-22</v>
      </c>
      <c r="AS75">
        <f t="shared" si="77"/>
        <v>-2.4991539496096851E-2</v>
      </c>
      <c r="AT75">
        <f t="shared" si="78"/>
        <v>-1.6327805804116607E-2</v>
      </c>
      <c r="AU75">
        <f t="shared" si="79"/>
        <v>-4.1319345300213459E-2</v>
      </c>
      <c r="AW75">
        <v>72</v>
      </c>
      <c r="AX75">
        <f>IF(Z75&gt;0, (R75*SUMPRODUCT(K75:$K$98, X75:$X$98)-K75*$AZ$3)/Z75, 0)</f>
        <v>-1.9049219455771169E+28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0.87126245999999996</v>
      </c>
      <c r="Q76" s="5">
        <f t="shared" si="91"/>
        <v>25</v>
      </c>
      <c r="R76">
        <f t="shared" si="62"/>
        <v>2000000</v>
      </c>
      <c r="S76">
        <f t="shared" si="63"/>
        <v>-1.4324224383407744E+29</v>
      </c>
      <c r="U76">
        <f t="shared" si="83"/>
        <v>0.87126245999999996</v>
      </c>
      <c r="V76">
        <f t="shared" si="84"/>
        <v>0.01</v>
      </c>
      <c r="W76">
        <f t="shared" si="85"/>
        <v>1.4946443648241057E-26</v>
      </c>
      <c r="X76">
        <f t="shared" si="86"/>
        <v>1.3022275261217876E-26</v>
      </c>
      <c r="Y76">
        <f t="shared" si="87"/>
        <v>1.4946443648241058E-28</v>
      </c>
      <c r="Z76">
        <f t="shared" si="88"/>
        <v>1.7747039505407705E-27</v>
      </c>
      <c r="AB76">
        <f t="shared" si="89"/>
        <v>-284.71808513866097</v>
      </c>
      <c r="AC76">
        <f t="shared" si="64"/>
        <v>-254.21257601666156</v>
      </c>
      <c r="AE76">
        <f t="shared" si="65"/>
        <v>0</v>
      </c>
      <c r="AF76">
        <f t="shared" si="66"/>
        <v>0</v>
      </c>
      <c r="AG76">
        <f t="shared" si="67"/>
        <v>-4.4367598763519264E-26</v>
      </c>
      <c r="AH76">
        <f t="shared" si="68"/>
        <v>-2.6044550522435753E-20</v>
      </c>
      <c r="AI76">
        <f t="shared" si="69"/>
        <v>-2.6044594890034518E-20</v>
      </c>
      <c r="AJ76">
        <f t="shared" si="70"/>
        <v>-30.50550912199941</v>
      </c>
      <c r="AK76">
        <f t="shared" si="92"/>
        <v>-19.930265959706269</v>
      </c>
      <c r="AL76">
        <f t="shared" si="71"/>
        <v>-50.435775081705678</v>
      </c>
      <c r="AN76">
        <f t="shared" si="72"/>
        <v>0</v>
      </c>
      <c r="AO76">
        <f t="shared" si="73"/>
        <v>0</v>
      </c>
      <c r="AP76">
        <f t="shared" si="74"/>
        <v>-2.8976412241123607E-29</v>
      </c>
      <c r="AQ76">
        <f t="shared" si="75"/>
        <v>-1.7009656902897218E-23</v>
      </c>
      <c r="AR76">
        <f t="shared" si="76"/>
        <v>-1.7009685879309462E-23</v>
      </c>
      <c r="AS76">
        <f t="shared" si="77"/>
        <v>-1.992310227686293E-2</v>
      </c>
      <c r="AT76">
        <f t="shared" si="78"/>
        <v>-1.3016426820883772E-2</v>
      </c>
      <c r="AU76">
        <f t="shared" si="79"/>
        <v>-3.2939529097746702E-2</v>
      </c>
      <c r="AW76">
        <v>73</v>
      </c>
      <c r="AX76">
        <f>IF(Z76&gt;0, (R76*SUMPRODUCT(K76:$K$98, X76:$X$98)-K76*$AZ$3)/Z76, 0)</f>
        <v>-1.4324224383407744E+29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0.87658408399999999</v>
      </c>
      <c r="Q77" s="5">
        <f t="shared" si="91"/>
        <v>25</v>
      </c>
      <c r="R77">
        <f t="shared" si="62"/>
        <v>2000000</v>
      </c>
      <c r="S77">
        <f t="shared" si="63"/>
        <v>-1.1276623694168336E+30</v>
      </c>
      <c r="U77">
        <f t="shared" si="83"/>
        <v>0.87658408399999999</v>
      </c>
      <c r="V77">
        <f t="shared" si="84"/>
        <v>0.01</v>
      </c>
      <c r="W77">
        <f t="shared" si="85"/>
        <v>1.7747039505407705E-27</v>
      </c>
      <c r="X77">
        <f t="shared" si="86"/>
        <v>1.5556772368559626E-27</v>
      </c>
      <c r="Y77">
        <f t="shared" si="87"/>
        <v>1.7747039505407706E-29</v>
      </c>
      <c r="Z77">
        <f t="shared" si="88"/>
        <v>2.0127967417940014E-28</v>
      </c>
      <c r="AB77">
        <f t="shared" si="89"/>
        <v>-254.21257601666156</v>
      </c>
      <c r="AC77">
        <f t="shared" si="64"/>
        <v>-226.97551430059065</v>
      </c>
      <c r="AE77">
        <f t="shared" si="65"/>
        <v>0</v>
      </c>
      <c r="AF77">
        <f t="shared" si="66"/>
        <v>0</v>
      </c>
      <c r="AG77">
        <f t="shared" si="67"/>
        <v>-5.0319918544850035E-27</v>
      </c>
      <c r="AH77">
        <f t="shared" si="68"/>
        <v>-3.1113544737119252E-21</v>
      </c>
      <c r="AI77">
        <f t="shared" si="69"/>
        <v>-3.1113595057037796E-21</v>
      </c>
      <c r="AJ77">
        <f t="shared" si="70"/>
        <v>-27.237061716070912</v>
      </c>
      <c r="AK77">
        <f t="shared" si="92"/>
        <v>-17.79488032116631</v>
      </c>
      <c r="AL77">
        <f t="shared" si="71"/>
        <v>-45.031942037237222</v>
      </c>
      <c r="AN77">
        <f t="shared" si="72"/>
        <v>0</v>
      </c>
      <c r="AO77">
        <f t="shared" si="73"/>
        <v>0</v>
      </c>
      <c r="AP77">
        <f t="shared" si="74"/>
        <v>-2.9342735149291477E-30</v>
      </c>
      <c r="AQ77">
        <f t="shared" si="75"/>
        <v>-1.8143044129994086E-24</v>
      </c>
      <c r="AR77">
        <f t="shared" si="76"/>
        <v>-1.8143073472729236E-24</v>
      </c>
      <c r="AS77">
        <f t="shared" si="77"/>
        <v>-1.5882575156937927E-2</v>
      </c>
      <c r="AT77">
        <f t="shared" si="78"/>
        <v>-1.0376615769199434E-2</v>
      </c>
      <c r="AU77">
        <f t="shared" si="79"/>
        <v>-2.6259190926137359E-2</v>
      </c>
      <c r="AW77">
        <v>74</v>
      </c>
      <c r="AX77">
        <f>IF(Z77&gt;0, (R77*SUMPRODUCT(K77:$K$98, X77:$X$98)-K77*$AZ$3)/Z77, 0)</f>
        <v>-1.1276623694168336E+30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0.88190570700000004</v>
      </c>
      <c r="Q78" s="5">
        <f t="shared" si="91"/>
        <v>25</v>
      </c>
      <c r="R78">
        <f t="shared" si="62"/>
        <v>2000000</v>
      </c>
      <c r="S78">
        <f t="shared" si="63"/>
        <v>-9.314473255910286E+30</v>
      </c>
      <c r="U78">
        <f t="shared" si="83"/>
        <v>0.88190570700000004</v>
      </c>
      <c r="V78">
        <f t="shared" si="84"/>
        <v>0.01</v>
      </c>
      <c r="W78">
        <f t="shared" si="85"/>
        <v>2.0127967417940014E-28</v>
      </c>
      <c r="X78">
        <f t="shared" si="86"/>
        <v>1.7750969336191354E-28</v>
      </c>
      <c r="Y78">
        <f t="shared" si="87"/>
        <v>2.0127967417940016E-30</v>
      </c>
      <c r="Z78">
        <f t="shared" si="88"/>
        <v>2.1757184075692606E-29</v>
      </c>
      <c r="AB78">
        <f t="shared" si="89"/>
        <v>-226.97551430059065</v>
      </c>
      <c r="AC78">
        <f t="shared" si="64"/>
        <v>-202.65670919695594</v>
      </c>
      <c r="AE78">
        <f t="shared" si="65"/>
        <v>0</v>
      </c>
      <c r="AF78">
        <f t="shared" si="66"/>
        <v>0</v>
      </c>
      <c r="AG78">
        <f t="shared" si="67"/>
        <v>-5.4392960189231513E-28</v>
      </c>
      <c r="AH78">
        <f t="shared" si="68"/>
        <v>-3.5501938672382707E-22</v>
      </c>
      <c r="AI78">
        <f t="shared" si="69"/>
        <v>-3.5501993065342895E-22</v>
      </c>
      <c r="AJ78">
        <f t="shared" si="70"/>
        <v>-24.318805103634702</v>
      </c>
      <c r="AK78">
        <f t="shared" si="92"/>
        <v>-15.888286001041347</v>
      </c>
      <c r="AL78">
        <f t="shared" si="71"/>
        <v>-40.207091104676053</v>
      </c>
      <c r="AN78">
        <f t="shared" si="72"/>
        <v>0</v>
      </c>
      <c r="AO78">
        <f t="shared" si="73"/>
        <v>0</v>
      </c>
      <c r="AP78">
        <f t="shared" si="74"/>
        <v>-2.831948402365099E-31</v>
      </c>
      <c r="AQ78">
        <f t="shared" si="75"/>
        <v>-1.8483946847964038E-25</v>
      </c>
      <c r="AR78">
        <f t="shared" si="76"/>
        <v>-1.8483975167448062E-25</v>
      </c>
      <c r="AS78">
        <f t="shared" si="77"/>
        <v>-1.266149167485483E-2</v>
      </c>
      <c r="AT78">
        <f t="shared" si="78"/>
        <v>-8.2721745609051611E-3</v>
      </c>
      <c r="AU78">
        <f t="shared" si="79"/>
        <v>-2.0933666235759995E-2</v>
      </c>
      <c r="AW78">
        <v>75</v>
      </c>
      <c r="AX78">
        <f>IF(Z78&gt;0, (R78*SUMPRODUCT(K78:$K$98, X78:$X$98)-K78*$AZ$3)/Z78, 0)</f>
        <v>-9.314473255910286E+30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2.1757184075692606E-29</v>
      </c>
      <c r="X79">
        <f t="shared" si="86"/>
        <v>2.1757184075692606E-29</v>
      </c>
      <c r="Y79">
        <f t="shared" si="87"/>
        <v>2.1757184075692606E-31</v>
      </c>
      <c r="Z79">
        <f t="shared" si="88"/>
        <v>0</v>
      </c>
      <c r="AB79">
        <f t="shared" si="89"/>
        <v>-202.65670919695594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-4.3514368151385214E-23</v>
      </c>
      <c r="AI79">
        <f t="shared" si="69"/>
        <v>-4.3514368151385214E-23</v>
      </c>
      <c r="AJ79">
        <f t="shared" si="70"/>
        <v>-202.65670919695594</v>
      </c>
      <c r="AK79">
        <f t="shared" si="92"/>
        <v>-14.185969643786917</v>
      </c>
      <c r="AL79">
        <f t="shared" si="71"/>
        <v>-216.84267884074285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-2.022820287403642E-26</v>
      </c>
      <c r="AR79">
        <f t="shared" si="76"/>
        <v>-2.022820287403642E-26</v>
      </c>
      <c r="AS79">
        <f t="shared" si="77"/>
        <v>-9.4207527342669906E-2</v>
      </c>
      <c r="AT79">
        <f t="shared" si="78"/>
        <v>-6.5945269139868947E-3</v>
      </c>
      <c r="AU79">
        <f t="shared" si="79"/>
        <v>-0.1008020542566568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659428.2141993281</v>
      </c>
      <c r="AO81" s="6">
        <f t="shared" si="93"/>
        <v>-65942.821419932807</v>
      </c>
      <c r="AP81" s="6">
        <f t="shared" si="93"/>
        <v>-1731.8233954533412</v>
      </c>
      <c r="AQ81" s="6">
        <f t="shared" si="93"/>
        <v>-389240.78935282718</v>
      </c>
      <c r="AR81" s="6">
        <f t="shared" si="93"/>
        <v>202512.78003111453</v>
      </c>
      <c r="AS81" s="6">
        <f t="shared" si="93"/>
        <v>-56267.813762303638</v>
      </c>
      <c r="AT81" s="6">
        <f t="shared" si="93"/>
        <v>13142.975850441142</v>
      </c>
      <c r="AU81" s="6">
        <f t="shared" si="93"/>
        <v>159387.94211925211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1138068.2953326195</v>
      </c>
      <c r="K3">
        <v>1</v>
      </c>
      <c r="L3" s="2">
        <v>0</v>
      </c>
      <c r="O3">
        <f>$C$3</f>
        <v>1138068.2953326195</v>
      </c>
      <c r="P3" s="2">
        <f>O3*C5</f>
        <v>113806.82953326195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1138068.2953326195</v>
      </c>
      <c r="AF3">
        <f t="shared" ref="AF3:AF34" si="4">-$Z3*P3</f>
        <v>-113806.82953326195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1022739.0332123575</v>
      </c>
      <c r="AJ3">
        <f t="shared" ref="AJ3:AJ34" si="8">AB3-AC3</f>
        <v>0</v>
      </c>
      <c r="AL3">
        <f t="shared" ref="AL3:AL34" si="9">SUM(AI3:AK3)</f>
        <v>1022739.0332123575</v>
      </c>
      <c r="AN3">
        <f t="shared" ref="AN3:AN34" si="10">AE3*$K3</f>
        <v>1138068.2953326195</v>
      </c>
      <c r="AO3">
        <f t="shared" ref="AO3:AO34" si="11">AF3*$K3</f>
        <v>-113806.82953326195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1022739.0332123575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1022739.0332123575</v>
      </c>
      <c r="AW3">
        <v>0</v>
      </c>
      <c r="AX3">
        <f>IF(Z3&gt;0, (R3*SUMPRODUCT(K3:$K$98, X3:$X$98)-K3*$AZ$3)/Z3, 0)</f>
        <v>0</v>
      </c>
      <c r="AZ3">
        <f>C6*ABS(SUMPRODUCT(X4:X69, K4:K69))/1</f>
        <v>756234.53553900123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1.9715634999999999E-2</v>
      </c>
      <c r="R4">
        <f t="shared" si="0"/>
        <v>2000000</v>
      </c>
      <c r="S4">
        <f t="shared" si="1"/>
        <v>52279.580360018597</v>
      </c>
      <c r="U4">
        <f t="shared" ref="U4:U35" si="21">M4</f>
        <v>1.9715634999999999E-2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1.9715634999999999E-2</v>
      </c>
      <c r="Y4">
        <f t="shared" ref="Y4:Y35" si="25">V4*W4</f>
        <v>0.01</v>
      </c>
      <c r="Z4">
        <f t="shared" ref="Z4:Z35" si="26">MAX(0, W4-X4-Y4)</f>
        <v>0.97028436500000004</v>
      </c>
      <c r="AB4">
        <f t="shared" ref="AB4:AB35" si="27">AC3</f>
        <v>0</v>
      </c>
      <c r="AC4">
        <f t="shared" si="2"/>
        <v>50726.059432087117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-39431.269999999997</v>
      </c>
      <c r="AI4">
        <f t="shared" si="7"/>
        <v>-39431.269999999997</v>
      </c>
      <c r="AJ4">
        <f t="shared" si="8"/>
        <v>-50726.059432087117</v>
      </c>
      <c r="AK4">
        <f>G4*SUM(AB4, AE4:AF4)</f>
        <v>0</v>
      </c>
      <c r="AL4">
        <f t="shared" si="9"/>
        <v>-90157.329432087106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-36786.332680287334</v>
      </c>
      <c r="AR4">
        <f t="shared" si="14"/>
        <v>-36786.332680287334</v>
      </c>
      <c r="AS4">
        <f t="shared" si="15"/>
        <v>-47323.499796704091</v>
      </c>
      <c r="AT4">
        <f t="shared" si="16"/>
        <v>0</v>
      </c>
      <c r="AU4">
        <f t="shared" si="17"/>
        <v>-84109.832476991418</v>
      </c>
      <c r="AW4">
        <v>1</v>
      </c>
      <c r="AX4">
        <f>IF(Z4&gt;0, (R4*SUMPRODUCT(K4:$K$98, X4:$X$98)-K4*$AZ$3)/Z4, 0)</f>
        <v>52279.580360018597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2.2996762E-2</v>
      </c>
      <c r="Q5" s="5">
        <f t="shared" ref="Q5:Q36" si="29">$C$8</f>
        <v>25</v>
      </c>
      <c r="R5">
        <f t="shared" si="0"/>
        <v>2000000</v>
      </c>
      <c r="S5">
        <f t="shared" si="1"/>
        <v>77574.828042077701</v>
      </c>
      <c r="U5">
        <f t="shared" si="21"/>
        <v>2.2996762E-2</v>
      </c>
      <c r="V5">
        <f t="shared" si="22"/>
        <v>0.01</v>
      </c>
      <c r="W5">
        <f t="shared" si="23"/>
        <v>0.97028436500000004</v>
      </c>
      <c r="X5">
        <f t="shared" si="24"/>
        <v>2.231339861422613E-2</v>
      </c>
      <c r="Y5">
        <f t="shared" si="25"/>
        <v>9.7028436500000009E-3</v>
      </c>
      <c r="Z5">
        <f t="shared" si="26"/>
        <v>0.93826812273577398</v>
      </c>
      <c r="AB5">
        <f t="shared" si="27"/>
        <v>50726.059432087117</v>
      </c>
      <c r="AC5">
        <f t="shared" si="2"/>
        <v>72785.988278590725</v>
      </c>
      <c r="AE5">
        <f t="shared" si="3"/>
        <v>0</v>
      </c>
      <c r="AF5">
        <f t="shared" si="4"/>
        <v>0</v>
      </c>
      <c r="AG5">
        <f t="shared" si="5"/>
        <v>-23.456703068394351</v>
      </c>
      <c r="AH5">
        <f t="shared" si="6"/>
        <v>-44626.797228452262</v>
      </c>
      <c r="AI5">
        <f t="shared" si="7"/>
        <v>-44650.25393152066</v>
      </c>
      <c r="AJ5">
        <f t="shared" si="8"/>
        <v>-22059.928846503608</v>
      </c>
      <c r="AK5">
        <f>G5*SUM(AB5, AE5:AF5)</f>
        <v>2079.7684367155721</v>
      </c>
      <c r="AL5">
        <f t="shared" si="9"/>
        <v>-64630.414341308686</v>
      </c>
      <c r="AN5">
        <f t="shared" si="10"/>
        <v>0</v>
      </c>
      <c r="AO5">
        <f t="shared" si="11"/>
        <v>0</v>
      </c>
      <c r="AP5">
        <f t="shared" si="12"/>
        <v>-20.058014861943541</v>
      </c>
      <c r="AQ5">
        <f t="shared" si="13"/>
        <v>-38160.732113087579</v>
      </c>
      <c r="AR5">
        <f t="shared" si="14"/>
        <v>-38180.790127949527</v>
      </c>
      <c r="AS5">
        <f t="shared" si="15"/>
        <v>-18863.622025926714</v>
      </c>
      <c r="AT5">
        <f t="shared" si="16"/>
        <v>1778.4266651373678</v>
      </c>
      <c r="AU5">
        <f t="shared" si="17"/>
        <v>-55265.985488738865</v>
      </c>
      <c r="AW5">
        <v>2</v>
      </c>
      <c r="AX5">
        <f>IF(Z5&gt;0, (R5*SUMPRODUCT(K5:$K$98, X5:$X$98)-K5*$AZ$3)/Z5, 0)</f>
        <v>77574.828042077701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2.6417759999999998E-2</v>
      </c>
      <c r="Q6" s="5">
        <f t="shared" si="29"/>
        <v>25</v>
      </c>
      <c r="R6">
        <f t="shared" si="0"/>
        <v>2000000</v>
      </c>
      <c r="S6">
        <f t="shared" si="1"/>
        <v>108307.40838313117</v>
      </c>
      <c r="U6">
        <f t="shared" si="21"/>
        <v>2.6417759999999998E-2</v>
      </c>
      <c r="V6">
        <f t="shared" si="22"/>
        <v>0.01</v>
      </c>
      <c r="W6">
        <f t="shared" si="23"/>
        <v>0.93826812273577398</v>
      </c>
      <c r="X6">
        <f t="shared" si="24"/>
        <v>2.4786942082084221E-2</v>
      </c>
      <c r="Y6">
        <f t="shared" si="25"/>
        <v>9.3826812273577406E-3</v>
      </c>
      <c r="Z6">
        <f t="shared" si="26"/>
        <v>0.90409849942633203</v>
      </c>
      <c r="AB6">
        <f t="shared" si="27"/>
        <v>72785.988278590725</v>
      </c>
      <c r="AC6">
        <f t="shared" si="2"/>
        <v>97920.56539594382</v>
      </c>
      <c r="AE6">
        <f t="shared" si="3"/>
        <v>0</v>
      </c>
      <c r="AF6">
        <f t="shared" si="4"/>
        <v>0</v>
      </c>
      <c r="AG6">
        <f t="shared" si="5"/>
        <v>-22.6024624856583</v>
      </c>
      <c r="AH6">
        <f t="shared" si="6"/>
        <v>-49573.884164168441</v>
      </c>
      <c r="AI6">
        <f t="shared" si="7"/>
        <v>-49596.486626654099</v>
      </c>
      <c r="AJ6">
        <f t="shared" si="8"/>
        <v>-25134.577117353096</v>
      </c>
      <c r="AK6">
        <f>G6*SUM(AB6, AE6:AF6)</f>
        <v>4257.9803142975579</v>
      </c>
      <c r="AL6">
        <f t="shared" si="9"/>
        <v>-70473.083429709644</v>
      </c>
      <c r="AN6">
        <f t="shared" si="10"/>
        <v>0</v>
      </c>
      <c r="AO6">
        <f t="shared" si="11"/>
        <v>0</v>
      </c>
      <c r="AP6">
        <f t="shared" si="12"/>
        <v>-17.43576625225516</v>
      </c>
      <c r="AQ6">
        <f t="shared" si="13"/>
        <v>-38241.791444240509</v>
      </c>
      <c r="AR6">
        <f t="shared" si="14"/>
        <v>-38259.227210492762</v>
      </c>
      <c r="AS6">
        <f t="shared" si="15"/>
        <v>-19389.064874923341</v>
      </c>
      <c r="AT6">
        <f t="shared" si="16"/>
        <v>3284.6487197535944</v>
      </c>
      <c r="AU6">
        <f t="shared" si="17"/>
        <v>-54363.643365662516</v>
      </c>
      <c r="AW6">
        <v>3</v>
      </c>
      <c r="AX6">
        <f>IF(Z6&gt;0, (R6*SUMPRODUCT(K6:$K$98, X6:$X$98)-K6*$AZ$3)/Z6, 0)</f>
        <v>108307.40838313117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3.0077894000000001E-2</v>
      </c>
      <c r="Q7" s="5">
        <f t="shared" si="29"/>
        <v>25</v>
      </c>
      <c r="R7">
        <f t="shared" si="0"/>
        <v>2000000</v>
      </c>
      <c r="S7">
        <f t="shared" si="1"/>
        <v>129372.62850474614</v>
      </c>
      <c r="U7">
        <f t="shared" si="21"/>
        <v>3.0077894000000001E-2</v>
      </c>
      <c r="V7">
        <f t="shared" si="22"/>
        <v>0.01</v>
      </c>
      <c r="W7">
        <f t="shared" si="23"/>
        <v>0.90409849942633203</v>
      </c>
      <c r="X7">
        <f t="shared" si="24"/>
        <v>2.7193378831304276E-2</v>
      </c>
      <c r="Y7">
        <f t="shared" si="25"/>
        <v>9.0409849942633212E-3</v>
      </c>
      <c r="Z7">
        <f t="shared" si="26"/>
        <v>0.86786413560076447</v>
      </c>
      <c r="AB7">
        <f t="shared" si="27"/>
        <v>97920.56539594382</v>
      </c>
      <c r="AC7">
        <f t="shared" si="2"/>
        <v>112277.86440767033</v>
      </c>
      <c r="AE7">
        <f t="shared" si="3"/>
        <v>0</v>
      </c>
      <c r="AF7">
        <f t="shared" si="4"/>
        <v>0</v>
      </c>
      <c r="AG7">
        <f t="shared" si="5"/>
        <v>-21.696603390019114</v>
      </c>
      <c r="AH7">
        <f t="shared" si="6"/>
        <v>-54386.75766260855</v>
      </c>
      <c r="AI7">
        <f t="shared" si="7"/>
        <v>-54408.454265998567</v>
      </c>
      <c r="AJ7">
        <f t="shared" si="8"/>
        <v>-14357.299011726514</v>
      </c>
      <c r="AK7">
        <f>G7*SUM(AB7, AE7:AF7)</f>
        <v>4807.8997609408416</v>
      </c>
      <c r="AL7">
        <f t="shared" si="9"/>
        <v>-63957.853516784235</v>
      </c>
      <c r="AN7">
        <f t="shared" si="10"/>
        <v>0</v>
      </c>
      <c r="AO7">
        <f t="shared" si="11"/>
        <v>0</v>
      </c>
      <c r="AP7">
        <f t="shared" si="12"/>
        <v>-15.227893240459016</v>
      </c>
      <c r="AQ7">
        <f t="shared" si="13"/>
        <v>-38171.677128130868</v>
      </c>
      <c r="AR7">
        <f t="shared" si="14"/>
        <v>-38186.905021371327</v>
      </c>
      <c r="AS7">
        <f t="shared" si="15"/>
        <v>-10076.757759811107</v>
      </c>
      <c r="AT7">
        <f t="shared" si="16"/>
        <v>3374.4537315050707</v>
      </c>
      <c r="AU7">
        <f t="shared" si="17"/>
        <v>-44889.20904967736</v>
      </c>
      <c r="AW7">
        <v>4</v>
      </c>
      <c r="AX7">
        <f>IF(Z7&gt;0, (R7*SUMPRODUCT(K7:$K$98, X7:$X$98)-K7*$AZ$3)/Z7, 0)</f>
        <v>129372.62850474614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3.4111622000000001E-2</v>
      </c>
      <c r="Q8" s="5">
        <f t="shared" si="29"/>
        <v>25</v>
      </c>
      <c r="R8">
        <f t="shared" si="0"/>
        <v>2000000</v>
      </c>
      <c r="S8">
        <f t="shared" si="1"/>
        <v>131911.43886473423</v>
      </c>
      <c r="U8">
        <f t="shared" si="21"/>
        <v>3.4111622000000001E-2</v>
      </c>
      <c r="V8">
        <f t="shared" si="22"/>
        <v>0.01</v>
      </c>
      <c r="W8">
        <f t="shared" si="23"/>
        <v>0.86786413560076447</v>
      </c>
      <c r="X8">
        <f t="shared" si="24"/>
        <v>2.960425334097002E-2</v>
      </c>
      <c r="Y8">
        <f t="shared" si="25"/>
        <v>8.6786413560076443E-3</v>
      </c>
      <c r="Z8">
        <f t="shared" si="26"/>
        <v>0.82958124090378682</v>
      </c>
      <c r="AB8">
        <f t="shared" si="27"/>
        <v>112277.86440767033</v>
      </c>
      <c r="AC8">
        <f t="shared" si="2"/>
        <v>109431.25514281023</v>
      </c>
      <c r="AE8">
        <f t="shared" si="3"/>
        <v>0</v>
      </c>
      <c r="AF8">
        <f t="shared" si="4"/>
        <v>0</v>
      </c>
      <c r="AG8">
        <f t="shared" si="5"/>
        <v>-20.739531022594669</v>
      </c>
      <c r="AH8">
        <f t="shared" si="6"/>
        <v>-59208.506681940038</v>
      </c>
      <c r="AI8">
        <f t="shared" si="7"/>
        <v>-59229.246212962629</v>
      </c>
      <c r="AJ8">
        <f t="shared" si="8"/>
        <v>2846.6092648601043</v>
      </c>
      <c r="AK8">
        <f t="shared" ref="AK8:AK39" si="30">G8*SUM(AB8:AB8, AE8:AF8)</f>
        <v>2391.5185118833779</v>
      </c>
      <c r="AL8">
        <f t="shared" si="9"/>
        <v>-53991.118436219149</v>
      </c>
      <c r="AN8">
        <f t="shared" si="10"/>
        <v>0</v>
      </c>
      <c r="AO8">
        <f t="shared" si="11"/>
        <v>0</v>
      </c>
      <c r="AP8">
        <f t="shared" si="12"/>
        <v>-13.587385578250286</v>
      </c>
      <c r="AQ8">
        <f t="shared" si="13"/>
        <v>-38790.115790153497</v>
      </c>
      <c r="AR8">
        <f t="shared" si="14"/>
        <v>-38803.703175731745</v>
      </c>
      <c r="AS8">
        <f t="shared" si="15"/>
        <v>1864.9398402565675</v>
      </c>
      <c r="AT8">
        <f t="shared" si="16"/>
        <v>1566.7897264929327</v>
      </c>
      <c r="AU8">
        <f t="shared" si="17"/>
        <v>-35371.973608982247</v>
      </c>
      <c r="AW8">
        <v>5</v>
      </c>
      <c r="AX8">
        <f>IF(Z8&gt;0, (R8*SUMPRODUCT(K8:$K$98, X8:$X$98)-K8*$AZ$3)/Z8, 0)</f>
        <v>131911.43886473423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3.8936755000000003E-2</v>
      </c>
      <c r="Q9" s="5">
        <f t="shared" si="29"/>
        <v>25</v>
      </c>
      <c r="R9">
        <f t="shared" si="0"/>
        <v>2000000</v>
      </c>
      <c r="S9">
        <f t="shared" si="1"/>
        <v>122778.35466854807</v>
      </c>
      <c r="U9">
        <f t="shared" si="21"/>
        <v>3.8936755000000003E-2</v>
      </c>
      <c r="V9">
        <f t="shared" si="22"/>
        <v>0.01</v>
      </c>
      <c r="W9">
        <f t="shared" si="23"/>
        <v>0.82958124090378682</v>
      </c>
      <c r="X9">
        <f t="shared" si="24"/>
        <v>3.2301201529666729E-2</v>
      </c>
      <c r="Y9">
        <f t="shared" si="25"/>
        <v>8.2958124090378692E-3</v>
      </c>
      <c r="Z9">
        <f t="shared" si="26"/>
        <v>0.78898422696508219</v>
      </c>
      <c r="AB9">
        <f t="shared" si="27"/>
        <v>109431.25514281023</v>
      </c>
      <c r="AC9">
        <f t="shared" si="2"/>
        <v>96870.18524620909</v>
      </c>
      <c r="AE9">
        <f t="shared" si="3"/>
        <v>0</v>
      </c>
      <c r="AF9">
        <f t="shared" si="4"/>
        <v>0</v>
      </c>
      <c r="AG9">
        <f t="shared" si="5"/>
        <v>-19.724605674127055</v>
      </c>
      <c r="AH9">
        <f t="shared" si="6"/>
        <v>-64602.403059333461</v>
      </c>
      <c r="AI9">
        <f t="shared" si="7"/>
        <v>-64622.127665007589</v>
      </c>
      <c r="AJ9">
        <f t="shared" si="8"/>
        <v>12561.06989660114</v>
      </c>
      <c r="AK9">
        <f t="shared" si="30"/>
        <v>645.6444053425804</v>
      </c>
      <c r="AL9">
        <f t="shared" si="9"/>
        <v>-51415.413363063868</v>
      </c>
      <c r="AN9">
        <f t="shared" si="10"/>
        <v>0</v>
      </c>
      <c r="AO9">
        <f t="shared" si="11"/>
        <v>0</v>
      </c>
      <c r="AP9">
        <f t="shared" si="12"/>
        <v>-12.238339823010623</v>
      </c>
      <c r="AQ9">
        <f t="shared" si="13"/>
        <v>-40083.242985196688</v>
      </c>
      <c r="AR9">
        <f t="shared" si="14"/>
        <v>-40095.481325019697</v>
      </c>
      <c r="AS9">
        <f t="shared" si="15"/>
        <v>7793.6484244568865</v>
      </c>
      <c r="AT9">
        <f t="shared" si="16"/>
        <v>400.59688735743578</v>
      </c>
      <c r="AU9">
        <f t="shared" si="17"/>
        <v>-31901.236013205376</v>
      </c>
      <c r="AW9">
        <v>6</v>
      </c>
      <c r="AX9">
        <f>IF(Z9&gt;0, (R9*SUMPRODUCT(K9:$K$98, X9:$X$98)-K9*$AZ$3)/Z9, 0)</f>
        <v>122778.35466854807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4.4081337999999998E-2</v>
      </c>
      <c r="Q10" s="5">
        <f t="shared" si="29"/>
        <v>25</v>
      </c>
      <c r="R10">
        <f t="shared" si="0"/>
        <v>2000000</v>
      </c>
      <c r="S10">
        <f t="shared" si="1"/>
        <v>108357.1908723348</v>
      </c>
      <c r="U10">
        <f t="shared" si="21"/>
        <v>4.4081337999999998E-2</v>
      </c>
      <c r="V10">
        <f t="shared" si="22"/>
        <v>0.01</v>
      </c>
      <c r="W10">
        <f t="shared" si="23"/>
        <v>0.78898422696508219</v>
      </c>
      <c r="X10">
        <f t="shared" si="24"/>
        <v>3.4779480385516502E-2</v>
      </c>
      <c r="Y10">
        <f t="shared" si="25"/>
        <v>7.8898422696508218E-3</v>
      </c>
      <c r="Z10">
        <f t="shared" si="26"/>
        <v>0.74631490430991487</v>
      </c>
      <c r="AB10">
        <f t="shared" si="27"/>
        <v>96870.18524620909</v>
      </c>
      <c r="AC10">
        <f t="shared" si="2"/>
        <v>80868.586537177733</v>
      </c>
      <c r="AE10">
        <f t="shared" si="3"/>
        <v>0</v>
      </c>
      <c r="AF10">
        <f t="shared" si="4"/>
        <v>0</v>
      </c>
      <c r="AG10">
        <f t="shared" si="5"/>
        <v>-18.657872607747873</v>
      </c>
      <c r="AH10">
        <f t="shared" si="6"/>
        <v>-69558.960771033002</v>
      </c>
      <c r="AI10">
        <f t="shared" si="7"/>
        <v>-69577.618643640744</v>
      </c>
      <c r="AJ10">
        <f t="shared" si="8"/>
        <v>16001.598709031357</v>
      </c>
      <c r="AK10">
        <f t="shared" si="30"/>
        <v>397.16775950945731</v>
      </c>
      <c r="AL10">
        <f t="shared" si="9"/>
        <v>-53178.852175099928</v>
      </c>
      <c r="AN10">
        <f t="shared" si="10"/>
        <v>0</v>
      </c>
      <c r="AO10">
        <f t="shared" si="11"/>
        <v>0</v>
      </c>
      <c r="AP10">
        <f t="shared" si="12"/>
        <v>-10.982329978639148</v>
      </c>
      <c r="AQ10">
        <f t="shared" si="13"/>
        <v>-40943.545720291542</v>
      </c>
      <c r="AR10">
        <f t="shared" si="14"/>
        <v>-40954.528050270179</v>
      </c>
      <c r="AS10">
        <f t="shared" si="15"/>
        <v>9418.8035743889086</v>
      </c>
      <c r="AT10">
        <f t="shared" si="16"/>
        <v>233.7794604728067</v>
      </c>
      <c r="AU10">
        <f t="shared" si="17"/>
        <v>-31301.945015408462</v>
      </c>
      <c r="AW10">
        <v>7</v>
      </c>
      <c r="AX10">
        <f>IF(Z10&gt;0, (R10*SUMPRODUCT(K10:$K$98, X10:$X$98)-K10*$AZ$3)/Z10, 0)</f>
        <v>108357.1908723348</v>
      </c>
    </row>
    <row r="11" spans="1:52" x14ac:dyDescent="0.25">
      <c r="A11" t="s">
        <v>33</v>
      </c>
      <c r="C11" s="25">
        <f>AU71</f>
        <v>262023.59724487885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4.9206066999999999E-2</v>
      </c>
      <c r="Q11" s="5">
        <f t="shared" si="29"/>
        <v>25</v>
      </c>
      <c r="R11">
        <f t="shared" si="0"/>
        <v>2000000</v>
      </c>
      <c r="S11">
        <f t="shared" si="1"/>
        <v>88429.094637948612</v>
      </c>
      <c r="U11">
        <f t="shared" si="21"/>
        <v>4.9206066999999999E-2</v>
      </c>
      <c r="V11">
        <f t="shared" si="22"/>
        <v>0.01</v>
      </c>
      <c r="W11">
        <f t="shared" si="23"/>
        <v>0.74631490430991487</v>
      </c>
      <c r="X11">
        <f t="shared" si="24"/>
        <v>3.6723221184572261E-2</v>
      </c>
      <c r="Y11">
        <f t="shared" si="25"/>
        <v>7.4631490430991489E-3</v>
      </c>
      <c r="Z11">
        <f t="shared" si="26"/>
        <v>0.70212853408224341</v>
      </c>
      <c r="AB11">
        <f t="shared" si="27"/>
        <v>80868.586537177733</v>
      </c>
      <c r="AC11">
        <f t="shared" si="2"/>
        <v>62088.590588362829</v>
      </c>
      <c r="AE11">
        <f t="shared" si="3"/>
        <v>0</v>
      </c>
      <c r="AF11">
        <f t="shared" si="4"/>
        <v>0</v>
      </c>
      <c r="AG11">
        <f t="shared" si="5"/>
        <v>-17.553213352056083</v>
      </c>
      <c r="AH11">
        <f t="shared" si="6"/>
        <v>-73446.442369144526</v>
      </c>
      <c r="AI11">
        <f t="shared" si="7"/>
        <v>-73463.995582496587</v>
      </c>
      <c r="AJ11">
        <f t="shared" si="8"/>
        <v>18779.995948814903</v>
      </c>
      <c r="AK11">
        <f t="shared" si="30"/>
        <v>194.08460768922654</v>
      </c>
      <c r="AL11">
        <f t="shared" si="9"/>
        <v>-54489.915025992457</v>
      </c>
      <c r="AN11">
        <f t="shared" si="10"/>
        <v>0</v>
      </c>
      <c r="AO11">
        <f t="shared" si="11"/>
        <v>0</v>
      </c>
      <c r="AP11">
        <f t="shared" si="12"/>
        <v>-9.81766382944482</v>
      </c>
      <c r="AQ11">
        <f t="shared" si="13"/>
        <v>-41079.229551123266</v>
      </c>
      <c r="AR11">
        <f t="shared" si="14"/>
        <v>-41089.047214952712</v>
      </c>
      <c r="AS11">
        <f t="shared" si="15"/>
        <v>10503.81393115145</v>
      </c>
      <c r="AT11">
        <f t="shared" si="16"/>
        <v>108.55319732892741</v>
      </c>
      <c r="AU11">
        <f t="shared" si="17"/>
        <v>-30476.680086472337</v>
      </c>
      <c r="AW11">
        <v>8</v>
      </c>
      <c r="AX11">
        <f>IF(Z11&gt;0, (R11*SUMPRODUCT(K11:$K$98, X11:$X$98)-K11*$AZ$3)/Z11, 0)</f>
        <v>88429.094637948612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5.4843360000000001E-2</v>
      </c>
      <c r="Q12" s="5">
        <f t="shared" si="29"/>
        <v>25</v>
      </c>
      <c r="R12">
        <f t="shared" si="0"/>
        <v>2000000</v>
      </c>
      <c r="S12">
        <f t="shared" si="1"/>
        <v>64013.3458585115</v>
      </c>
      <c r="U12">
        <f t="shared" si="21"/>
        <v>5.4843360000000001E-2</v>
      </c>
      <c r="V12">
        <f t="shared" si="22"/>
        <v>0.01</v>
      </c>
      <c r="W12">
        <f t="shared" si="23"/>
        <v>0.70212853408224341</v>
      </c>
      <c r="X12">
        <f t="shared" si="24"/>
        <v>3.8507087960944743E-2</v>
      </c>
      <c r="Y12">
        <f t="shared" si="25"/>
        <v>7.021285340822434E-3</v>
      </c>
      <c r="Z12">
        <f t="shared" si="26"/>
        <v>0.65660016078047623</v>
      </c>
      <c r="AB12">
        <f t="shared" si="27"/>
        <v>62088.590588362829</v>
      </c>
      <c r="AC12">
        <f t="shared" si="2"/>
        <v>42031.173182794882</v>
      </c>
      <c r="AE12">
        <f t="shared" si="3"/>
        <v>0</v>
      </c>
      <c r="AF12">
        <f t="shared" si="4"/>
        <v>0</v>
      </c>
      <c r="AG12">
        <f t="shared" si="5"/>
        <v>-16.415004019511905</v>
      </c>
      <c r="AH12">
        <f t="shared" si="6"/>
        <v>-77014.175921889488</v>
      </c>
      <c r="AI12">
        <f t="shared" si="7"/>
        <v>-77030.590925908997</v>
      </c>
      <c r="AJ12">
        <f t="shared" si="8"/>
        <v>20057.417405567947</v>
      </c>
      <c r="AK12">
        <f t="shared" si="30"/>
        <v>142.80375835323451</v>
      </c>
      <c r="AL12">
        <f t="shared" si="9"/>
        <v>-56830.369761987815</v>
      </c>
      <c r="AN12">
        <f t="shared" si="10"/>
        <v>0</v>
      </c>
      <c r="AO12">
        <f t="shared" si="11"/>
        <v>0</v>
      </c>
      <c r="AP12">
        <f t="shared" si="12"/>
        <v>-8.7247491394024053</v>
      </c>
      <c r="AQ12">
        <f t="shared" si="13"/>
        <v>-40933.853217312244</v>
      </c>
      <c r="AR12">
        <f t="shared" si="14"/>
        <v>-40942.577966451645</v>
      </c>
      <c r="AS12">
        <f t="shared" si="15"/>
        <v>10660.730575505959</v>
      </c>
      <c r="AT12">
        <f t="shared" si="16"/>
        <v>75.901715669080843</v>
      </c>
      <c r="AU12">
        <f t="shared" si="17"/>
        <v>-30205.945675276602</v>
      </c>
      <c r="AW12">
        <v>9</v>
      </c>
      <c r="AX12">
        <f>IF(Z12&gt;0, (R12*SUMPRODUCT(K12:$K$98, X12:$X$98)-K12*$AZ$3)/Z12, 0)</f>
        <v>64013.3458585115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6.0839808000000002E-2</v>
      </c>
      <c r="Q13" s="5">
        <f t="shared" si="29"/>
        <v>25</v>
      </c>
      <c r="R13">
        <f t="shared" si="0"/>
        <v>2000000</v>
      </c>
      <c r="S13">
        <f t="shared" si="1"/>
        <v>34364.634513762663</v>
      </c>
      <c r="U13">
        <f t="shared" si="21"/>
        <v>6.0839808000000002E-2</v>
      </c>
      <c r="V13">
        <f t="shared" si="22"/>
        <v>0.01</v>
      </c>
      <c r="W13">
        <f t="shared" si="23"/>
        <v>0.65660016078047623</v>
      </c>
      <c r="X13">
        <f t="shared" si="24"/>
        <v>3.9947427714653302E-2</v>
      </c>
      <c r="Y13">
        <f t="shared" si="25"/>
        <v>6.5660016078047624E-3</v>
      </c>
      <c r="Z13">
        <f t="shared" si="26"/>
        <v>0.61008673145801817</v>
      </c>
      <c r="AB13">
        <f t="shared" si="27"/>
        <v>42031.173182794882</v>
      </c>
      <c r="AC13">
        <f t="shared" si="2"/>
        <v>20965.407548250863</v>
      </c>
      <c r="AE13">
        <f t="shared" si="3"/>
        <v>0</v>
      </c>
      <c r="AF13">
        <f t="shared" si="4"/>
        <v>0</v>
      </c>
      <c r="AG13">
        <f t="shared" si="5"/>
        <v>-15.252168286450454</v>
      </c>
      <c r="AH13">
        <f t="shared" si="6"/>
        <v>-79894.855429306612</v>
      </c>
      <c r="AI13">
        <f t="shared" si="7"/>
        <v>-79910.107597593058</v>
      </c>
      <c r="AJ13">
        <f t="shared" si="8"/>
        <v>21065.765634544019</v>
      </c>
      <c r="AK13">
        <f t="shared" si="30"/>
        <v>84.062346365589761</v>
      </c>
      <c r="AL13">
        <f t="shared" si="9"/>
        <v>-58760.279616683452</v>
      </c>
      <c r="AN13">
        <f t="shared" si="10"/>
        <v>0</v>
      </c>
      <c r="AO13">
        <f t="shared" si="11"/>
        <v>0</v>
      </c>
      <c r="AP13">
        <f t="shared" si="12"/>
        <v>-7.7059786934590999</v>
      </c>
      <c r="AQ13">
        <f t="shared" si="13"/>
        <v>-40365.936310981568</v>
      </c>
      <c r="AR13">
        <f t="shared" si="14"/>
        <v>-40373.642289675023</v>
      </c>
      <c r="AS13">
        <f t="shared" si="15"/>
        <v>10643.230397963158</v>
      </c>
      <c r="AT13">
        <f t="shared" si="16"/>
        <v>42.471512105651456</v>
      </c>
      <c r="AU13">
        <f t="shared" si="17"/>
        <v>-29687.940379606214</v>
      </c>
      <c r="AW13">
        <v>10</v>
      </c>
      <c r="AX13">
        <f>IF(Z13&gt;0, (R13*SUMPRODUCT(K13:$K$98, X13:$X$98)-K13*$AZ$3)/Z13, 0)</f>
        <v>34364.634513762663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6.7515763000000006E-2</v>
      </c>
      <c r="Q14" s="5">
        <f t="shared" si="29"/>
        <v>25</v>
      </c>
      <c r="R14">
        <f t="shared" si="0"/>
        <v>2000000</v>
      </c>
      <c r="S14">
        <f t="shared" si="1"/>
        <v>-1036.9223138522791</v>
      </c>
      <c r="U14">
        <f t="shared" si="21"/>
        <v>6.7515763000000006E-2</v>
      </c>
      <c r="V14">
        <f t="shared" si="22"/>
        <v>0.01</v>
      </c>
      <c r="W14">
        <f t="shared" si="23"/>
        <v>0.61008673145801817</v>
      </c>
      <c r="X14">
        <f t="shared" si="24"/>
        <v>4.1190471170564201E-2</v>
      </c>
      <c r="Y14">
        <f t="shared" si="25"/>
        <v>6.1008673145801816E-3</v>
      </c>
      <c r="Z14">
        <f t="shared" si="26"/>
        <v>0.56279539297287384</v>
      </c>
      <c r="AB14">
        <f t="shared" si="27"/>
        <v>20965.407548250863</v>
      </c>
      <c r="AC14">
        <f t="shared" si="2"/>
        <v>-583.57510110683506</v>
      </c>
      <c r="AE14">
        <f t="shared" si="3"/>
        <v>0</v>
      </c>
      <c r="AF14">
        <f t="shared" si="4"/>
        <v>0</v>
      </c>
      <c r="AG14">
        <f t="shared" si="5"/>
        <v>-14.069884824321846</v>
      </c>
      <c r="AH14">
        <f t="shared" si="6"/>
        <v>-82380.942341128408</v>
      </c>
      <c r="AI14">
        <f t="shared" si="7"/>
        <v>-82395.012225952727</v>
      </c>
      <c r="AJ14">
        <f t="shared" si="8"/>
        <v>21548.982649357698</v>
      </c>
      <c r="AK14">
        <f t="shared" si="30"/>
        <v>37.737733586851554</v>
      </c>
      <c r="AL14">
        <f t="shared" si="9"/>
        <v>-60808.291843008177</v>
      </c>
      <c r="AN14">
        <f t="shared" si="10"/>
        <v>0</v>
      </c>
      <c r="AO14">
        <f t="shared" si="11"/>
        <v>0</v>
      </c>
      <c r="AP14">
        <f t="shared" si="12"/>
        <v>-6.758550936845289</v>
      </c>
      <c r="AQ14">
        <f t="shared" si="13"/>
        <v>-39572.164377306275</v>
      </c>
      <c r="AR14">
        <f t="shared" si="14"/>
        <v>-39578.922928243119</v>
      </c>
      <c r="AS14">
        <f t="shared" si="15"/>
        <v>10351.179038873124</v>
      </c>
      <c r="AT14">
        <f t="shared" si="16"/>
        <v>18.127539626119631</v>
      </c>
      <c r="AU14">
        <f t="shared" si="17"/>
        <v>-29209.616349743879</v>
      </c>
      <c r="AW14">
        <v>11</v>
      </c>
      <c r="AX14">
        <f>IF(Z14&gt;0, (R14*SUMPRODUCT(K14:$K$98, X14:$X$98)-K14*$AZ$3)/Z14, 0)</f>
        <v>-1036.9223138522791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7.5215941999999994E-2</v>
      </c>
      <c r="Q15" s="5">
        <f t="shared" si="29"/>
        <v>25</v>
      </c>
      <c r="R15">
        <f t="shared" si="0"/>
        <v>2000000</v>
      </c>
      <c r="S15">
        <f t="shared" si="1"/>
        <v>-41783.993996960911</v>
      </c>
      <c r="U15">
        <f t="shared" si="21"/>
        <v>7.5215941999999994E-2</v>
      </c>
      <c r="V15">
        <f t="shared" si="22"/>
        <v>0.01</v>
      </c>
      <c r="W15">
        <f t="shared" si="23"/>
        <v>0.56279539297287384</v>
      </c>
      <c r="X15">
        <f t="shared" si="24"/>
        <v>4.2331185635714884E-2</v>
      </c>
      <c r="Y15">
        <f t="shared" si="25"/>
        <v>5.6279539297287382E-3</v>
      </c>
      <c r="Z15">
        <f t="shared" si="26"/>
        <v>0.51483625340743022</v>
      </c>
      <c r="AB15">
        <f t="shared" si="27"/>
        <v>-583.57510110683506</v>
      </c>
      <c r="AC15">
        <f t="shared" si="2"/>
        <v>-21511.914921793912</v>
      </c>
      <c r="AE15">
        <f t="shared" si="3"/>
        <v>0</v>
      </c>
      <c r="AF15">
        <f t="shared" si="4"/>
        <v>0</v>
      </c>
      <c r="AG15">
        <f t="shared" si="5"/>
        <v>-12.870906335185756</v>
      </c>
      <c r="AH15">
        <f t="shared" si="6"/>
        <v>-84662.371271429773</v>
      </c>
      <c r="AI15">
        <f t="shared" si="7"/>
        <v>-84675.242177764958</v>
      </c>
      <c r="AJ15">
        <f t="shared" si="8"/>
        <v>20928.339820687077</v>
      </c>
      <c r="AK15">
        <f t="shared" si="30"/>
        <v>-2.3926579145380238</v>
      </c>
      <c r="AL15">
        <f t="shared" si="9"/>
        <v>-63749.295014992422</v>
      </c>
      <c r="AN15">
        <f t="shared" si="10"/>
        <v>0</v>
      </c>
      <c r="AO15">
        <f t="shared" si="11"/>
        <v>0</v>
      </c>
      <c r="AP15">
        <f t="shared" si="12"/>
        <v>-5.8653018235528274</v>
      </c>
      <c r="AQ15">
        <f t="shared" si="13"/>
        <v>-38580.838650587299</v>
      </c>
      <c r="AR15">
        <f t="shared" si="14"/>
        <v>-38586.703952410855</v>
      </c>
      <c r="AS15">
        <f t="shared" si="15"/>
        <v>9537.0929224027786</v>
      </c>
      <c r="AT15">
        <f t="shared" si="16"/>
        <v>-1.0903397526026235</v>
      </c>
      <c r="AU15">
        <f t="shared" si="17"/>
        <v>-29050.701369760678</v>
      </c>
      <c r="AW15">
        <v>12</v>
      </c>
      <c r="AX15">
        <f>IF(Z15&gt;0, (R15*SUMPRODUCT(K15:$K$98, X15:$X$98)-K15*$AZ$3)/Z15, 0)</f>
        <v>-41783.993996960911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8.3448538000000003E-2</v>
      </c>
      <c r="Q16" s="5">
        <f t="shared" si="29"/>
        <v>25</v>
      </c>
      <c r="R16">
        <f t="shared" si="0"/>
        <v>2000000</v>
      </c>
      <c r="S16">
        <f t="shared" si="1"/>
        <v>-88870.168812725693</v>
      </c>
      <c r="U16">
        <f t="shared" si="21"/>
        <v>8.3448538000000003E-2</v>
      </c>
      <c r="V16">
        <f t="shared" si="22"/>
        <v>0.01</v>
      </c>
      <c r="W16">
        <f t="shared" si="23"/>
        <v>0.51483625340743022</v>
      </c>
      <c r="X16">
        <f t="shared" si="24"/>
        <v>4.2962332656247569E-2</v>
      </c>
      <c r="Y16">
        <f t="shared" si="25"/>
        <v>5.1483625340743022E-3</v>
      </c>
      <c r="Z16">
        <f t="shared" si="26"/>
        <v>0.46672555821710837</v>
      </c>
      <c r="AB16">
        <f t="shared" si="27"/>
        <v>-21511.914921793912</v>
      </c>
      <c r="AC16">
        <f t="shared" si="2"/>
        <v>-41477.979147968057</v>
      </c>
      <c r="AE16">
        <f t="shared" si="3"/>
        <v>0</v>
      </c>
      <c r="AF16">
        <f t="shared" si="4"/>
        <v>0</v>
      </c>
      <c r="AG16">
        <f t="shared" si="5"/>
        <v>-11.668138955427709</v>
      </c>
      <c r="AH16">
        <f t="shared" si="6"/>
        <v>-85924.665312495141</v>
      </c>
      <c r="AI16">
        <f t="shared" si="7"/>
        <v>-85936.33345145057</v>
      </c>
      <c r="AJ16">
        <f t="shared" si="8"/>
        <v>19966.064226174145</v>
      </c>
      <c r="AK16">
        <f t="shared" si="30"/>
        <v>-152.73459594473678</v>
      </c>
      <c r="AL16">
        <f t="shared" si="9"/>
        <v>-66123.003821221166</v>
      </c>
      <c r="AN16">
        <f t="shared" si="10"/>
        <v>0</v>
      </c>
      <c r="AO16">
        <f t="shared" si="11"/>
        <v>0</v>
      </c>
      <c r="AP16">
        <f t="shared" si="12"/>
        <v>-5.0299857565160178</v>
      </c>
      <c r="AQ16">
        <f t="shared" si="13"/>
        <v>-37041.026363009551</v>
      </c>
      <c r="AR16">
        <f t="shared" si="14"/>
        <v>-37046.056348766069</v>
      </c>
      <c r="AS16">
        <f t="shared" si="15"/>
        <v>8607.1154153184834</v>
      </c>
      <c r="AT16">
        <f t="shared" si="16"/>
        <v>-65.8419346104791</v>
      </c>
      <c r="AU16">
        <f t="shared" si="17"/>
        <v>-28504.782868058064</v>
      </c>
      <c r="AW16">
        <v>13</v>
      </c>
      <c r="AX16">
        <f>IF(Z16&gt;0, (R16*SUMPRODUCT(K16:$K$98, X16:$X$98)-K16*$AZ$3)/Z16, 0)</f>
        <v>-88870.168812725693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9.2193696000000006E-2</v>
      </c>
      <c r="Q17" s="5">
        <f t="shared" si="29"/>
        <v>25</v>
      </c>
      <c r="R17">
        <f t="shared" si="0"/>
        <v>2000000</v>
      </c>
      <c r="S17">
        <f t="shared" si="1"/>
        <v>-140723.86871643749</v>
      </c>
      <c r="U17">
        <f t="shared" si="21"/>
        <v>9.2193696000000006E-2</v>
      </c>
      <c r="V17">
        <f t="shared" si="22"/>
        <v>0.01</v>
      </c>
      <c r="W17">
        <f t="shared" si="23"/>
        <v>0.46672555821710837</v>
      </c>
      <c r="X17">
        <f t="shared" si="24"/>
        <v>4.3029154229698392E-2</v>
      </c>
      <c r="Y17">
        <f t="shared" si="25"/>
        <v>4.6672555821710834E-3</v>
      </c>
      <c r="Z17">
        <f t="shared" si="26"/>
        <v>0.41902914840523892</v>
      </c>
      <c r="AB17">
        <f t="shared" si="27"/>
        <v>-41477.979147968057</v>
      </c>
      <c r="AC17">
        <f t="shared" si="2"/>
        <v>-58967.402868539444</v>
      </c>
      <c r="AE17">
        <f t="shared" si="3"/>
        <v>0</v>
      </c>
      <c r="AF17">
        <f t="shared" si="4"/>
        <v>0</v>
      </c>
      <c r="AG17">
        <f t="shared" si="5"/>
        <v>-10.475728710130973</v>
      </c>
      <c r="AH17">
        <f t="shared" si="6"/>
        <v>-86058.30845939678</v>
      </c>
      <c r="AI17">
        <f t="shared" si="7"/>
        <v>-86068.784188106903</v>
      </c>
      <c r="AJ17">
        <f t="shared" si="8"/>
        <v>17489.423720571387</v>
      </c>
      <c r="AK17">
        <f t="shared" si="30"/>
        <v>-572.39611224195914</v>
      </c>
      <c r="AL17">
        <f t="shared" si="9"/>
        <v>-69151.756579777473</v>
      </c>
      <c r="AN17">
        <f t="shared" si="10"/>
        <v>0</v>
      </c>
      <c r="AO17">
        <f t="shared" si="11"/>
        <v>0</v>
      </c>
      <c r="AP17">
        <f t="shared" si="12"/>
        <v>-4.2451146091655287</v>
      </c>
      <c r="AQ17">
        <f t="shared" si="13"/>
        <v>-34873.696388085555</v>
      </c>
      <c r="AR17">
        <f t="shared" si="14"/>
        <v>-34877.941502694717</v>
      </c>
      <c r="AS17">
        <f t="shared" si="15"/>
        <v>7087.29771421844</v>
      </c>
      <c r="AT17">
        <f t="shared" si="16"/>
        <v>-231.9539924662208</v>
      </c>
      <c r="AU17">
        <f t="shared" si="17"/>
        <v>-28022.597780942499</v>
      </c>
      <c r="AW17">
        <v>14</v>
      </c>
      <c r="AX17">
        <f>IF(Z17&gt;0, (R17*SUMPRODUCT(K17:$K$98, X17:$X$98)-K17*$AZ$3)/Z17, 0)</f>
        <v>-140723.86871643749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0.10204429399999999</v>
      </c>
      <c r="Q18" s="5">
        <f t="shared" si="29"/>
        <v>25</v>
      </c>
      <c r="R18">
        <f t="shared" si="0"/>
        <v>2000000</v>
      </c>
      <c r="S18">
        <f t="shared" si="1"/>
        <v>-197176.35934103522</v>
      </c>
      <c r="U18">
        <f t="shared" si="21"/>
        <v>0.10204429399999999</v>
      </c>
      <c r="V18">
        <f t="shared" si="22"/>
        <v>0.01</v>
      </c>
      <c r="W18">
        <f t="shared" si="23"/>
        <v>0.41902914840523892</v>
      </c>
      <c r="X18">
        <f t="shared" si="24"/>
        <v>4.2759533614433826E-2</v>
      </c>
      <c r="Y18">
        <f t="shared" si="25"/>
        <v>4.190291484052389E-3</v>
      </c>
      <c r="Z18">
        <f t="shared" si="26"/>
        <v>0.37207932330675275</v>
      </c>
      <c r="AB18">
        <f t="shared" si="27"/>
        <v>-58967.402868539444</v>
      </c>
      <c r="AC18">
        <f t="shared" si="2"/>
        <v>-73365.2463557015</v>
      </c>
      <c r="AE18">
        <f t="shared" si="3"/>
        <v>0</v>
      </c>
      <c r="AF18">
        <f t="shared" si="4"/>
        <v>0</v>
      </c>
      <c r="AG18">
        <f t="shared" si="5"/>
        <v>-9.3019830826688192</v>
      </c>
      <c r="AH18">
        <f t="shared" si="6"/>
        <v>-85519.067228867658</v>
      </c>
      <c r="AI18">
        <f t="shared" si="7"/>
        <v>-85528.369211950325</v>
      </c>
      <c r="AJ18">
        <f t="shared" si="8"/>
        <v>14397.843487162056</v>
      </c>
      <c r="AK18">
        <f t="shared" si="30"/>
        <v>-1273.6959019604521</v>
      </c>
      <c r="AL18">
        <f t="shared" si="9"/>
        <v>-72404.221626748724</v>
      </c>
      <c r="AN18">
        <f t="shared" si="10"/>
        <v>0</v>
      </c>
      <c r="AO18">
        <f t="shared" si="11"/>
        <v>0</v>
      </c>
      <c r="AP18">
        <f t="shared" si="12"/>
        <v>-3.5176126724827284</v>
      </c>
      <c r="AQ18">
        <f t="shared" si="13"/>
        <v>-32339.65832335814</v>
      </c>
      <c r="AR18">
        <f t="shared" si="14"/>
        <v>-32343.175936030621</v>
      </c>
      <c r="AS18">
        <f t="shared" si="15"/>
        <v>5444.6494104280164</v>
      </c>
      <c r="AT18">
        <f t="shared" si="16"/>
        <v>-481.65738486163201</v>
      </c>
      <c r="AU18">
        <f t="shared" si="17"/>
        <v>-27380.183910464239</v>
      </c>
      <c r="AW18">
        <v>15</v>
      </c>
      <c r="AX18">
        <f>IF(Z18&gt;0, (R18*SUMPRODUCT(K18:$K$98, X18:$X$98)-K18*$AZ$3)/Z18, 0)</f>
        <v>-197176.35934103522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0.11315193599999999</v>
      </c>
      <c r="Q19" s="5">
        <f t="shared" si="29"/>
        <v>25</v>
      </c>
      <c r="R19">
        <f t="shared" si="0"/>
        <v>2000000</v>
      </c>
      <c r="S19">
        <f t="shared" si="1"/>
        <v>-264892.23163121316</v>
      </c>
      <c r="U19">
        <f t="shared" si="21"/>
        <v>0.11315193599999999</v>
      </c>
      <c r="V19">
        <f t="shared" si="22"/>
        <v>0.01</v>
      </c>
      <c r="W19">
        <f t="shared" si="23"/>
        <v>0.37207932330675275</v>
      </c>
      <c r="X19">
        <f t="shared" si="24"/>
        <v>4.2101495777728995E-2</v>
      </c>
      <c r="Y19">
        <f t="shared" si="25"/>
        <v>3.7207932330675275E-3</v>
      </c>
      <c r="Z19">
        <f t="shared" si="26"/>
        <v>0.32625703429595626</v>
      </c>
      <c r="AB19">
        <f t="shared" si="27"/>
        <v>-73365.2463557015</v>
      </c>
      <c r="AC19">
        <f t="shared" si="2"/>
        <v>-86422.953900037101</v>
      </c>
      <c r="AE19">
        <f t="shared" si="3"/>
        <v>0</v>
      </c>
      <c r="AF19">
        <f t="shared" si="4"/>
        <v>0</v>
      </c>
      <c r="AG19">
        <f t="shared" si="5"/>
        <v>-8.1564258573989061</v>
      </c>
      <c r="AH19">
        <f t="shared" si="6"/>
        <v>-84202.991555457993</v>
      </c>
      <c r="AI19">
        <f t="shared" si="7"/>
        <v>-84211.147981315386</v>
      </c>
      <c r="AJ19">
        <f t="shared" si="8"/>
        <v>13057.707544335601</v>
      </c>
      <c r="AK19">
        <f t="shared" si="30"/>
        <v>-1636.0449937321434</v>
      </c>
      <c r="AL19">
        <f t="shared" si="9"/>
        <v>-72789.485430711924</v>
      </c>
      <c r="AN19">
        <f t="shared" si="10"/>
        <v>0</v>
      </c>
      <c r="AO19">
        <f t="shared" si="11"/>
        <v>0</v>
      </c>
      <c r="AP19">
        <f t="shared" si="12"/>
        <v>-2.8764448958018711</v>
      </c>
      <c r="AQ19">
        <f t="shared" si="13"/>
        <v>-29695.024451332996</v>
      </c>
      <c r="AR19">
        <f t="shared" si="14"/>
        <v>-29697.900896228795</v>
      </c>
      <c r="AS19">
        <f t="shared" si="15"/>
        <v>4604.9307470509621</v>
      </c>
      <c r="AT19">
        <f t="shared" si="16"/>
        <v>-576.96757793171128</v>
      </c>
      <c r="AU19">
        <f t="shared" si="17"/>
        <v>-25669.937727109544</v>
      </c>
      <c r="AW19">
        <v>16</v>
      </c>
      <c r="AX19">
        <f>IF(Z19&gt;0, (R19*SUMPRODUCT(K19:$K$98, X19:$X$98)-K19*$AZ$3)/Z19, 0)</f>
        <v>-264892.23163121316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0.12586404500000001</v>
      </c>
      <c r="Q20" s="5">
        <f t="shared" si="29"/>
        <v>25</v>
      </c>
      <c r="R20">
        <f t="shared" si="0"/>
        <v>2000000</v>
      </c>
      <c r="S20">
        <f t="shared" si="1"/>
        <v>-363147.58942210639</v>
      </c>
      <c r="U20">
        <f t="shared" si="21"/>
        <v>0.12586404500000001</v>
      </c>
      <c r="V20">
        <f t="shared" si="22"/>
        <v>0.01</v>
      </c>
      <c r="W20">
        <f t="shared" si="23"/>
        <v>0.32625703429595626</v>
      </c>
      <c r="X20">
        <f t="shared" si="24"/>
        <v>4.1064030046192787E-2</v>
      </c>
      <c r="Y20">
        <f t="shared" si="25"/>
        <v>3.2625703429595629E-3</v>
      </c>
      <c r="Z20">
        <f t="shared" si="26"/>
        <v>0.28193043390680389</v>
      </c>
      <c r="AB20">
        <f t="shared" si="27"/>
        <v>-86422.953900037101</v>
      </c>
      <c r="AC20">
        <f t="shared" si="2"/>
        <v>-102382.35745798433</v>
      </c>
      <c r="AE20">
        <f t="shared" si="3"/>
        <v>0</v>
      </c>
      <c r="AF20">
        <f t="shared" si="4"/>
        <v>0</v>
      </c>
      <c r="AG20">
        <f t="shared" si="5"/>
        <v>-7.0482608476700976</v>
      </c>
      <c r="AH20">
        <f t="shared" si="6"/>
        <v>-82128.060092385567</v>
      </c>
      <c r="AI20">
        <f t="shared" si="7"/>
        <v>-82135.108353233241</v>
      </c>
      <c r="AJ20">
        <f t="shared" si="8"/>
        <v>15959.403557947226</v>
      </c>
      <c r="AK20">
        <f t="shared" si="30"/>
        <v>-371.61870177015953</v>
      </c>
      <c r="AL20">
        <f t="shared" si="9"/>
        <v>-66547.323497056175</v>
      </c>
      <c r="AN20">
        <f t="shared" si="10"/>
        <v>0</v>
      </c>
      <c r="AO20">
        <f t="shared" si="11"/>
        <v>0</v>
      </c>
      <c r="AP20">
        <f t="shared" si="12"/>
        <v>-2.3576206554478096</v>
      </c>
      <c r="AQ20">
        <f t="shared" si="13"/>
        <v>-27471.572782337254</v>
      </c>
      <c r="AR20">
        <f t="shared" si="14"/>
        <v>-27473.930402992701</v>
      </c>
      <c r="AS20">
        <f t="shared" si="15"/>
        <v>5338.3693211753816</v>
      </c>
      <c r="AT20">
        <f t="shared" si="16"/>
        <v>-124.30526426013968</v>
      </c>
      <c r="AU20">
        <f t="shared" si="17"/>
        <v>-22259.866346077459</v>
      </c>
      <c r="AW20">
        <v>17</v>
      </c>
      <c r="AX20">
        <f>IF(Z20&gt;0, (R20*SUMPRODUCT(K20:$K$98, X20:$X$98)-K20*$AZ$3)/Z20, 0)</f>
        <v>-363147.58942210639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0.140533459</v>
      </c>
      <c r="Q21" s="5">
        <f t="shared" si="29"/>
        <v>25</v>
      </c>
      <c r="R21">
        <f t="shared" si="0"/>
        <v>2000000</v>
      </c>
      <c r="S21">
        <f t="shared" si="1"/>
        <v>-490381.78248625714</v>
      </c>
      <c r="U21">
        <f t="shared" si="21"/>
        <v>0.140533459</v>
      </c>
      <c r="V21">
        <f t="shared" si="22"/>
        <v>0.01</v>
      </c>
      <c r="W21">
        <f t="shared" si="23"/>
        <v>0.28193043390680389</v>
      </c>
      <c r="X21">
        <f t="shared" si="24"/>
        <v>3.9620659074294032E-2</v>
      </c>
      <c r="Y21">
        <f t="shared" si="25"/>
        <v>2.8193043390680387E-3</v>
      </c>
      <c r="Z21">
        <f t="shared" si="26"/>
        <v>0.23949047049344183</v>
      </c>
      <c r="AB21">
        <f t="shared" si="27"/>
        <v>-102382.35745798433</v>
      </c>
      <c r="AC21">
        <f t="shared" si="2"/>
        <v>-117441.76380904637</v>
      </c>
      <c r="AE21">
        <f t="shared" si="3"/>
        <v>0</v>
      </c>
      <c r="AF21">
        <f t="shared" si="4"/>
        <v>0</v>
      </c>
      <c r="AG21">
        <f t="shared" si="5"/>
        <v>-5.987261762336046</v>
      </c>
      <c r="AH21">
        <f t="shared" si="6"/>
        <v>-79241.318148588063</v>
      </c>
      <c r="AI21">
        <f t="shared" si="7"/>
        <v>-79247.305410350396</v>
      </c>
      <c r="AJ21">
        <f t="shared" si="8"/>
        <v>15059.406351062047</v>
      </c>
      <c r="AK21">
        <f t="shared" si="30"/>
        <v>-163.81177193277492</v>
      </c>
      <c r="AL21">
        <f t="shared" si="9"/>
        <v>-64351.710831221128</v>
      </c>
      <c r="AN21">
        <f t="shared" si="10"/>
        <v>0</v>
      </c>
      <c r="AO21">
        <f t="shared" si="11"/>
        <v>0</v>
      </c>
      <c r="AP21">
        <f t="shared" si="12"/>
        <v>-1.90445023124135</v>
      </c>
      <c r="AQ21">
        <f t="shared" si="13"/>
        <v>-25205.369777096072</v>
      </c>
      <c r="AR21">
        <f t="shared" si="14"/>
        <v>-25207.274227327311</v>
      </c>
      <c r="AS21">
        <f t="shared" si="15"/>
        <v>4790.1513322924366</v>
      </c>
      <c r="AT21">
        <f t="shared" si="16"/>
        <v>-52.105850607691963</v>
      </c>
      <c r="AU21">
        <f t="shared" si="17"/>
        <v>-20469.228745642566</v>
      </c>
      <c r="AW21">
        <v>18</v>
      </c>
      <c r="AX21">
        <f>IF(Z21&gt;0, (R21*SUMPRODUCT(K21:$K$98, X21:$X$98)-K21*$AZ$3)/Z21, 0)</f>
        <v>-490381.78248625714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0.15744443499999999</v>
      </c>
      <c r="Q22" s="5">
        <f t="shared" si="29"/>
        <v>25</v>
      </c>
      <c r="R22">
        <f t="shared" si="0"/>
        <v>2000000</v>
      </c>
      <c r="S22">
        <f t="shared" si="1"/>
        <v>-635443.79977687693</v>
      </c>
      <c r="U22">
        <f t="shared" si="21"/>
        <v>0.15744443499999999</v>
      </c>
      <c r="V22">
        <f t="shared" si="22"/>
        <v>0.01</v>
      </c>
      <c r="W22">
        <f t="shared" si="23"/>
        <v>0.23949047049344183</v>
      </c>
      <c r="X22">
        <f t="shared" si="24"/>
        <v>3.7706441814724115E-2</v>
      </c>
      <c r="Y22">
        <f t="shared" si="25"/>
        <v>2.3949047049344183E-3</v>
      </c>
      <c r="Z22">
        <f t="shared" si="26"/>
        <v>0.19938912397378328</v>
      </c>
      <c r="AB22">
        <f t="shared" si="27"/>
        <v>-117441.76380904637</v>
      </c>
      <c r="AC22">
        <f t="shared" si="2"/>
        <v>-126700.58257208363</v>
      </c>
      <c r="AE22">
        <f t="shared" si="3"/>
        <v>0</v>
      </c>
      <c r="AF22">
        <f t="shared" si="4"/>
        <v>0</v>
      </c>
      <c r="AG22">
        <f t="shared" si="5"/>
        <v>-4.9847280993445819</v>
      </c>
      <c r="AH22">
        <f t="shared" si="6"/>
        <v>-75412.883629448232</v>
      </c>
      <c r="AI22">
        <f t="shared" si="7"/>
        <v>-75417.868357547573</v>
      </c>
      <c r="AJ22">
        <f t="shared" si="8"/>
        <v>9258.8187630372558</v>
      </c>
      <c r="AK22">
        <f t="shared" si="30"/>
        <v>-2466.2770399899741</v>
      </c>
      <c r="AL22">
        <f t="shared" si="9"/>
        <v>-68625.326634500292</v>
      </c>
      <c r="AN22">
        <f t="shared" si="10"/>
        <v>0</v>
      </c>
      <c r="AO22">
        <f t="shared" si="11"/>
        <v>0</v>
      </c>
      <c r="AP22">
        <f t="shared" si="12"/>
        <v>-1.4804487752432518</v>
      </c>
      <c r="AQ22">
        <f t="shared" si="13"/>
        <v>-22397.392391664886</v>
      </c>
      <c r="AR22">
        <f t="shared" si="14"/>
        <v>-22398.872840440126</v>
      </c>
      <c r="AS22">
        <f t="shared" si="15"/>
        <v>2749.8404375837549</v>
      </c>
      <c r="AT22">
        <f t="shared" si="16"/>
        <v>-732.47662670784143</v>
      </c>
      <c r="AU22">
        <f t="shared" si="17"/>
        <v>-20381.509029564215</v>
      </c>
      <c r="AW22">
        <v>19</v>
      </c>
      <c r="AX22">
        <f>IF(Z22&gt;0, (R22*SUMPRODUCT(K22:$K$98, X22:$X$98)-K22*$AZ$3)/Z22, 0)</f>
        <v>-635443.79977687693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0.177590515</v>
      </c>
      <c r="Q23" s="5">
        <f t="shared" si="29"/>
        <v>25</v>
      </c>
      <c r="R23">
        <f t="shared" si="0"/>
        <v>2000000</v>
      </c>
      <c r="S23">
        <f t="shared" si="1"/>
        <v>-771881.89067823708</v>
      </c>
      <c r="U23">
        <f t="shared" si="21"/>
        <v>0.177590515</v>
      </c>
      <c r="V23">
        <f t="shared" si="22"/>
        <v>0.01</v>
      </c>
      <c r="W23">
        <f t="shared" si="23"/>
        <v>0.19938912397378328</v>
      </c>
      <c r="X23">
        <f t="shared" si="24"/>
        <v>3.540961721190302E-2</v>
      </c>
      <c r="Y23">
        <f t="shared" si="25"/>
        <v>1.9938912397378327E-3</v>
      </c>
      <c r="Z23">
        <f t="shared" si="26"/>
        <v>0.16198561552214241</v>
      </c>
      <c r="AB23">
        <f t="shared" si="27"/>
        <v>-126700.58257208363</v>
      </c>
      <c r="AC23">
        <f t="shared" si="2"/>
        <v>-125033.76317190928</v>
      </c>
      <c r="AE23">
        <f t="shared" si="3"/>
        <v>0</v>
      </c>
      <c r="AF23">
        <f t="shared" si="4"/>
        <v>0</v>
      </c>
      <c r="AG23">
        <f t="shared" si="5"/>
        <v>-4.0496403880535601</v>
      </c>
      <c r="AH23">
        <f t="shared" si="6"/>
        <v>-70819.234423806047</v>
      </c>
      <c r="AI23">
        <f t="shared" si="7"/>
        <v>-70823.2840641941</v>
      </c>
      <c r="AJ23">
        <f t="shared" si="8"/>
        <v>-1666.8194001743541</v>
      </c>
      <c r="AK23">
        <f t="shared" si="30"/>
        <v>-8869.0407800458543</v>
      </c>
      <c r="AL23">
        <f t="shared" si="9"/>
        <v>-81359.144244414303</v>
      </c>
      <c r="AN23">
        <f t="shared" si="10"/>
        <v>0</v>
      </c>
      <c r="AO23">
        <f t="shared" si="11"/>
        <v>0</v>
      </c>
      <c r="AP23">
        <f t="shared" si="12"/>
        <v>-1.0738666313073668</v>
      </c>
      <c r="AQ23">
        <f t="shared" si="13"/>
        <v>-18779.547173326311</v>
      </c>
      <c r="AR23">
        <f t="shared" si="14"/>
        <v>-18780.621039957619</v>
      </c>
      <c r="AS23">
        <f t="shared" si="15"/>
        <v>-442.0001685935689</v>
      </c>
      <c r="AT23">
        <f t="shared" si="16"/>
        <v>-2351.8549877889891</v>
      </c>
      <c r="AU23">
        <f t="shared" si="17"/>
        <v>-21574.476196340176</v>
      </c>
      <c r="AW23">
        <v>20</v>
      </c>
      <c r="AX23">
        <f>IF(Z23&gt;0, (R23*SUMPRODUCT(K23:$K$98, X23:$X$98)-K23*$AZ$3)/Z23, 0)</f>
        <v>-771881.89067823708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0.20082551000000001</v>
      </c>
      <c r="Q24" s="5">
        <f t="shared" si="29"/>
        <v>25</v>
      </c>
      <c r="R24">
        <f t="shared" si="0"/>
        <v>2000000</v>
      </c>
      <c r="S24">
        <f t="shared" si="1"/>
        <v>-956917.0243115261</v>
      </c>
      <c r="U24">
        <f t="shared" si="21"/>
        <v>0.20082551000000001</v>
      </c>
      <c r="V24">
        <f t="shared" si="22"/>
        <v>0.01</v>
      </c>
      <c r="W24">
        <f t="shared" si="23"/>
        <v>0.16198561552214241</v>
      </c>
      <c r="X24">
        <f t="shared" si="24"/>
        <v>3.2530843849898169E-2</v>
      </c>
      <c r="Y24">
        <f t="shared" si="25"/>
        <v>1.6198561552214241E-3</v>
      </c>
      <c r="Z24">
        <f t="shared" si="26"/>
        <v>0.12783491551702281</v>
      </c>
      <c r="AB24">
        <f t="shared" si="27"/>
        <v>-125033.76317190928</v>
      </c>
      <c r="AC24">
        <f t="shared" si="2"/>
        <v>-122327.4069596648</v>
      </c>
      <c r="AE24">
        <f t="shared" si="3"/>
        <v>0</v>
      </c>
      <c r="AF24">
        <f t="shared" si="4"/>
        <v>0</v>
      </c>
      <c r="AG24">
        <f t="shared" si="5"/>
        <v>-3.19587288792557</v>
      </c>
      <c r="AH24">
        <f t="shared" si="6"/>
        <v>-65061.687699796341</v>
      </c>
      <c r="AI24">
        <f t="shared" si="7"/>
        <v>-65064.883572684266</v>
      </c>
      <c r="AJ24">
        <f t="shared" si="8"/>
        <v>-2706.356212244471</v>
      </c>
      <c r="AK24">
        <f t="shared" si="30"/>
        <v>-8752.3634220336498</v>
      </c>
      <c r="AL24">
        <f t="shared" si="9"/>
        <v>-76523.603206962391</v>
      </c>
      <c r="AN24">
        <f t="shared" si="10"/>
        <v>0</v>
      </c>
      <c r="AO24">
        <f t="shared" si="11"/>
        <v>0</v>
      </c>
      <c r="AP24">
        <f t="shared" si="12"/>
        <v>-0.75666799204465085</v>
      </c>
      <c r="AQ24">
        <f t="shared" si="13"/>
        <v>-15404.272421734566</v>
      </c>
      <c r="AR24">
        <f t="shared" si="14"/>
        <v>-15405.02908972661</v>
      </c>
      <c r="AS24">
        <f t="shared" si="15"/>
        <v>-640.76801321275934</v>
      </c>
      <c r="AT24">
        <f t="shared" si="16"/>
        <v>-2072.2455142744989</v>
      </c>
      <c r="AU24">
        <f t="shared" si="17"/>
        <v>-18118.042617213869</v>
      </c>
      <c r="AW24">
        <v>21</v>
      </c>
      <c r="AX24">
        <f>IF(Z24&gt;0, (R24*SUMPRODUCT(K24:$K$98, X24:$X$98)-K24*$AZ$3)/Z24, 0)</f>
        <v>-956917.0243115261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0.22750767399999999</v>
      </c>
      <c r="Q25" s="5">
        <f t="shared" si="29"/>
        <v>25</v>
      </c>
      <c r="R25">
        <f t="shared" si="0"/>
        <v>2000000</v>
      </c>
      <c r="S25">
        <f t="shared" si="1"/>
        <v>-1216210.276464738</v>
      </c>
      <c r="U25">
        <f t="shared" si="21"/>
        <v>0.22750767399999999</v>
      </c>
      <c r="V25">
        <f t="shared" si="22"/>
        <v>0.01</v>
      </c>
      <c r="W25">
        <f t="shared" si="23"/>
        <v>0.12783491551702281</v>
      </c>
      <c r="X25">
        <f t="shared" si="24"/>
        <v>2.9083424285264364E-2</v>
      </c>
      <c r="Y25">
        <f t="shared" si="25"/>
        <v>1.278349155170228E-3</v>
      </c>
      <c r="Z25">
        <f t="shared" si="26"/>
        <v>9.7473142076588221E-2</v>
      </c>
      <c r="AB25">
        <f t="shared" si="27"/>
        <v>-122327.4069596648</v>
      </c>
      <c r="AC25">
        <f t="shared" si="2"/>
        <v>-118547.83707285405</v>
      </c>
      <c r="AE25">
        <f t="shared" si="3"/>
        <v>0</v>
      </c>
      <c r="AF25">
        <f t="shared" si="4"/>
        <v>0</v>
      </c>
      <c r="AG25">
        <f t="shared" si="5"/>
        <v>-2.4368285519147057</v>
      </c>
      <c r="AH25">
        <f t="shared" si="6"/>
        <v>-58166.848570528731</v>
      </c>
      <c r="AI25">
        <f t="shared" si="7"/>
        <v>-58169.285399080647</v>
      </c>
      <c r="AJ25">
        <f t="shared" si="8"/>
        <v>-3779.5698868107575</v>
      </c>
      <c r="AK25">
        <f t="shared" si="30"/>
        <v>-8562.9184871765374</v>
      </c>
      <c r="AL25">
        <f t="shared" si="9"/>
        <v>-70511.773773067936</v>
      </c>
      <c r="AN25">
        <f t="shared" si="10"/>
        <v>0</v>
      </c>
      <c r="AO25">
        <f t="shared" si="11"/>
        <v>0</v>
      </c>
      <c r="AP25">
        <f t="shared" si="12"/>
        <v>-0.51513708684274595</v>
      </c>
      <c r="AQ25">
        <f t="shared" si="13"/>
        <v>-12296.269632880645</v>
      </c>
      <c r="AR25">
        <f t="shared" si="14"/>
        <v>-12296.784769967488</v>
      </c>
      <c r="AS25">
        <f t="shared" si="15"/>
        <v>-798.98793843351586</v>
      </c>
      <c r="AT25">
        <f t="shared" si="16"/>
        <v>-1810.1712083478624</v>
      </c>
      <c r="AU25">
        <f t="shared" si="17"/>
        <v>-14905.943916748865</v>
      </c>
      <c r="AW25">
        <v>22</v>
      </c>
      <c r="AX25">
        <f>IF(Z25&gt;0, (R25*SUMPRODUCT(K25:$K$98, X25:$X$98)-K25*$AZ$3)/Z25, 0)</f>
        <v>-1216210.276464738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0.25832914600000001</v>
      </c>
      <c r="Q26" s="5">
        <f t="shared" si="29"/>
        <v>25</v>
      </c>
      <c r="R26">
        <f t="shared" si="0"/>
        <v>2000000</v>
      </c>
      <c r="S26">
        <f t="shared" si="1"/>
        <v>-1594481.9838390134</v>
      </c>
      <c r="U26">
        <f t="shared" si="21"/>
        <v>0.25832914600000001</v>
      </c>
      <c r="V26">
        <f t="shared" si="22"/>
        <v>0.01</v>
      </c>
      <c r="W26">
        <f t="shared" si="23"/>
        <v>9.7473142076588221E-2</v>
      </c>
      <c r="X26">
        <f t="shared" si="24"/>
        <v>2.5180153550581702E-2</v>
      </c>
      <c r="Y26">
        <f t="shared" si="25"/>
        <v>9.7473142076588226E-4</v>
      </c>
      <c r="Z26">
        <f t="shared" si="26"/>
        <v>7.1318257105240632E-2</v>
      </c>
      <c r="AB26">
        <f t="shared" si="27"/>
        <v>-118547.83707285405</v>
      </c>
      <c r="AC26">
        <f t="shared" si="2"/>
        <v>-113715.6760731049</v>
      </c>
      <c r="AE26">
        <f t="shared" si="3"/>
        <v>0</v>
      </c>
      <c r="AF26">
        <f t="shared" si="4"/>
        <v>0</v>
      </c>
      <c r="AG26">
        <f t="shared" si="5"/>
        <v>-1.7829564276310157</v>
      </c>
      <c r="AH26">
        <f t="shared" si="6"/>
        <v>-50360.307101163402</v>
      </c>
      <c r="AI26">
        <f t="shared" si="7"/>
        <v>-50362.090057591035</v>
      </c>
      <c r="AJ26">
        <f t="shared" si="8"/>
        <v>-4832.1609997491469</v>
      </c>
      <c r="AK26">
        <f t="shared" si="30"/>
        <v>-8298.3485950997838</v>
      </c>
      <c r="AL26">
        <f t="shared" si="9"/>
        <v>-63492.599652439967</v>
      </c>
      <c r="AN26">
        <f t="shared" si="10"/>
        <v>0</v>
      </c>
      <c r="AO26">
        <f t="shared" si="11"/>
        <v>0</v>
      </c>
      <c r="AP26">
        <f t="shared" si="12"/>
        <v>-0.33652749308687857</v>
      </c>
      <c r="AQ26">
        <f t="shared" si="13"/>
        <v>-9505.3516940724567</v>
      </c>
      <c r="AR26">
        <f t="shared" si="14"/>
        <v>-9505.6882215655423</v>
      </c>
      <c r="AS26">
        <f t="shared" si="15"/>
        <v>-912.05539419626211</v>
      </c>
      <c r="AT26">
        <f t="shared" si="16"/>
        <v>-1566.2875470156393</v>
      </c>
      <c r="AU26">
        <f t="shared" si="17"/>
        <v>-11984.031162777444</v>
      </c>
      <c r="AW26">
        <v>23</v>
      </c>
      <c r="AX26">
        <f>IF(Z26&gt;0, (R26*SUMPRODUCT(K26:$K$98, X26:$X$98)-K26*$AZ$3)/Z26, 0)</f>
        <v>-1594481.9838390134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0.29279089899999999</v>
      </c>
      <c r="Q27" s="5">
        <f t="shared" si="29"/>
        <v>25</v>
      </c>
      <c r="R27">
        <f t="shared" si="0"/>
        <v>2000000</v>
      </c>
      <c r="S27">
        <f t="shared" si="1"/>
        <v>-2170548.5275839726</v>
      </c>
      <c r="U27">
        <f t="shared" si="21"/>
        <v>0.29279089899999999</v>
      </c>
      <c r="V27">
        <f t="shared" si="22"/>
        <v>0.01</v>
      </c>
      <c r="W27">
        <f t="shared" si="23"/>
        <v>7.1318257105240632E-2</v>
      </c>
      <c r="X27">
        <f t="shared" si="24"/>
        <v>2.088133661295654E-2</v>
      </c>
      <c r="Y27">
        <f t="shared" si="25"/>
        <v>7.1318257105240635E-4</v>
      </c>
      <c r="Z27">
        <f t="shared" si="26"/>
        <v>4.9723737921231685E-2</v>
      </c>
      <c r="AB27">
        <f t="shared" si="27"/>
        <v>-113715.6760731049</v>
      </c>
      <c r="AC27">
        <f t="shared" si="2"/>
        <v>-107927.78613090077</v>
      </c>
      <c r="AE27">
        <f t="shared" si="3"/>
        <v>0</v>
      </c>
      <c r="AF27">
        <f t="shared" si="4"/>
        <v>0</v>
      </c>
      <c r="AG27">
        <f t="shared" si="5"/>
        <v>-1.243093448030792</v>
      </c>
      <c r="AH27">
        <f t="shared" si="6"/>
        <v>-41762.67322591308</v>
      </c>
      <c r="AI27">
        <f t="shared" si="7"/>
        <v>-41763.916319361109</v>
      </c>
      <c r="AJ27">
        <f t="shared" si="8"/>
        <v>-5787.8899422041286</v>
      </c>
      <c r="AK27">
        <f t="shared" si="30"/>
        <v>-7960.0973251173436</v>
      </c>
      <c r="AL27">
        <f t="shared" si="9"/>
        <v>-55511.90358668258</v>
      </c>
      <c r="AN27">
        <f t="shared" si="10"/>
        <v>0</v>
      </c>
      <c r="AO27">
        <f t="shared" si="11"/>
        <v>0</v>
      </c>
      <c r="AP27">
        <f t="shared" si="12"/>
        <v>-0.2094910990329342</v>
      </c>
      <c r="AQ27">
        <f t="shared" si="13"/>
        <v>-7038.0133742231037</v>
      </c>
      <c r="AR27">
        <f t="shared" si="14"/>
        <v>-7038.2228653221364</v>
      </c>
      <c r="AS27">
        <f t="shared" si="15"/>
        <v>-975.39845213951639</v>
      </c>
      <c r="AT27">
        <f t="shared" si="16"/>
        <v>-1341.4675619838401</v>
      </c>
      <c r="AU27">
        <f t="shared" si="17"/>
        <v>-9355.0888794454931</v>
      </c>
      <c r="AW27">
        <v>24</v>
      </c>
      <c r="AX27">
        <f>IF(Z27&gt;0, (R27*SUMPRODUCT(K27:$K$98, X27:$X$98)-K27*$AZ$3)/Z27, 0)</f>
        <v>-2170548.5275839726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0.33114650899999998</v>
      </c>
      <c r="Q28" s="5">
        <f t="shared" si="29"/>
        <v>25</v>
      </c>
      <c r="R28">
        <f t="shared" si="0"/>
        <v>2000000</v>
      </c>
      <c r="S28">
        <f t="shared" si="1"/>
        <v>-3092462.8711271025</v>
      </c>
      <c r="U28">
        <f t="shared" si="21"/>
        <v>0.33114650899999998</v>
      </c>
      <c r="V28">
        <f t="shared" si="22"/>
        <v>0.01</v>
      </c>
      <c r="W28">
        <f t="shared" si="23"/>
        <v>4.9723737921231685E-2</v>
      </c>
      <c r="X28">
        <f t="shared" si="24"/>
        <v>1.6465842227046789E-2</v>
      </c>
      <c r="Y28">
        <f t="shared" si="25"/>
        <v>4.9723737921231691E-4</v>
      </c>
      <c r="Z28">
        <f t="shared" si="26"/>
        <v>3.2760658314972581E-2</v>
      </c>
      <c r="AB28">
        <f t="shared" si="27"/>
        <v>-107927.78613090077</v>
      </c>
      <c r="AC28">
        <f t="shared" si="2"/>
        <v>-101311.11947273409</v>
      </c>
      <c r="AE28">
        <f t="shared" si="3"/>
        <v>0</v>
      </c>
      <c r="AF28">
        <f t="shared" si="4"/>
        <v>0</v>
      </c>
      <c r="AG28">
        <f t="shared" si="5"/>
        <v>-0.81901645787431454</v>
      </c>
      <c r="AH28">
        <f t="shared" si="6"/>
        <v>-32931.684454093578</v>
      </c>
      <c r="AI28">
        <f t="shared" si="7"/>
        <v>-32932.503470551455</v>
      </c>
      <c r="AJ28">
        <f t="shared" si="8"/>
        <v>-6616.6666581666796</v>
      </c>
      <c r="AK28">
        <f t="shared" si="30"/>
        <v>-7554.9450291630546</v>
      </c>
      <c r="AL28">
        <f t="shared" si="9"/>
        <v>-47104.115157881191</v>
      </c>
      <c r="AN28">
        <f t="shared" si="10"/>
        <v>0</v>
      </c>
      <c r="AO28">
        <f t="shared" si="11"/>
        <v>0</v>
      </c>
      <c r="AP28">
        <f t="shared" si="12"/>
        <v>-0.1232356624386388</v>
      </c>
      <c r="AQ28">
        <f t="shared" si="13"/>
        <v>-4955.1604365235316</v>
      </c>
      <c r="AR28">
        <f t="shared" si="14"/>
        <v>-4955.2836721859703</v>
      </c>
      <c r="AS28">
        <f t="shared" si="15"/>
        <v>-995.59574281467872</v>
      </c>
      <c r="AT28">
        <f t="shared" si="16"/>
        <v>-1136.776491369709</v>
      </c>
      <c r="AU28">
        <f t="shared" si="17"/>
        <v>-7087.6559063703589</v>
      </c>
      <c r="AW28">
        <v>25</v>
      </c>
      <c r="AX28">
        <f>IF(Z28&gt;0, (R28*SUMPRODUCT(K28:$K$98, X28:$X$98)-K28*$AZ$3)/Z28, 0)</f>
        <v>-3092462.8711271025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0.373009747</v>
      </c>
      <c r="Q29" s="5">
        <f t="shared" si="29"/>
        <v>25</v>
      </c>
      <c r="R29">
        <f t="shared" si="0"/>
        <v>2000000</v>
      </c>
      <c r="S29">
        <f t="shared" si="1"/>
        <v>-4654161.6470150203</v>
      </c>
      <c r="U29">
        <f t="shared" si="21"/>
        <v>0.373009747</v>
      </c>
      <c r="V29">
        <f t="shared" si="22"/>
        <v>0.01</v>
      </c>
      <c r="W29">
        <f t="shared" si="23"/>
        <v>3.2760658314972581E-2</v>
      </c>
      <c r="X29">
        <f t="shared" si="24"/>
        <v>1.2220044869621369E-2</v>
      </c>
      <c r="Y29">
        <f t="shared" si="25"/>
        <v>3.2760658314972581E-4</v>
      </c>
      <c r="Z29">
        <f t="shared" si="26"/>
        <v>2.0213006862201489E-2</v>
      </c>
      <c r="AB29">
        <f t="shared" si="27"/>
        <v>-101311.11947273409</v>
      </c>
      <c r="AC29">
        <f t="shared" si="2"/>
        <v>-94074.601308909594</v>
      </c>
      <c r="AE29">
        <f t="shared" si="3"/>
        <v>0</v>
      </c>
      <c r="AF29">
        <f t="shared" si="4"/>
        <v>0</v>
      </c>
      <c r="AG29">
        <f t="shared" si="5"/>
        <v>-0.5053251715550372</v>
      </c>
      <c r="AH29">
        <f t="shared" si="6"/>
        <v>-24440.08973924274</v>
      </c>
      <c r="AI29">
        <f t="shared" si="7"/>
        <v>-24440.595064414294</v>
      </c>
      <c r="AJ29">
        <f t="shared" si="8"/>
        <v>-7236.5181638244976</v>
      </c>
      <c r="AK29">
        <f t="shared" si="30"/>
        <v>-7091.7783630913873</v>
      </c>
      <c r="AL29">
        <f t="shared" si="9"/>
        <v>-38768.891591330175</v>
      </c>
      <c r="AN29">
        <f t="shared" si="10"/>
        <v>0</v>
      </c>
      <c r="AO29">
        <f t="shared" si="11"/>
        <v>0</v>
      </c>
      <c r="AP29">
        <f t="shared" si="12"/>
        <v>-6.7888573702355667E-2</v>
      </c>
      <c r="AQ29">
        <f t="shared" si="13"/>
        <v>-3283.4359476867189</v>
      </c>
      <c r="AR29">
        <f t="shared" si="14"/>
        <v>-3283.5038362604209</v>
      </c>
      <c r="AS29">
        <f t="shared" si="15"/>
        <v>-972.1995348092961</v>
      </c>
      <c r="AT29">
        <f t="shared" si="16"/>
        <v>-952.75427622560846</v>
      </c>
      <c r="AU29">
        <f t="shared" si="17"/>
        <v>-5208.4576472953249</v>
      </c>
      <c r="AW29">
        <v>26</v>
      </c>
      <c r="AX29">
        <f>IF(Z29&gt;0, (R29*SUMPRODUCT(K29:$K$98, X29:$X$98)-K29*$AZ$3)/Z29, 0)</f>
        <v>-4654161.6470150203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0.41902673299999998</v>
      </c>
      <c r="Q30" s="5">
        <f t="shared" si="29"/>
        <v>25</v>
      </c>
      <c r="R30">
        <f t="shared" si="0"/>
        <v>2000000</v>
      </c>
      <c r="S30">
        <f t="shared" si="1"/>
        <v>-7492588.280600518</v>
      </c>
      <c r="U30">
        <f t="shared" si="21"/>
        <v>0.41902673299999998</v>
      </c>
      <c r="V30">
        <f t="shared" si="22"/>
        <v>0.01</v>
      </c>
      <c r="W30">
        <f t="shared" si="23"/>
        <v>2.0213006862201489E-2</v>
      </c>
      <c r="X30">
        <f t="shared" si="24"/>
        <v>8.4697902295748709E-3</v>
      </c>
      <c r="Y30">
        <f t="shared" si="25"/>
        <v>2.0213006862201491E-4</v>
      </c>
      <c r="Z30">
        <f t="shared" si="26"/>
        <v>1.1541086564004604E-2</v>
      </c>
      <c r="AB30">
        <f t="shared" si="27"/>
        <v>-94074.601308909594</v>
      </c>
      <c r="AC30">
        <f t="shared" si="2"/>
        <v>-86472.609934856999</v>
      </c>
      <c r="AE30">
        <f t="shared" si="3"/>
        <v>0</v>
      </c>
      <c r="AF30">
        <f t="shared" si="4"/>
        <v>0</v>
      </c>
      <c r="AG30">
        <f t="shared" si="5"/>
        <v>-0.28852716410011509</v>
      </c>
      <c r="AH30">
        <f t="shared" si="6"/>
        <v>-16939.580459149744</v>
      </c>
      <c r="AI30">
        <f t="shared" si="7"/>
        <v>-16939.868986313842</v>
      </c>
      <c r="AJ30">
        <f t="shared" si="8"/>
        <v>-7601.9913740525953</v>
      </c>
      <c r="AK30">
        <f t="shared" si="30"/>
        <v>-6585.222091623672</v>
      </c>
      <c r="AL30">
        <f t="shared" si="9"/>
        <v>-31127.082451990111</v>
      </c>
      <c r="AN30">
        <f t="shared" si="10"/>
        <v>0</v>
      </c>
      <c r="AO30">
        <f t="shared" si="11"/>
        <v>0</v>
      </c>
      <c r="AP30">
        <f t="shared" si="12"/>
        <v>-3.4609429213218128E-2</v>
      </c>
      <c r="AQ30">
        <f t="shared" si="13"/>
        <v>-2031.9376604662723</v>
      </c>
      <c r="AR30">
        <f t="shared" si="14"/>
        <v>-2031.9722698954854</v>
      </c>
      <c r="AS30">
        <f t="shared" si="15"/>
        <v>-911.87456529561189</v>
      </c>
      <c r="AT30">
        <f t="shared" si="16"/>
        <v>-789.91098999014071</v>
      </c>
      <c r="AU30">
        <f t="shared" si="17"/>
        <v>-3733.7578251812383</v>
      </c>
      <c r="AW30">
        <v>27</v>
      </c>
      <c r="AX30">
        <f>IF(Z30&gt;0, (R30*SUMPRODUCT(K30:$K$98, X30:$X$98)-K30*$AZ$3)/Z30, 0)</f>
        <v>-7492588.280600518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0.47079290899999998</v>
      </c>
      <c r="Q31" s="5">
        <f t="shared" si="29"/>
        <v>25</v>
      </c>
      <c r="R31">
        <f t="shared" si="0"/>
        <v>2000000</v>
      </c>
      <c r="S31">
        <f t="shared" si="1"/>
        <v>-13147964.391183212</v>
      </c>
      <c r="U31">
        <f t="shared" si="21"/>
        <v>0.47079290899999998</v>
      </c>
      <c r="V31">
        <f t="shared" si="22"/>
        <v>0.01</v>
      </c>
      <c r="W31">
        <f t="shared" si="23"/>
        <v>1.1541086564004604E-2</v>
      </c>
      <c r="X31">
        <f t="shared" si="24"/>
        <v>5.4334617164885418E-3</v>
      </c>
      <c r="Y31">
        <f t="shared" si="25"/>
        <v>1.1541086564004605E-4</v>
      </c>
      <c r="Z31">
        <f t="shared" si="26"/>
        <v>5.992213981876016E-3</v>
      </c>
      <c r="AB31">
        <f t="shared" si="27"/>
        <v>-86472.609934856999</v>
      </c>
      <c r="AC31">
        <f t="shared" si="2"/>
        <v>-78785.416058056027</v>
      </c>
      <c r="AE31">
        <f t="shared" si="3"/>
        <v>0</v>
      </c>
      <c r="AF31">
        <f t="shared" si="4"/>
        <v>0</v>
      </c>
      <c r="AG31">
        <f t="shared" si="5"/>
        <v>-0.14980534954690039</v>
      </c>
      <c r="AH31">
        <f t="shared" si="6"/>
        <v>-10866.923432977084</v>
      </c>
      <c r="AI31">
        <f t="shared" si="7"/>
        <v>-10867.073238326631</v>
      </c>
      <c r="AJ31">
        <f t="shared" si="8"/>
        <v>-7687.1938768009713</v>
      </c>
      <c r="AK31">
        <f t="shared" si="30"/>
        <v>-6053.0826954399909</v>
      </c>
      <c r="AL31">
        <f t="shared" si="9"/>
        <v>-24607.34981056759</v>
      </c>
      <c r="AN31">
        <f t="shared" si="10"/>
        <v>0</v>
      </c>
      <c r="AO31">
        <f t="shared" si="11"/>
        <v>0</v>
      </c>
      <c r="AP31">
        <f t="shared" si="12"/>
        <v>-1.6044161663361967E-2</v>
      </c>
      <c r="AQ31">
        <f t="shared" si="13"/>
        <v>-1163.848132722896</v>
      </c>
      <c r="AR31">
        <f t="shared" si="14"/>
        <v>-1163.8641768845594</v>
      </c>
      <c r="AS31">
        <f t="shared" si="15"/>
        <v>-823.29891202174963</v>
      </c>
      <c r="AT31">
        <f t="shared" si="16"/>
        <v>-648.28550930307847</v>
      </c>
      <c r="AU31">
        <f t="shared" si="17"/>
        <v>-2635.448598209387</v>
      </c>
      <c r="AW31">
        <v>28</v>
      </c>
      <c r="AX31">
        <f>IF(Z31&gt;0, (R31*SUMPRODUCT(K31:$K$98, X31:$X$98)-K31*$AZ$3)/Z31, 0)</f>
        <v>-13147964.391183212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0.528968832</v>
      </c>
      <c r="Q32" s="5">
        <f t="shared" si="29"/>
        <v>25</v>
      </c>
      <c r="R32">
        <f t="shared" si="0"/>
        <v>2000000</v>
      </c>
      <c r="S32">
        <f t="shared" si="1"/>
        <v>-25798716.77731394</v>
      </c>
      <c r="U32">
        <f t="shared" si="21"/>
        <v>0.528968832</v>
      </c>
      <c r="V32">
        <f t="shared" si="22"/>
        <v>0.01</v>
      </c>
      <c r="W32">
        <f t="shared" si="23"/>
        <v>5.992213981876016E-3</v>
      </c>
      <c r="X32">
        <f t="shared" si="24"/>
        <v>3.1696944310870253E-3</v>
      </c>
      <c r="Y32">
        <f t="shared" si="25"/>
        <v>5.992213981876016E-5</v>
      </c>
      <c r="Z32">
        <f t="shared" si="26"/>
        <v>2.7625974109702304E-3</v>
      </c>
      <c r="AB32">
        <f t="shared" si="27"/>
        <v>-78785.416058056027</v>
      </c>
      <c r="AC32">
        <f t="shared" si="2"/>
        <v>-71271.468175361733</v>
      </c>
      <c r="AE32">
        <f t="shared" si="3"/>
        <v>0</v>
      </c>
      <c r="AF32">
        <f t="shared" si="4"/>
        <v>0</v>
      </c>
      <c r="AG32">
        <f t="shared" si="5"/>
        <v>-6.9064935274255765E-2</v>
      </c>
      <c r="AH32">
        <f t="shared" si="6"/>
        <v>-6339.3888621740507</v>
      </c>
      <c r="AI32">
        <f t="shared" si="7"/>
        <v>-6339.4579271093253</v>
      </c>
      <c r="AJ32">
        <f t="shared" si="8"/>
        <v>-7513.9478826942941</v>
      </c>
      <c r="AK32">
        <f t="shared" si="30"/>
        <v>-5514.9791240639224</v>
      </c>
      <c r="AL32">
        <f t="shared" si="9"/>
        <v>-19368.384933867543</v>
      </c>
      <c r="AN32">
        <f t="shared" si="10"/>
        <v>0</v>
      </c>
      <c r="AO32">
        <f t="shared" si="11"/>
        <v>0</v>
      </c>
      <c r="AP32">
        <f t="shared" si="12"/>
        <v>-6.6043380278933842E-3</v>
      </c>
      <c r="AQ32">
        <f t="shared" si="13"/>
        <v>-606.20438967769689</v>
      </c>
      <c r="AR32">
        <f t="shared" si="14"/>
        <v>-606.21099401572474</v>
      </c>
      <c r="AS32">
        <f t="shared" si="15"/>
        <v>-718.52165710759289</v>
      </c>
      <c r="AT32">
        <f t="shared" si="16"/>
        <v>-527.3701655906749</v>
      </c>
      <c r="AU32">
        <f t="shared" si="17"/>
        <v>-1852.1028167139928</v>
      </c>
      <c r="AW32">
        <v>29</v>
      </c>
      <c r="AX32">
        <f>IF(Z32&gt;0, (R32*SUMPRODUCT(K32:$K$98, X32:$X$98)-K32*$AZ$3)/Z32, 0)</f>
        <v>-25798716.77731394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0.59457872599999995</v>
      </c>
      <c r="Q33" s="5">
        <f t="shared" si="29"/>
        <v>25</v>
      </c>
      <c r="R33">
        <f t="shared" si="0"/>
        <v>2000000</v>
      </c>
      <c r="S33">
        <f t="shared" si="1"/>
        <v>-58705821.97391849</v>
      </c>
      <c r="U33">
        <f t="shared" si="21"/>
        <v>0.59457872599999995</v>
      </c>
      <c r="V33">
        <f t="shared" si="22"/>
        <v>0.01</v>
      </c>
      <c r="W33">
        <f t="shared" si="23"/>
        <v>2.7625974109702304E-3</v>
      </c>
      <c r="X33">
        <f t="shared" si="24"/>
        <v>1.6425816490655779E-3</v>
      </c>
      <c r="Y33">
        <f t="shared" si="25"/>
        <v>2.7625974109702305E-5</v>
      </c>
      <c r="Z33">
        <f t="shared" si="26"/>
        <v>1.0923897877949502E-3</v>
      </c>
      <c r="AB33">
        <f t="shared" si="27"/>
        <v>-71271.468175361733</v>
      </c>
      <c r="AC33">
        <f t="shared" si="2"/>
        <v>-64129.640408416941</v>
      </c>
      <c r="AE33">
        <f t="shared" si="3"/>
        <v>0</v>
      </c>
      <c r="AF33">
        <f t="shared" si="4"/>
        <v>0</v>
      </c>
      <c r="AG33">
        <f t="shared" si="5"/>
        <v>-2.7309744694873756E-2</v>
      </c>
      <c r="AH33">
        <f t="shared" si="6"/>
        <v>-3285.1632981311559</v>
      </c>
      <c r="AI33">
        <f t="shared" si="7"/>
        <v>-3285.1906078758507</v>
      </c>
      <c r="AJ33">
        <f t="shared" si="8"/>
        <v>-7141.8277669447925</v>
      </c>
      <c r="AK33">
        <f t="shared" si="30"/>
        <v>-4989.0027722753221</v>
      </c>
      <c r="AL33">
        <f t="shared" si="9"/>
        <v>-15416.021147095966</v>
      </c>
      <c r="AN33">
        <f t="shared" si="10"/>
        <v>0</v>
      </c>
      <c r="AO33">
        <f t="shared" si="11"/>
        <v>0</v>
      </c>
      <c r="AP33">
        <f t="shared" si="12"/>
        <v>-2.331692640103794E-3</v>
      </c>
      <c r="AQ33">
        <f t="shared" si="13"/>
        <v>-280.48563504987141</v>
      </c>
      <c r="AR33">
        <f t="shared" si="14"/>
        <v>-280.4879667425115</v>
      </c>
      <c r="AS33">
        <f t="shared" si="15"/>
        <v>-609.76576043202249</v>
      </c>
      <c r="AT33">
        <f t="shared" si="16"/>
        <v>-425.95861570816373</v>
      </c>
      <c r="AU33">
        <f t="shared" si="17"/>
        <v>-1316.2123428826978</v>
      </c>
      <c r="AW33">
        <v>30</v>
      </c>
      <c r="AX33">
        <f>IF(Z33&gt;0, (R33*SUMPRODUCT(K33:$K$98, X33:$X$98)-K33*$AZ$3)/Z33, 0)</f>
        <v>-58705821.97391849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0.66545322200000001</v>
      </c>
      <c r="Q34" s="5">
        <f t="shared" si="29"/>
        <v>25</v>
      </c>
      <c r="R34">
        <f t="shared" si="0"/>
        <v>2000000</v>
      </c>
      <c r="S34">
        <f t="shared" si="1"/>
        <v>-162163943.82873768</v>
      </c>
      <c r="U34">
        <f t="shared" si="21"/>
        <v>0.66545322200000001</v>
      </c>
      <c r="V34">
        <f t="shared" si="22"/>
        <v>0.01</v>
      </c>
      <c r="W34">
        <f t="shared" si="23"/>
        <v>1.0923897877949502E-3</v>
      </c>
      <c r="X34">
        <f t="shared" si="24"/>
        <v>7.2693430396804587E-4</v>
      </c>
      <c r="Y34">
        <f t="shared" si="25"/>
        <v>1.0923897877949501E-5</v>
      </c>
      <c r="Z34">
        <f t="shared" si="26"/>
        <v>3.5453158594895483E-4</v>
      </c>
      <c r="AB34">
        <f t="shared" si="27"/>
        <v>-64129.640408416941</v>
      </c>
      <c r="AC34">
        <f t="shared" si="2"/>
        <v>-57492.240189339595</v>
      </c>
      <c r="AE34">
        <f t="shared" si="3"/>
        <v>0</v>
      </c>
      <c r="AF34">
        <f t="shared" si="4"/>
        <v>0</v>
      </c>
      <c r="AG34">
        <f t="shared" si="5"/>
        <v>-8.8632896487238714E-3</v>
      </c>
      <c r="AH34">
        <f t="shared" si="6"/>
        <v>-1453.8686079360918</v>
      </c>
      <c r="AI34">
        <f t="shared" si="7"/>
        <v>-1453.8774712257405</v>
      </c>
      <c r="AJ34">
        <f t="shared" si="8"/>
        <v>-6637.4002190773463</v>
      </c>
      <c r="AK34">
        <f t="shared" si="30"/>
        <v>-4489.0748285891859</v>
      </c>
      <c r="AL34">
        <f t="shared" si="9"/>
        <v>-12580.352518892272</v>
      </c>
      <c r="AN34">
        <f t="shared" si="10"/>
        <v>0</v>
      </c>
      <c r="AO34">
        <f t="shared" si="11"/>
        <v>0</v>
      </c>
      <c r="AP34">
        <f t="shared" si="12"/>
        <v>-6.7566369074285708E-4</v>
      </c>
      <c r="AQ34">
        <f t="shared" si="13"/>
        <v>-110.8308842907683</v>
      </c>
      <c r="AR34">
        <f t="shared" si="14"/>
        <v>-110.83155995445902</v>
      </c>
      <c r="AS34">
        <f t="shared" si="15"/>
        <v>-505.98034214135652</v>
      </c>
      <c r="AT34">
        <f t="shared" si="16"/>
        <v>-342.20983256957328</v>
      </c>
      <c r="AU34">
        <f t="shared" si="17"/>
        <v>-959.02173466538886</v>
      </c>
      <c r="AW34">
        <v>31</v>
      </c>
      <c r="AX34">
        <f>IF(Z34&gt;0, (R34*SUMPRODUCT(K34:$K$98, X34:$X$98)-K34*$AZ$3)/Z34, 0)</f>
        <v>-162163943.82873768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0.73950958099999997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-579081863.61908829</v>
      </c>
      <c r="U35">
        <f t="shared" si="21"/>
        <v>0.73950958099999997</v>
      </c>
      <c r="V35">
        <f t="shared" si="22"/>
        <v>0.01</v>
      </c>
      <c r="W35">
        <f t="shared" si="23"/>
        <v>3.5453158594895483E-4</v>
      </c>
      <c r="X35">
        <f t="shared" si="24"/>
        <v>2.6217950457637707E-4</v>
      </c>
      <c r="Y35">
        <f t="shared" si="25"/>
        <v>3.5453158594895484E-6</v>
      </c>
      <c r="Z35">
        <f t="shared" si="26"/>
        <v>8.8806765513088211E-5</v>
      </c>
      <c r="AB35">
        <f t="shared" si="27"/>
        <v>-57492.240189339595</v>
      </c>
      <c r="AC35">
        <f t="shared" ref="AC35:AC69" si="33">S35*Z35</f>
        <v>-51426.387275302499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-2.2201691378272051E-3</v>
      </c>
      <c r="AH35">
        <f t="shared" ref="AH35:AH69" si="37">-X35*R35</f>
        <v>-524.3590091527542</v>
      </c>
      <c r="AI35">
        <f t="shared" ref="AI35:AI66" si="38">SUM(AE35:AH35)</f>
        <v>-524.36122932189198</v>
      </c>
      <c r="AJ35">
        <f t="shared" ref="AJ35:AJ69" si="39">AB35-AC35</f>
        <v>-6065.8529140370956</v>
      </c>
      <c r="AK35">
        <f t="shared" si="30"/>
        <v>-4024.456813253772</v>
      </c>
      <c r="AL35">
        <f t="shared" ref="AL35:AL66" si="40">SUM(AI35:AK35)</f>
        <v>-10614.670956612759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-1.5111364374755776E-4</v>
      </c>
      <c r="AQ35">
        <f t="shared" ref="AQ35:AQ69" si="44">AH35*$K35</f>
        <v>-35.689983774154562</v>
      </c>
      <c r="AR35">
        <f t="shared" ref="AR35:AR69" si="45">AI35*$K35</f>
        <v>-35.690134887798308</v>
      </c>
      <c r="AS35">
        <f t="shared" ref="AS35:AS69" si="46">AJ35*$K35</f>
        <v>-412.86635358509699</v>
      </c>
      <c r="AT35">
        <f t="shared" ref="AT35:AT69" si="47">AK35*$K35</f>
        <v>-273.92072198185565</v>
      </c>
      <c r="AU35">
        <f t="shared" ref="AU35:AU69" si="48">AL35*$K35</f>
        <v>-722.47721045475089</v>
      </c>
      <c r="AW35">
        <v>32</v>
      </c>
      <c r="AX35">
        <f>IF(Z35&gt;0, (R35*SUMPRODUCT(K35:$K$98, X35:$X$98)-K35*$AZ$3)/Z35, 0)</f>
        <v>-579081863.61908829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0.74173968400000001</v>
      </c>
      <c r="Q36" s="5">
        <f t="shared" si="29"/>
        <v>25</v>
      </c>
      <c r="R36">
        <f t="shared" si="31"/>
        <v>2000000</v>
      </c>
      <c r="S36">
        <f t="shared" si="32"/>
        <v>-2084037430.4257734</v>
      </c>
      <c r="U36">
        <f t="shared" ref="U36:U69" si="52">M36</f>
        <v>0.74173968400000001</v>
      </c>
      <c r="V36">
        <f t="shared" ref="V36:V69" si="53">$C$10</f>
        <v>0.01</v>
      </c>
      <c r="W36">
        <f t="shared" ref="W36:W69" si="54">Z35</f>
        <v>8.8806765513088211E-5</v>
      </c>
      <c r="X36">
        <f t="shared" ref="X36:X67" si="55">U36*W36</f>
        <v>6.5871502188740143E-5</v>
      </c>
      <c r="Y36">
        <f t="shared" ref="Y36:Y69" si="56">V36*W36</f>
        <v>8.8806765513088216E-7</v>
      </c>
      <c r="Z36">
        <f t="shared" ref="Z36:Z67" si="57">MAX(0, W36-X36-Y36)</f>
        <v>2.2047195669217185E-5</v>
      </c>
      <c r="AB36">
        <f t="shared" ref="AB36:AB69" si="58">AC35</f>
        <v>-51426.387275302499</v>
      </c>
      <c r="AC36">
        <f t="shared" si="33"/>
        <v>-45947.18101056962</v>
      </c>
      <c r="AE36">
        <f t="shared" si="34"/>
        <v>0</v>
      </c>
      <c r="AF36">
        <f t="shared" si="35"/>
        <v>0</v>
      </c>
      <c r="AG36">
        <f t="shared" si="36"/>
        <v>-5.5117989173042968E-4</v>
      </c>
      <c r="AH36">
        <f t="shared" si="37"/>
        <v>-131.74300437748028</v>
      </c>
      <c r="AI36">
        <f t="shared" si="38"/>
        <v>-131.74355555737202</v>
      </c>
      <c r="AJ36">
        <f t="shared" si="39"/>
        <v>-5479.2062647328785</v>
      </c>
      <c r="AK36">
        <f t="shared" si="30"/>
        <v>-3599.8471092711752</v>
      </c>
      <c r="AL36">
        <f t="shared" si="40"/>
        <v>-9210.7969295614257</v>
      </c>
      <c r="AN36">
        <f t="shared" si="41"/>
        <v>0</v>
      </c>
      <c r="AO36">
        <f t="shared" si="42"/>
        <v>0</v>
      </c>
      <c r="AP36">
        <f t="shared" si="43"/>
        <v>-3.349600084703582E-5</v>
      </c>
      <c r="AQ36">
        <f t="shared" si="44"/>
        <v>-8.0062133115287164</v>
      </c>
      <c r="AR36">
        <f t="shared" si="45"/>
        <v>-8.0062468075295659</v>
      </c>
      <c r="AS36">
        <f t="shared" si="46"/>
        <v>-332.97930573696948</v>
      </c>
      <c r="AT36">
        <f t="shared" si="47"/>
        <v>-218.76792609901682</v>
      </c>
      <c r="AU36">
        <f t="shared" si="48"/>
        <v>-559.7534786435159</v>
      </c>
      <c r="AW36">
        <v>33</v>
      </c>
      <c r="AX36">
        <f>IF(Z36&gt;0, (R36*SUMPRODUCT(K36:$K$98, X36:$X$98)-K36*$AZ$3)/Z36, 0)</f>
        <v>-2084037430.4257734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0.74414860599999999</v>
      </c>
      <c r="Q37" s="5">
        <f t="shared" ref="Q37:Q69" si="60">$C$8</f>
        <v>25</v>
      </c>
      <c r="R37">
        <f t="shared" si="31"/>
        <v>2000000</v>
      </c>
      <c r="S37">
        <f t="shared" si="32"/>
        <v>-7569860881.8225842</v>
      </c>
      <c r="U37">
        <f t="shared" si="52"/>
        <v>0.74414860599999999</v>
      </c>
      <c r="V37">
        <f t="shared" si="53"/>
        <v>0.01</v>
      </c>
      <c r="W37">
        <f t="shared" si="54"/>
        <v>2.2047195669217185E-5</v>
      </c>
      <c r="X37">
        <f t="shared" si="55"/>
        <v>1.6406389923457206E-5</v>
      </c>
      <c r="Y37">
        <f t="shared" si="56"/>
        <v>2.2047195669217186E-7</v>
      </c>
      <c r="Z37">
        <f t="shared" si="57"/>
        <v>5.4203337890678076E-6</v>
      </c>
      <c r="AB37">
        <f t="shared" si="58"/>
        <v>-45947.18101056962</v>
      </c>
      <c r="AC37">
        <f t="shared" si="33"/>
        <v>-41031.172716285582</v>
      </c>
      <c r="AE37">
        <f t="shared" si="34"/>
        <v>0</v>
      </c>
      <c r="AF37">
        <f t="shared" si="35"/>
        <v>0</v>
      </c>
      <c r="AG37">
        <f t="shared" si="36"/>
        <v>-1.3550834472669519E-4</v>
      </c>
      <c r="AH37">
        <f t="shared" si="37"/>
        <v>-32.81277984691441</v>
      </c>
      <c r="AI37">
        <f t="shared" si="38"/>
        <v>-32.812915355259136</v>
      </c>
      <c r="AJ37">
        <f t="shared" si="39"/>
        <v>-4916.0082942840381</v>
      </c>
      <c r="AK37">
        <f t="shared" si="30"/>
        <v>-3216.3026707398735</v>
      </c>
      <c r="AL37">
        <f t="shared" si="40"/>
        <v>-8165.1238803791712</v>
      </c>
      <c r="AN37">
        <f t="shared" si="41"/>
        <v>0</v>
      </c>
      <c r="AO37">
        <f t="shared" si="42"/>
        <v>0</v>
      </c>
      <c r="AP37">
        <f t="shared" si="43"/>
        <v>-7.3527129479186932E-6</v>
      </c>
      <c r="AQ37">
        <f t="shared" si="44"/>
        <v>-1.7804287383497515</v>
      </c>
      <c r="AR37">
        <f t="shared" si="45"/>
        <v>-1.7804360910626995</v>
      </c>
      <c r="AS37">
        <f t="shared" si="46"/>
        <v>-266.74370431105388</v>
      </c>
      <c r="AT37">
        <f t="shared" si="47"/>
        <v>-174.51729883699014</v>
      </c>
      <c r="AU37">
        <f t="shared" si="48"/>
        <v>-443.04143923910669</v>
      </c>
      <c r="AW37">
        <v>34</v>
      </c>
      <c r="AX37">
        <f>IF(Z37&gt;0, (R37*SUMPRODUCT(K37:$K$98, X37:$X$98)-K37*$AZ$3)/Z37, 0)</f>
        <v>-7569860881.8225842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0.74680299299999997</v>
      </c>
      <c r="Q38" s="5">
        <f t="shared" si="60"/>
        <v>25</v>
      </c>
      <c r="R38">
        <f t="shared" si="31"/>
        <v>2000000</v>
      </c>
      <c r="S38">
        <f t="shared" si="32"/>
        <v>-27792643569.081284</v>
      </c>
      <c r="U38">
        <f t="shared" si="52"/>
        <v>0.74680299299999997</v>
      </c>
      <c r="V38">
        <f t="shared" si="53"/>
        <v>0.01</v>
      </c>
      <c r="W38">
        <f t="shared" si="54"/>
        <v>5.4203337890678076E-6</v>
      </c>
      <c r="X38">
        <f t="shared" si="55"/>
        <v>4.0479214967348696E-6</v>
      </c>
      <c r="Y38">
        <f t="shared" si="56"/>
        <v>5.4203337890678077E-8</v>
      </c>
      <c r="Z38">
        <f t="shared" si="57"/>
        <v>1.3182089544422601E-6</v>
      </c>
      <c r="AB38">
        <f t="shared" si="58"/>
        <v>-41031.172716285582</v>
      </c>
      <c r="AC38">
        <f t="shared" si="33"/>
        <v>-36636.511620385041</v>
      </c>
      <c r="AE38">
        <f t="shared" si="34"/>
        <v>0</v>
      </c>
      <c r="AF38">
        <f t="shared" si="35"/>
        <v>0</v>
      </c>
      <c r="AG38">
        <f t="shared" si="36"/>
        <v>-3.2955223861056501E-5</v>
      </c>
      <c r="AH38">
        <f t="shared" si="37"/>
        <v>-8.0958429934697396</v>
      </c>
      <c r="AI38">
        <f t="shared" si="38"/>
        <v>-8.0958759486936014</v>
      </c>
      <c r="AJ38">
        <f t="shared" si="39"/>
        <v>-4394.6610959005411</v>
      </c>
      <c r="AK38">
        <f t="shared" si="30"/>
        <v>-2872.182090139991</v>
      </c>
      <c r="AL38">
        <f t="shared" si="40"/>
        <v>-7274.9390619892256</v>
      </c>
      <c r="AN38">
        <f t="shared" si="41"/>
        <v>0</v>
      </c>
      <c r="AO38">
        <f t="shared" si="42"/>
        <v>0</v>
      </c>
      <c r="AP38">
        <f t="shared" si="43"/>
        <v>-1.5965694484499757E-6</v>
      </c>
      <c r="AQ38">
        <f t="shared" si="44"/>
        <v>-0.39221628829825239</v>
      </c>
      <c r="AR38">
        <f t="shared" si="45"/>
        <v>-0.39221788486770087</v>
      </c>
      <c r="AS38">
        <f t="shared" si="46"/>
        <v>-212.90650828495257</v>
      </c>
      <c r="AT38">
        <f t="shared" si="47"/>
        <v>-139.14753529930033</v>
      </c>
      <c r="AU38">
        <f t="shared" si="48"/>
        <v>-352.4462614691206</v>
      </c>
      <c r="AW38">
        <v>35</v>
      </c>
      <c r="AX38">
        <f>IF(Z38&gt;0, (R38*SUMPRODUCT(K38:$K$98, X38:$X$98)-K38*$AZ$3)/Z38, 0)</f>
        <v>-27792643569.081284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0.74973846</v>
      </c>
      <c r="Q39" s="5">
        <f t="shared" si="60"/>
        <v>25</v>
      </c>
      <c r="R39">
        <f t="shared" si="31"/>
        <v>2000000</v>
      </c>
      <c r="S39">
        <f t="shared" si="32"/>
        <v>-103283767926.66226</v>
      </c>
      <c r="U39">
        <f t="shared" si="52"/>
        <v>0.74973846</v>
      </c>
      <c r="V39">
        <f t="shared" si="53"/>
        <v>0.01</v>
      </c>
      <c r="W39">
        <f t="shared" si="54"/>
        <v>1.3182089544422601E-6</v>
      </c>
      <c r="X39">
        <f t="shared" si="55"/>
        <v>9.8831195146175024E-7</v>
      </c>
      <c r="Y39">
        <f t="shared" si="56"/>
        <v>1.31820895444226E-8</v>
      </c>
      <c r="Z39">
        <f t="shared" si="57"/>
        <v>3.167149134360872E-7</v>
      </c>
      <c r="AB39">
        <f t="shared" si="58"/>
        <v>-36636.511620385041</v>
      </c>
      <c r="AC39">
        <f t="shared" si="33"/>
        <v>-32711.509618245756</v>
      </c>
      <c r="AE39">
        <f t="shared" si="34"/>
        <v>0</v>
      </c>
      <c r="AF39">
        <f t="shared" si="35"/>
        <v>0</v>
      </c>
      <c r="AG39">
        <f t="shared" si="36"/>
        <v>-7.9178728359021797E-6</v>
      </c>
      <c r="AH39">
        <f t="shared" si="37"/>
        <v>-1.9766239029235004</v>
      </c>
      <c r="AI39">
        <f t="shared" si="38"/>
        <v>-1.9766318207963363</v>
      </c>
      <c r="AJ39">
        <f t="shared" si="39"/>
        <v>-3925.0020021392847</v>
      </c>
      <c r="AK39">
        <f t="shared" si="30"/>
        <v>-2564.5558134269531</v>
      </c>
      <c r="AL39">
        <f t="shared" si="40"/>
        <v>-6491.5344473870337</v>
      </c>
      <c r="AN39">
        <f t="shared" si="41"/>
        <v>0</v>
      </c>
      <c r="AO39">
        <f t="shared" si="42"/>
        <v>0</v>
      </c>
      <c r="AP39">
        <f t="shared" si="43"/>
        <v>-3.4249485214423363E-7</v>
      </c>
      <c r="AQ39">
        <f t="shared" si="44"/>
        <v>-8.5500679968852439E-2</v>
      </c>
      <c r="AR39">
        <f t="shared" si="45"/>
        <v>-8.5501022463704571E-2</v>
      </c>
      <c r="AS39">
        <f t="shared" si="46"/>
        <v>-169.77956179001248</v>
      </c>
      <c r="AT39">
        <f t="shared" si="47"/>
        <v>-110.93221403513718</v>
      </c>
      <c r="AU39">
        <f t="shared" si="48"/>
        <v>-280.79727684761332</v>
      </c>
      <c r="AW39">
        <v>36</v>
      </c>
      <c r="AX39">
        <f>IF(Z39&gt;0, (R39*SUMPRODUCT(K39:$K$98, X39:$X$98)-K39*$AZ$3)/Z39, 0)</f>
        <v>-103283767926.66226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0.75265391500000001</v>
      </c>
      <c r="Q40" s="5">
        <f t="shared" si="60"/>
        <v>25</v>
      </c>
      <c r="R40">
        <f t="shared" si="31"/>
        <v>2000000</v>
      </c>
      <c r="S40">
        <f t="shared" si="32"/>
        <v>-388537620352.53235</v>
      </c>
      <c r="U40">
        <f t="shared" si="52"/>
        <v>0.75265391500000001</v>
      </c>
      <c r="V40">
        <f t="shared" si="53"/>
        <v>0.01</v>
      </c>
      <c r="W40">
        <f t="shared" si="54"/>
        <v>3.167149134360872E-7</v>
      </c>
      <c r="X40">
        <f t="shared" si="55"/>
        <v>2.3837671953655713E-7</v>
      </c>
      <c r="Y40">
        <f t="shared" si="56"/>
        <v>3.167149134360872E-9</v>
      </c>
      <c r="Z40">
        <f t="shared" si="57"/>
        <v>7.5171044765169204E-8</v>
      </c>
      <c r="AB40">
        <f t="shared" si="58"/>
        <v>-32711.509618245756</v>
      </c>
      <c r="AC40">
        <f t="shared" si="33"/>
        <v>-29206.778852472526</v>
      </c>
      <c r="AE40">
        <f t="shared" si="34"/>
        <v>0</v>
      </c>
      <c r="AF40">
        <f t="shared" si="35"/>
        <v>0</v>
      </c>
      <c r="AG40">
        <f t="shared" si="36"/>
        <v>-1.8792761191292302E-6</v>
      </c>
      <c r="AH40">
        <f t="shared" si="37"/>
        <v>-0.47675343907311424</v>
      </c>
      <c r="AI40">
        <f t="shared" si="38"/>
        <v>-0.47675531834923335</v>
      </c>
      <c r="AJ40">
        <f t="shared" si="39"/>
        <v>-3504.7307657732308</v>
      </c>
      <c r="AK40">
        <f t="shared" ref="AK40:AK69" si="61">G40*SUM(AB40:AB40, AE40:AF40)</f>
        <v>-2289.8056732772034</v>
      </c>
      <c r="AL40">
        <f t="shared" si="40"/>
        <v>-5795.0131943687829</v>
      </c>
      <c r="AN40">
        <f t="shared" si="41"/>
        <v>0</v>
      </c>
      <c r="AO40">
        <f t="shared" si="42"/>
        <v>0</v>
      </c>
      <c r="AP40">
        <f t="shared" si="43"/>
        <v>-7.2580189543828322E-8</v>
      </c>
      <c r="AQ40">
        <f t="shared" si="44"/>
        <v>-1.8412863666693112E-2</v>
      </c>
      <c r="AR40">
        <f t="shared" si="45"/>
        <v>-1.8412936246882654E-2</v>
      </c>
      <c r="AS40">
        <f t="shared" si="46"/>
        <v>-135.357449972691</v>
      </c>
      <c r="AT40">
        <f t="shared" si="47"/>
        <v>-88.435397062353843</v>
      </c>
      <c r="AU40">
        <f t="shared" si="48"/>
        <v>-223.81125997129172</v>
      </c>
      <c r="AW40">
        <v>37</v>
      </c>
      <c r="AX40">
        <f>IF(Z40&gt;0, (R40*SUMPRODUCT(K40:$K$98, X40:$X$98)-K40*$AZ$3)/Z40, 0)</f>
        <v>-388537620352.53235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0.755802533</v>
      </c>
      <c r="Q41" s="5">
        <f t="shared" si="60"/>
        <v>25</v>
      </c>
      <c r="R41">
        <f t="shared" si="31"/>
        <v>2000000</v>
      </c>
      <c r="S41">
        <f t="shared" si="32"/>
        <v>-1481266239484.3264</v>
      </c>
      <c r="U41">
        <f t="shared" si="52"/>
        <v>0.755802533</v>
      </c>
      <c r="V41">
        <f t="shared" si="53"/>
        <v>0.01</v>
      </c>
      <c r="W41">
        <f t="shared" si="54"/>
        <v>7.5171044765169204E-8</v>
      </c>
      <c r="X41">
        <f t="shared" si="55"/>
        <v>5.6814466041771276E-8</v>
      </c>
      <c r="Y41">
        <f t="shared" si="56"/>
        <v>7.5171044765169206E-10</v>
      </c>
      <c r="Z41">
        <f t="shared" si="57"/>
        <v>1.7604868275746238E-8</v>
      </c>
      <c r="AB41">
        <f t="shared" si="58"/>
        <v>-29206.778852472526</v>
      </c>
      <c r="AC41">
        <f t="shared" si="33"/>
        <v>-26077.497027431546</v>
      </c>
      <c r="AE41">
        <f t="shared" si="34"/>
        <v>0</v>
      </c>
      <c r="AF41">
        <f t="shared" si="35"/>
        <v>0</v>
      </c>
      <c r="AG41">
        <f t="shared" si="36"/>
        <v>-4.4012170689365596E-7</v>
      </c>
      <c r="AH41">
        <f t="shared" si="37"/>
        <v>-0.11362893208354255</v>
      </c>
      <c r="AI41">
        <f t="shared" si="38"/>
        <v>-0.11362937220524945</v>
      </c>
      <c r="AJ41">
        <f t="shared" si="39"/>
        <v>-3129.28182504098</v>
      </c>
      <c r="AK41">
        <f t="shared" si="61"/>
        <v>-2044.4745196730769</v>
      </c>
      <c r="AL41">
        <f t="shared" si="40"/>
        <v>-5173.8699740862621</v>
      </c>
      <c r="AN41">
        <f t="shared" si="41"/>
        <v>0</v>
      </c>
      <c r="AO41">
        <f t="shared" si="42"/>
        <v>0</v>
      </c>
      <c r="AP41">
        <f t="shared" si="43"/>
        <v>-1.5176871915664711E-8</v>
      </c>
      <c r="AQ41">
        <f t="shared" si="44"/>
        <v>-3.9183065073461112E-3</v>
      </c>
      <c r="AR41">
        <f t="shared" si="45"/>
        <v>-3.9183216842180266E-3</v>
      </c>
      <c r="AS41">
        <f t="shared" si="46"/>
        <v>-107.90812791730777</v>
      </c>
      <c r="AT41">
        <f t="shared" si="47"/>
        <v>-70.500335325237003</v>
      </c>
      <c r="AU41">
        <f t="shared" si="48"/>
        <v>-178.41238156422898</v>
      </c>
      <c r="AW41">
        <v>38</v>
      </c>
      <c r="AX41">
        <f>IF(Z41&gt;0, (R41*SUMPRODUCT(K41:$K$98, X41:$X$98)-K41*$AZ$3)/Z41, 0)</f>
        <v>-1481266239484.3264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0.75910169800000005</v>
      </c>
      <c r="Q42" s="5">
        <f t="shared" si="60"/>
        <v>25</v>
      </c>
      <c r="R42">
        <f t="shared" si="31"/>
        <v>2000000</v>
      </c>
      <c r="S42">
        <f t="shared" si="32"/>
        <v>-5727886794115.6621</v>
      </c>
      <c r="U42">
        <f t="shared" si="52"/>
        <v>0.75910169800000005</v>
      </c>
      <c r="V42">
        <f t="shared" si="53"/>
        <v>0.01</v>
      </c>
      <c r="W42">
        <f t="shared" si="54"/>
        <v>1.7604868275746238E-8</v>
      </c>
      <c r="X42">
        <f t="shared" si="55"/>
        <v>1.3363885401185301E-8</v>
      </c>
      <c r="Y42">
        <f t="shared" si="56"/>
        <v>1.7604868275746237E-10</v>
      </c>
      <c r="Z42">
        <f t="shared" si="57"/>
        <v>4.064934191803474E-9</v>
      </c>
      <c r="AB42">
        <f t="shared" si="58"/>
        <v>-26077.497027431546</v>
      </c>
      <c r="AC42">
        <f t="shared" si="33"/>
        <v>-23283.48287618034</v>
      </c>
      <c r="AE42">
        <f t="shared" si="34"/>
        <v>0</v>
      </c>
      <c r="AF42">
        <f t="shared" si="35"/>
        <v>0</v>
      </c>
      <c r="AG42">
        <f t="shared" si="36"/>
        <v>-1.0162335479508685E-7</v>
      </c>
      <c r="AH42">
        <f t="shared" si="37"/>
        <v>-2.6727770802370602E-2</v>
      </c>
      <c r="AI42">
        <f t="shared" si="38"/>
        <v>-2.6727872425725396E-2</v>
      </c>
      <c r="AJ42">
        <f t="shared" si="39"/>
        <v>-2794.0141512512055</v>
      </c>
      <c r="AK42">
        <f t="shared" si="61"/>
        <v>-1825.4247919202085</v>
      </c>
      <c r="AL42">
        <f t="shared" si="40"/>
        <v>-4619.4656710438394</v>
      </c>
      <c r="AN42">
        <f t="shared" si="41"/>
        <v>0</v>
      </c>
      <c r="AO42">
        <f t="shared" si="42"/>
        <v>0</v>
      </c>
      <c r="AP42">
        <f t="shared" si="43"/>
        <v>-3.1288517455343469E-9</v>
      </c>
      <c r="AQ42">
        <f t="shared" si="44"/>
        <v>-8.229135172506852E-4</v>
      </c>
      <c r="AR42">
        <f t="shared" si="45"/>
        <v>-8.2291664610243071E-4</v>
      </c>
      <c r="AS42">
        <f t="shared" si="46"/>
        <v>-86.024084442178349</v>
      </c>
      <c r="AT42">
        <f t="shared" si="47"/>
        <v>-56.202469974129876</v>
      </c>
      <c r="AU42">
        <f t="shared" si="48"/>
        <v>-142.22737733295432</v>
      </c>
      <c r="AW42">
        <v>39</v>
      </c>
      <c r="AX42">
        <f>IF(Z42&gt;0, (R42*SUMPRODUCT(K42:$K$98, X42:$X$98)-K42*$AZ$3)/Z42, 0)</f>
        <v>-5727886794115.6621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0.76251046700000003</v>
      </c>
      <c r="Q43" s="5">
        <f t="shared" si="60"/>
        <v>25</v>
      </c>
      <c r="R43">
        <f t="shared" si="31"/>
        <v>2000000</v>
      </c>
      <c r="S43">
        <f t="shared" si="32"/>
        <v>-22480967564857.066</v>
      </c>
      <c r="U43">
        <f t="shared" si="52"/>
        <v>0.76251046700000003</v>
      </c>
      <c r="V43">
        <f t="shared" si="53"/>
        <v>0.01</v>
      </c>
      <c r="W43">
        <f t="shared" si="54"/>
        <v>4.064934191803474E-9</v>
      </c>
      <c r="X43">
        <f t="shared" si="55"/>
        <v>3.0995548689163348E-9</v>
      </c>
      <c r="Y43">
        <f t="shared" si="56"/>
        <v>4.0649341918034742E-11</v>
      </c>
      <c r="Z43">
        <f t="shared" si="57"/>
        <v>9.2472998096910442E-10</v>
      </c>
      <c r="AB43">
        <f t="shared" si="58"/>
        <v>-23283.48287618034</v>
      </c>
      <c r="AC43">
        <f t="shared" si="33"/>
        <v>-20788.824708417327</v>
      </c>
      <c r="AE43">
        <f t="shared" si="34"/>
        <v>0</v>
      </c>
      <c r="AF43">
        <f t="shared" si="35"/>
        <v>0</v>
      </c>
      <c r="AG43">
        <f t="shared" si="36"/>
        <v>-2.3118249524227611E-8</v>
      </c>
      <c r="AH43">
        <f t="shared" si="37"/>
        <v>-6.1991097378326695E-3</v>
      </c>
      <c r="AI43">
        <f t="shared" si="38"/>
        <v>-6.1991328560821934E-3</v>
      </c>
      <c r="AJ43">
        <f t="shared" si="39"/>
        <v>-2494.6581677630129</v>
      </c>
      <c r="AK43">
        <f t="shared" si="61"/>
        <v>-1629.843801332624</v>
      </c>
      <c r="AL43">
        <f t="shared" si="40"/>
        <v>-4124.5081682284927</v>
      </c>
      <c r="AN43">
        <f t="shared" si="41"/>
        <v>0</v>
      </c>
      <c r="AO43">
        <f t="shared" si="42"/>
        <v>0</v>
      </c>
      <c r="AP43">
        <f t="shared" si="43"/>
        <v>-6.3551877001593139E-10</v>
      </c>
      <c r="AQ43">
        <f t="shared" si="44"/>
        <v>-1.7041301469008287E-4</v>
      </c>
      <c r="AR43">
        <f t="shared" si="45"/>
        <v>-1.7041365020885289E-4</v>
      </c>
      <c r="AS43">
        <f t="shared" si="46"/>
        <v>-68.577946990556839</v>
      </c>
      <c r="AT43">
        <f t="shared" si="47"/>
        <v>-44.804271484979814</v>
      </c>
      <c r="AU43">
        <f t="shared" si="48"/>
        <v>-113.38238888918686</v>
      </c>
      <c r="AW43">
        <v>40</v>
      </c>
      <c r="AX43">
        <f>IF(Z43&gt;0, (R43*SUMPRODUCT(K43:$K$98, X43:$X$98)-K43*$AZ$3)/Z43, 0)</f>
        <v>-22480967564857.066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0.76616800500000004</v>
      </c>
      <c r="Q44" s="5">
        <f t="shared" si="60"/>
        <v>25</v>
      </c>
      <c r="R44">
        <f t="shared" si="31"/>
        <v>2000000</v>
      </c>
      <c r="S44">
        <f t="shared" si="32"/>
        <v>-89675708015400.828</v>
      </c>
      <c r="U44">
        <f t="shared" si="52"/>
        <v>0.76616800500000004</v>
      </c>
      <c r="V44">
        <f t="shared" si="53"/>
        <v>0.01</v>
      </c>
      <c r="W44">
        <f t="shared" si="54"/>
        <v>9.2472998096910442E-10</v>
      </c>
      <c r="X44">
        <f t="shared" si="55"/>
        <v>7.0849852468278671E-10</v>
      </c>
      <c r="Y44">
        <f t="shared" si="56"/>
        <v>9.2472998096910452E-12</v>
      </c>
      <c r="Z44">
        <f t="shared" si="57"/>
        <v>2.0698415647662668E-10</v>
      </c>
      <c r="AB44">
        <f t="shared" si="58"/>
        <v>-20788.824708417327</v>
      </c>
      <c r="AC44">
        <f t="shared" si="33"/>
        <v>-18561.450780012012</v>
      </c>
      <c r="AE44">
        <f t="shared" si="34"/>
        <v>0</v>
      </c>
      <c r="AF44">
        <f t="shared" si="35"/>
        <v>0</v>
      </c>
      <c r="AG44">
        <f t="shared" si="36"/>
        <v>-5.1746039119156669E-9</v>
      </c>
      <c r="AH44">
        <f t="shared" si="37"/>
        <v>-1.4169970493655734E-3</v>
      </c>
      <c r="AI44">
        <f t="shared" si="38"/>
        <v>-1.4170022239694852E-3</v>
      </c>
      <c r="AJ44">
        <f t="shared" si="39"/>
        <v>-2227.3739284053154</v>
      </c>
      <c r="AK44">
        <f t="shared" si="61"/>
        <v>-1455.2177295892131</v>
      </c>
      <c r="AL44">
        <f t="shared" si="40"/>
        <v>-3682.5930749967529</v>
      </c>
      <c r="AN44">
        <f t="shared" si="41"/>
        <v>0</v>
      </c>
      <c r="AO44">
        <f t="shared" si="42"/>
        <v>0</v>
      </c>
      <c r="AP44">
        <f t="shared" si="43"/>
        <v>-1.2700842335054651E-10</v>
      </c>
      <c r="AQ44">
        <f t="shared" si="44"/>
        <v>-3.4779582011654285E-5</v>
      </c>
      <c r="AR44">
        <f t="shared" si="45"/>
        <v>-3.4779709020077628E-5</v>
      </c>
      <c r="AS44">
        <f t="shared" si="46"/>
        <v>-54.669933327156393</v>
      </c>
      <c r="AT44">
        <f t="shared" si="47"/>
        <v>-35.717692138965027</v>
      </c>
      <c r="AU44">
        <f t="shared" si="48"/>
        <v>-90.38766024583046</v>
      </c>
      <c r="AW44">
        <v>41</v>
      </c>
      <c r="AX44">
        <f>IF(Z44&gt;0, (R44*SUMPRODUCT(K44:$K$98, X44:$X$98)-K44*$AZ$3)/Z44, 0)</f>
        <v>-89675708015400.828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0.76992945700000004</v>
      </c>
      <c r="Q45" s="5">
        <f t="shared" si="60"/>
        <v>25</v>
      </c>
      <c r="R45">
        <f t="shared" si="31"/>
        <v>2000000</v>
      </c>
      <c r="S45">
        <f t="shared" si="32"/>
        <v>-363826959739216.5</v>
      </c>
      <c r="U45">
        <f t="shared" si="52"/>
        <v>0.76992945700000004</v>
      </c>
      <c r="V45">
        <f t="shared" si="53"/>
        <v>0.01</v>
      </c>
      <c r="W45">
        <f t="shared" si="54"/>
        <v>2.0698415647662668E-10</v>
      </c>
      <c r="X45">
        <f t="shared" si="55"/>
        <v>1.5936319920365223E-10</v>
      </c>
      <c r="Y45">
        <f t="shared" si="56"/>
        <v>2.069841564766267E-12</v>
      </c>
      <c r="Z45">
        <f t="shared" si="57"/>
        <v>4.5551115708208186E-11</v>
      </c>
      <c r="AB45">
        <f t="shared" si="58"/>
        <v>-18561.450780012012</v>
      </c>
      <c r="AC45">
        <f t="shared" si="33"/>
        <v>-16572.723940846652</v>
      </c>
      <c r="AE45">
        <f t="shared" si="34"/>
        <v>0</v>
      </c>
      <c r="AF45">
        <f t="shared" si="35"/>
        <v>0</v>
      </c>
      <c r="AG45">
        <f t="shared" si="36"/>
        <v>-1.1387778927052046E-9</v>
      </c>
      <c r="AH45">
        <f t="shared" si="37"/>
        <v>-3.1872639840730446E-4</v>
      </c>
      <c r="AI45">
        <f t="shared" si="38"/>
        <v>-3.1872753718519719E-4</v>
      </c>
      <c r="AJ45">
        <f t="shared" si="39"/>
        <v>-1988.7268391653597</v>
      </c>
      <c r="AK45">
        <f t="shared" si="61"/>
        <v>-1299.301554600841</v>
      </c>
      <c r="AL45">
        <f t="shared" si="40"/>
        <v>-3288.0287124937377</v>
      </c>
      <c r="AN45">
        <f t="shared" si="41"/>
        <v>0</v>
      </c>
      <c r="AO45">
        <f t="shared" si="42"/>
        <v>0</v>
      </c>
      <c r="AP45">
        <f t="shared" si="43"/>
        <v>-2.4956082761007715E-11</v>
      </c>
      <c r="AQ45">
        <f t="shared" si="44"/>
        <v>-6.9848233160508854E-6</v>
      </c>
      <c r="AR45">
        <f t="shared" si="45"/>
        <v>-6.9848482721336476E-6</v>
      </c>
      <c r="AS45">
        <f t="shared" si="46"/>
        <v>-43.582538706778287</v>
      </c>
      <c r="AT45">
        <f t="shared" si="47"/>
        <v>-28.473925719700066</v>
      </c>
      <c r="AU45">
        <f t="shared" si="48"/>
        <v>-72.056471411326626</v>
      </c>
      <c r="AW45">
        <v>42</v>
      </c>
      <c r="AX45">
        <f>IF(Z45&gt;0, (R45*SUMPRODUCT(K45:$K$98, X45:$X$98)-K45*$AZ$3)/Z45, 0)</f>
        <v>-363826959739216.5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0.77391342299999999</v>
      </c>
      <c r="Q46" s="5">
        <f t="shared" si="60"/>
        <v>25</v>
      </c>
      <c r="R46">
        <f t="shared" si="31"/>
        <v>2000000</v>
      </c>
      <c r="S46">
        <f t="shared" si="32"/>
        <v>-1503311794790692.3</v>
      </c>
      <c r="U46">
        <f t="shared" si="52"/>
        <v>0.77391342299999999</v>
      </c>
      <c r="V46">
        <f t="shared" si="53"/>
        <v>0.01</v>
      </c>
      <c r="W46">
        <f t="shared" si="54"/>
        <v>4.5551115708208186E-11</v>
      </c>
      <c r="X46">
        <f t="shared" si="55"/>
        <v>3.5252619879208464E-11</v>
      </c>
      <c r="Y46">
        <f t="shared" si="56"/>
        <v>4.5551115708208191E-13</v>
      </c>
      <c r="Z46">
        <f t="shared" si="57"/>
        <v>9.8429846719176391E-12</v>
      </c>
      <c r="AB46">
        <f t="shared" si="58"/>
        <v>-16572.723940846652</v>
      </c>
      <c r="AC46">
        <f t="shared" si="33"/>
        <v>-14797.074953237779</v>
      </c>
      <c r="AE46">
        <f t="shared" si="34"/>
        <v>0</v>
      </c>
      <c r="AF46">
        <f t="shared" si="35"/>
        <v>0</v>
      </c>
      <c r="AG46">
        <f t="shared" si="36"/>
        <v>-2.4607461679794095E-10</v>
      </c>
      <c r="AH46">
        <f t="shared" si="37"/>
        <v>-7.0505239758416927E-5</v>
      </c>
      <c r="AI46">
        <f t="shared" si="38"/>
        <v>-7.0505485833033719E-5</v>
      </c>
      <c r="AJ46">
        <f t="shared" si="39"/>
        <v>-1775.6489876088726</v>
      </c>
      <c r="AK46">
        <f t="shared" si="61"/>
        <v>-1160.0906758592657</v>
      </c>
      <c r="AL46">
        <f t="shared" si="40"/>
        <v>-2935.7397339736244</v>
      </c>
      <c r="AN46">
        <f t="shared" si="41"/>
        <v>0</v>
      </c>
      <c r="AO46">
        <f t="shared" si="42"/>
        <v>0</v>
      </c>
      <c r="AP46">
        <f t="shared" si="43"/>
        <v>-4.8148879456739867E-12</v>
      </c>
      <c r="AQ46">
        <f t="shared" si="44"/>
        <v>-1.3795605310173404E-6</v>
      </c>
      <c r="AR46">
        <f t="shared" si="45"/>
        <v>-1.379565345905286E-6</v>
      </c>
      <c r="AS46">
        <f t="shared" si="46"/>
        <v>-34.743733496114572</v>
      </c>
      <c r="AT46">
        <f t="shared" si="47"/>
        <v>-22.699239294844268</v>
      </c>
      <c r="AU46">
        <f t="shared" si="48"/>
        <v>-57.442974170524195</v>
      </c>
      <c r="AW46">
        <v>43</v>
      </c>
      <c r="AX46">
        <f>IF(Z46&gt;0, (R46*SUMPRODUCT(K46:$K$98, X46:$X$98)-K46*$AZ$3)/Z46, 0)</f>
        <v>-1503311794790692.3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0.77813091899999998</v>
      </c>
      <c r="Q47" s="5">
        <f t="shared" si="60"/>
        <v>25</v>
      </c>
      <c r="R47">
        <f t="shared" si="31"/>
        <v>2000000</v>
      </c>
      <c r="S47">
        <f t="shared" si="32"/>
        <v>-6335245651260492</v>
      </c>
      <c r="U47">
        <f t="shared" si="52"/>
        <v>0.77813091899999998</v>
      </c>
      <c r="V47">
        <f t="shared" si="53"/>
        <v>0.01</v>
      </c>
      <c r="W47">
        <f t="shared" si="54"/>
        <v>9.8429846719176391E-12</v>
      </c>
      <c r="X47">
        <f t="shared" si="55"/>
        <v>7.6591307084621852E-12</v>
      </c>
      <c r="Y47">
        <f t="shared" si="56"/>
        <v>9.8429846719176397E-14</v>
      </c>
      <c r="Z47">
        <f t="shared" si="57"/>
        <v>2.0854241167362776E-12</v>
      </c>
      <c r="AB47">
        <f t="shared" si="58"/>
        <v>-14797.074953237779</v>
      </c>
      <c r="AC47">
        <f t="shared" si="33"/>
        <v>-13211.674066587255</v>
      </c>
      <c r="AE47">
        <f t="shared" si="34"/>
        <v>0</v>
      </c>
      <c r="AF47">
        <f t="shared" si="35"/>
        <v>0</v>
      </c>
      <c r="AG47">
        <f t="shared" si="36"/>
        <v>-5.2135602918406939E-11</v>
      </c>
      <c r="AH47">
        <f t="shared" si="37"/>
        <v>-1.5318261416924371E-5</v>
      </c>
      <c r="AI47">
        <f t="shared" si="38"/>
        <v>-1.531831355252729E-5</v>
      </c>
      <c r="AJ47">
        <f t="shared" si="39"/>
        <v>-1585.4008866505246</v>
      </c>
      <c r="AK47">
        <f t="shared" si="61"/>
        <v>-1035.7952467266446</v>
      </c>
      <c r="AL47">
        <f t="shared" si="40"/>
        <v>-2621.1961486954824</v>
      </c>
      <c r="AN47">
        <f t="shared" si="41"/>
        <v>0</v>
      </c>
      <c r="AO47">
        <f t="shared" si="42"/>
        <v>0</v>
      </c>
      <c r="AP47">
        <f t="shared" si="43"/>
        <v>-9.1082668229279098E-13</v>
      </c>
      <c r="AQ47">
        <f t="shared" si="44"/>
        <v>-2.6761522728923725E-7</v>
      </c>
      <c r="AR47">
        <f t="shared" si="45"/>
        <v>-2.6761613811591956E-7</v>
      </c>
      <c r="AS47">
        <f t="shared" si="46"/>
        <v>-27.697491711218337</v>
      </c>
      <c r="AT47">
        <f t="shared" si="47"/>
        <v>-18.095694598318076</v>
      </c>
      <c r="AU47">
        <f t="shared" si="48"/>
        <v>-45.793186577152547</v>
      </c>
      <c r="AW47">
        <v>44</v>
      </c>
      <c r="AX47">
        <f>IF(Z47&gt;0, (R47*SUMPRODUCT(K47:$K$98, X47:$X$98)-K47*$AZ$3)/Z47, 0)</f>
        <v>-6335245651260492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0.78242625899999996</v>
      </c>
      <c r="Q48" s="5">
        <f t="shared" si="60"/>
        <v>25</v>
      </c>
      <c r="R48">
        <f t="shared" si="31"/>
        <v>2000000</v>
      </c>
      <c r="S48">
        <f t="shared" si="32"/>
        <v>-2.7250408959936548E+16</v>
      </c>
      <c r="U48">
        <f t="shared" si="52"/>
        <v>0.78242625899999996</v>
      </c>
      <c r="V48">
        <f t="shared" si="53"/>
        <v>0.01</v>
      </c>
      <c r="W48">
        <f t="shared" si="54"/>
        <v>2.0854241167362776E-12</v>
      </c>
      <c r="X48">
        <f t="shared" si="55"/>
        <v>1.631690590086345E-12</v>
      </c>
      <c r="Y48">
        <f t="shared" si="56"/>
        <v>2.0854241167362777E-14</v>
      </c>
      <c r="Z48">
        <f t="shared" si="57"/>
        <v>4.3287928548256986E-13</v>
      </c>
      <c r="AB48">
        <f t="shared" si="58"/>
        <v>-13211.674066587255</v>
      </c>
      <c r="AC48">
        <f t="shared" si="33"/>
        <v>-11796.137559685152</v>
      </c>
      <c r="AE48">
        <f t="shared" si="34"/>
        <v>0</v>
      </c>
      <c r="AF48">
        <f t="shared" si="35"/>
        <v>0</v>
      </c>
      <c r="AG48">
        <f t="shared" si="36"/>
        <v>-1.0821982137064246E-11</v>
      </c>
      <c r="AH48">
        <f t="shared" si="37"/>
        <v>-3.26338118017269E-6</v>
      </c>
      <c r="AI48">
        <f t="shared" si="38"/>
        <v>-3.263392002154827E-6</v>
      </c>
      <c r="AJ48">
        <f t="shared" si="39"/>
        <v>-1415.5365069021027</v>
      </c>
      <c r="AK48">
        <f t="shared" si="61"/>
        <v>-924.81718466110794</v>
      </c>
      <c r="AL48">
        <f t="shared" si="40"/>
        <v>-2340.3536948266028</v>
      </c>
      <c r="AN48">
        <f t="shared" si="41"/>
        <v>0</v>
      </c>
      <c r="AO48">
        <f t="shared" si="42"/>
        <v>0</v>
      </c>
      <c r="AP48">
        <f t="shared" si="43"/>
        <v>-1.6880687664833312E-13</v>
      </c>
      <c r="AQ48">
        <f t="shared" si="44"/>
        <v>-5.0903908115980722E-8</v>
      </c>
      <c r="AR48">
        <f t="shared" si="45"/>
        <v>-5.0904076922857366E-8</v>
      </c>
      <c r="AS48">
        <f t="shared" si="46"/>
        <v>-22.080270830742457</v>
      </c>
      <c r="AT48">
        <f t="shared" si="47"/>
        <v>-14.425776945118567</v>
      </c>
      <c r="AU48">
        <f t="shared" si="48"/>
        <v>-36.506047826765105</v>
      </c>
      <c r="AW48">
        <v>45</v>
      </c>
      <c r="AX48">
        <f>IF(Z48&gt;0, (R48*SUMPRODUCT(K48:$K$98, X48:$X$98)-K48*$AZ$3)/Z48, 0)</f>
        <v>-2.7250408959936548E+16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0.78691510499999995</v>
      </c>
      <c r="Q49" s="5">
        <f t="shared" si="60"/>
        <v>25</v>
      </c>
      <c r="R49">
        <f t="shared" si="31"/>
        <v>2000000</v>
      </c>
      <c r="S49">
        <f t="shared" si="32"/>
        <v>-1.1980567183866506E+17</v>
      </c>
      <c r="U49">
        <f t="shared" si="52"/>
        <v>0.78691510499999995</v>
      </c>
      <c r="V49">
        <f t="shared" si="53"/>
        <v>0.01</v>
      </c>
      <c r="W49">
        <f t="shared" si="54"/>
        <v>4.3287928548256986E-13</v>
      </c>
      <c r="X49">
        <f t="shared" si="55"/>
        <v>3.4063924838784142E-13</v>
      </c>
      <c r="Y49">
        <f t="shared" si="56"/>
        <v>4.328792854825699E-15</v>
      </c>
      <c r="Z49">
        <f t="shared" si="57"/>
        <v>8.7911244239902741E-14</v>
      </c>
      <c r="AB49">
        <f t="shared" si="58"/>
        <v>-11796.137559685152</v>
      </c>
      <c r="AC49">
        <f t="shared" si="33"/>
        <v>-10532.265678334521</v>
      </c>
      <c r="AE49">
        <f t="shared" si="34"/>
        <v>0</v>
      </c>
      <c r="AF49">
        <f t="shared" si="35"/>
        <v>0</v>
      </c>
      <c r="AG49">
        <f t="shared" si="36"/>
        <v>-2.1977811059975685E-12</v>
      </c>
      <c r="AH49">
        <f t="shared" si="37"/>
        <v>-6.8127849677568288E-7</v>
      </c>
      <c r="AI49">
        <f t="shared" si="38"/>
        <v>-6.8128069455678885E-7</v>
      </c>
      <c r="AJ49">
        <f t="shared" si="39"/>
        <v>-1263.8718813506312</v>
      </c>
      <c r="AK49">
        <f t="shared" si="61"/>
        <v>-825.72962917796076</v>
      </c>
      <c r="AL49">
        <f t="shared" si="40"/>
        <v>-2089.6015112098726</v>
      </c>
      <c r="AN49">
        <f t="shared" si="41"/>
        <v>0</v>
      </c>
      <c r="AO49">
        <f t="shared" si="42"/>
        <v>0</v>
      </c>
      <c r="AP49">
        <f t="shared" si="43"/>
        <v>-3.0609041803039901E-14</v>
      </c>
      <c r="AQ49">
        <f t="shared" si="44"/>
        <v>-9.4883343616032216E-9</v>
      </c>
      <c r="AR49">
        <f t="shared" si="45"/>
        <v>-9.4883649706450236E-9</v>
      </c>
      <c r="AS49">
        <f t="shared" si="46"/>
        <v>-17.60225672355514</v>
      </c>
      <c r="AT49">
        <f t="shared" si="47"/>
        <v>-11.500141059791602</v>
      </c>
      <c r="AU49">
        <f t="shared" si="48"/>
        <v>-29.102397792835106</v>
      </c>
      <c r="AW49">
        <v>46</v>
      </c>
      <c r="AX49">
        <f>IF(Z49&gt;0, (R49*SUMPRODUCT(K49:$K$98, X49:$X$98)-K49*$AZ$3)/Z49, 0)</f>
        <v>-1.1980567183866506E+17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0.79143424399999995</v>
      </c>
      <c r="Q50" s="5">
        <f t="shared" si="60"/>
        <v>25</v>
      </c>
      <c r="R50">
        <f t="shared" si="31"/>
        <v>2000000</v>
      </c>
      <c r="S50">
        <f t="shared" si="32"/>
        <v>-5.3870995689732467E+17</v>
      </c>
      <c r="U50">
        <f t="shared" si="52"/>
        <v>0.79143424399999995</v>
      </c>
      <c r="V50">
        <f t="shared" si="53"/>
        <v>0.01</v>
      </c>
      <c r="W50">
        <f t="shared" si="54"/>
        <v>8.7911244239902741E-14</v>
      </c>
      <c r="X50">
        <f t="shared" si="55"/>
        <v>6.9575969124106771E-14</v>
      </c>
      <c r="Y50">
        <f t="shared" si="56"/>
        <v>8.7911244239902744E-16</v>
      </c>
      <c r="Z50">
        <f t="shared" si="57"/>
        <v>1.7456162673396943E-14</v>
      </c>
      <c r="AB50">
        <f t="shared" si="58"/>
        <v>-10532.265678334521</v>
      </c>
      <c r="AC50">
        <f t="shared" si="33"/>
        <v>-9403.8086413783549</v>
      </c>
      <c r="AE50">
        <f t="shared" si="34"/>
        <v>0</v>
      </c>
      <c r="AF50">
        <f t="shared" si="35"/>
        <v>0</v>
      </c>
      <c r="AG50">
        <f t="shared" si="36"/>
        <v>-4.3640406683492357E-13</v>
      </c>
      <c r="AH50">
        <f t="shared" si="37"/>
        <v>-1.3915193824821354E-7</v>
      </c>
      <c r="AI50">
        <f t="shared" si="38"/>
        <v>-1.3915237465228039E-7</v>
      </c>
      <c r="AJ50">
        <f t="shared" si="39"/>
        <v>-1128.4570369561661</v>
      </c>
      <c r="AK50">
        <f t="shared" si="61"/>
        <v>-737.25859748341657</v>
      </c>
      <c r="AL50">
        <f t="shared" si="40"/>
        <v>-1865.7156345787353</v>
      </c>
      <c r="AN50">
        <f t="shared" si="41"/>
        <v>0</v>
      </c>
      <c r="AO50">
        <f t="shared" si="42"/>
        <v>0</v>
      </c>
      <c r="AP50">
        <f t="shared" si="43"/>
        <v>-5.4267031482644853E-15</v>
      </c>
      <c r="AQ50">
        <f t="shared" si="44"/>
        <v>-1.7303602756395195E-9</v>
      </c>
      <c r="AR50">
        <f t="shared" si="45"/>
        <v>-1.7303657023426679E-9</v>
      </c>
      <c r="AS50">
        <f t="shared" si="46"/>
        <v>-14.032411291546602</v>
      </c>
      <c r="AT50">
        <f t="shared" si="47"/>
        <v>-9.1678420438774459</v>
      </c>
      <c r="AU50">
        <f t="shared" si="48"/>
        <v>-23.200253337154415</v>
      </c>
      <c r="AW50">
        <v>47</v>
      </c>
      <c r="AX50">
        <f>IF(Z50&gt;0, (R50*SUMPRODUCT(K50:$K$98, X50:$X$98)-K50*$AZ$3)/Z50, 0)</f>
        <v>-5.3870995689732467E+17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0.79587939600000002</v>
      </c>
      <c r="Q51" s="5">
        <f t="shared" si="60"/>
        <v>25</v>
      </c>
      <c r="R51">
        <f t="shared" si="31"/>
        <v>2000000</v>
      </c>
      <c r="S51">
        <f t="shared" si="32"/>
        <v>-2.4777948503813955E+18</v>
      </c>
      <c r="U51">
        <f t="shared" si="52"/>
        <v>0.79587939600000002</v>
      </c>
      <c r="V51">
        <f t="shared" si="53"/>
        <v>0.01</v>
      </c>
      <c r="W51">
        <f t="shared" si="54"/>
        <v>1.7456162673396943E-14</v>
      </c>
      <c r="X51">
        <f t="shared" si="55"/>
        <v>1.3893000204980905E-14</v>
      </c>
      <c r="Y51">
        <f t="shared" si="56"/>
        <v>1.7456162673396944E-16</v>
      </c>
      <c r="Z51">
        <f t="shared" si="57"/>
        <v>3.3886008416820685E-15</v>
      </c>
      <c r="AB51">
        <f t="shared" si="58"/>
        <v>-9403.8086413783549</v>
      </c>
      <c r="AC51">
        <f t="shared" si="33"/>
        <v>-8396.2577155178915</v>
      </c>
      <c r="AE51">
        <f t="shared" si="34"/>
        <v>0</v>
      </c>
      <c r="AF51">
        <f t="shared" si="35"/>
        <v>0</v>
      </c>
      <c r="AG51">
        <f t="shared" si="36"/>
        <v>-8.4715021042051712E-14</v>
      </c>
      <c r="AH51">
        <f t="shared" si="37"/>
        <v>-2.778600040996181E-8</v>
      </c>
      <c r="AI51">
        <f t="shared" si="38"/>
        <v>-2.7786085124982853E-8</v>
      </c>
      <c r="AJ51">
        <f t="shared" si="39"/>
        <v>-1007.5509258604634</v>
      </c>
      <c r="AK51">
        <f t="shared" si="61"/>
        <v>-658.26660489648486</v>
      </c>
      <c r="AL51">
        <f t="shared" si="40"/>
        <v>-1665.8175307847343</v>
      </c>
      <c r="AN51">
        <f t="shared" si="41"/>
        <v>0</v>
      </c>
      <c r="AO51">
        <f t="shared" si="42"/>
        <v>0</v>
      </c>
      <c r="AP51">
        <f t="shared" si="43"/>
        <v>-9.4056686863375285E-16</v>
      </c>
      <c r="AQ51">
        <f t="shared" si="44"/>
        <v>-3.0850008742228834E-10</v>
      </c>
      <c r="AR51">
        <f t="shared" si="45"/>
        <v>-3.0850102798915697E-10</v>
      </c>
      <c r="AS51">
        <f t="shared" si="46"/>
        <v>-11.186552368973629</v>
      </c>
      <c r="AT51">
        <f t="shared" si="47"/>
        <v>-7.3085475477403419</v>
      </c>
      <c r="AU51">
        <f t="shared" si="48"/>
        <v>-18.495099917022472</v>
      </c>
      <c r="AW51">
        <v>48</v>
      </c>
      <c r="AX51">
        <f>IF(Z51&gt;0, (R51*SUMPRODUCT(K51:$K$98, X51:$X$98)-K51*$AZ$3)/Z51, 0)</f>
        <v>-2.4777948503813955E+18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0.80043084799999997</v>
      </c>
      <c r="Q52" s="5">
        <f t="shared" si="60"/>
        <v>25</v>
      </c>
      <c r="R52">
        <f t="shared" si="31"/>
        <v>2000000</v>
      </c>
      <c r="S52">
        <f t="shared" si="32"/>
        <v>-1.1670236467047938E+19</v>
      </c>
      <c r="U52">
        <f t="shared" si="52"/>
        <v>0.80043084799999997</v>
      </c>
      <c r="V52">
        <f t="shared" si="53"/>
        <v>0.01</v>
      </c>
      <c r="W52">
        <f t="shared" si="54"/>
        <v>3.3886008416820685E-15</v>
      </c>
      <c r="X52">
        <f t="shared" si="55"/>
        <v>2.7123406452410918E-15</v>
      </c>
      <c r="Y52">
        <f t="shared" si="56"/>
        <v>3.3886008416820688E-17</v>
      </c>
      <c r="Z52">
        <f t="shared" si="57"/>
        <v>6.4237418802415602E-16</v>
      </c>
      <c r="AB52">
        <f t="shared" si="58"/>
        <v>-8396.2577155178915</v>
      </c>
      <c r="AC52">
        <f t="shared" si="33"/>
        <v>-7496.6586745698141</v>
      </c>
      <c r="AE52">
        <f t="shared" si="34"/>
        <v>0</v>
      </c>
      <c r="AF52">
        <f t="shared" si="35"/>
        <v>0</v>
      </c>
      <c r="AG52">
        <f t="shared" si="36"/>
        <v>-1.6059354700603901E-14</v>
      </c>
      <c r="AH52">
        <f t="shared" si="37"/>
        <v>-5.4246812904821835E-9</v>
      </c>
      <c r="AI52">
        <f t="shared" si="38"/>
        <v>-5.4246973498368842E-9</v>
      </c>
      <c r="AJ52">
        <f t="shared" si="39"/>
        <v>-899.59904094807735</v>
      </c>
      <c r="AK52">
        <f t="shared" si="61"/>
        <v>-587.73804008625245</v>
      </c>
      <c r="AL52">
        <f t="shared" si="40"/>
        <v>-1487.3370810397546</v>
      </c>
      <c r="AN52">
        <f t="shared" si="41"/>
        <v>0</v>
      </c>
      <c r="AO52">
        <f t="shared" si="42"/>
        <v>0</v>
      </c>
      <c r="AP52">
        <f t="shared" si="43"/>
        <v>-1.5919862829124635E-16</v>
      </c>
      <c r="AQ52">
        <f t="shared" si="44"/>
        <v>-5.3775624018658521E-11</v>
      </c>
      <c r="AR52">
        <f t="shared" si="45"/>
        <v>-5.3775783217286811E-11</v>
      </c>
      <c r="AS52">
        <f t="shared" si="46"/>
        <v>-8.9178510594618832</v>
      </c>
      <c r="AT52">
        <f t="shared" si="47"/>
        <v>-5.8263293588501677</v>
      </c>
      <c r="AU52">
        <f t="shared" si="48"/>
        <v>-14.744180418365827</v>
      </c>
      <c r="AW52">
        <v>49</v>
      </c>
      <c r="AX52">
        <f>IF(Z52&gt;0, (R52*SUMPRODUCT(K52:$K$98, X52:$X$98)-K52*$AZ$3)/Z52, 0)</f>
        <v>-1.1670236467047938E+19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0.80506197899999998</v>
      </c>
      <c r="Q53" s="5">
        <f t="shared" si="60"/>
        <v>25</v>
      </c>
      <c r="R53">
        <f t="shared" si="31"/>
        <v>2000000</v>
      </c>
      <c r="S53">
        <f t="shared" si="32"/>
        <v>-5.6342410998524379E+19</v>
      </c>
      <c r="U53">
        <f t="shared" si="52"/>
        <v>0.80506197899999998</v>
      </c>
      <c r="V53">
        <f t="shared" si="53"/>
        <v>0.01</v>
      </c>
      <c r="W53">
        <f t="shared" si="54"/>
        <v>6.4237418802415602E-16</v>
      </c>
      <c r="X53">
        <f t="shared" si="55"/>
        <v>5.1715103506924517E-16</v>
      </c>
      <c r="Y53">
        <f t="shared" si="56"/>
        <v>6.4237418802415602E-18</v>
      </c>
      <c r="Z53">
        <f t="shared" si="57"/>
        <v>1.1879941107466929E-16</v>
      </c>
      <c r="AB53">
        <f t="shared" si="58"/>
        <v>-7496.6586745698141</v>
      </c>
      <c r="AC53">
        <f t="shared" si="33"/>
        <v>-6693.4452451516663</v>
      </c>
      <c r="AE53">
        <f t="shared" si="34"/>
        <v>0</v>
      </c>
      <c r="AF53">
        <f t="shared" si="35"/>
        <v>0</v>
      </c>
      <c r="AG53">
        <f t="shared" si="36"/>
        <v>-2.9699852768667321E-15</v>
      </c>
      <c r="AH53">
        <f t="shared" si="37"/>
        <v>-1.0343020701384903E-9</v>
      </c>
      <c r="AI53">
        <f t="shared" si="38"/>
        <v>-1.0343050401237671E-9</v>
      </c>
      <c r="AJ53">
        <f t="shared" si="39"/>
        <v>-803.21342941814783</v>
      </c>
      <c r="AK53">
        <f t="shared" si="61"/>
        <v>-524.76610721988709</v>
      </c>
      <c r="AL53">
        <f t="shared" si="40"/>
        <v>-1327.9795366390692</v>
      </c>
      <c r="AN53">
        <f t="shared" si="41"/>
        <v>0</v>
      </c>
      <c r="AO53">
        <f t="shared" si="42"/>
        <v>0</v>
      </c>
      <c r="AP53">
        <f t="shared" si="43"/>
        <v>-2.6287392198301517E-17</v>
      </c>
      <c r="AQ53">
        <f t="shared" si="44"/>
        <v>-9.1546259104454399E-12</v>
      </c>
      <c r="AR53">
        <f t="shared" si="45"/>
        <v>-9.1546521978376376E-12</v>
      </c>
      <c r="AS53">
        <f t="shared" si="46"/>
        <v>-7.109256265516855</v>
      </c>
      <c r="AT53">
        <f t="shared" si="47"/>
        <v>-4.6447140934712818</v>
      </c>
      <c r="AU53">
        <f t="shared" si="48"/>
        <v>-11.753970358997291</v>
      </c>
      <c r="AW53">
        <v>50</v>
      </c>
      <c r="AX53">
        <f>IF(Z53&gt;0, (R53*SUMPRODUCT(K53:$K$98, X53:$X$98)-K53*$AZ$3)/Z53, 0)</f>
        <v>-5.6342410998524379E+19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0.80974286299999998</v>
      </c>
      <c r="Q54" s="5">
        <f t="shared" si="60"/>
        <v>25</v>
      </c>
      <c r="R54">
        <f t="shared" si="31"/>
        <v>2000000</v>
      </c>
      <c r="S54">
        <f t="shared" si="32"/>
        <v>-2.7907757186793321E+20</v>
      </c>
      <c r="U54">
        <f t="shared" si="52"/>
        <v>0.80974286299999998</v>
      </c>
      <c r="V54">
        <f t="shared" si="53"/>
        <v>0.01</v>
      </c>
      <c r="W54">
        <f t="shared" si="54"/>
        <v>1.1879941107466929E-16</v>
      </c>
      <c r="X54">
        <f t="shared" si="55"/>
        <v>9.6196975246316609E-17</v>
      </c>
      <c r="Y54">
        <f t="shared" si="56"/>
        <v>1.187994110746693E-18</v>
      </c>
      <c r="Z54">
        <f t="shared" si="57"/>
        <v>2.1414441717605986E-17</v>
      </c>
      <c r="AB54">
        <f t="shared" si="58"/>
        <v>-6693.4452451516663</v>
      </c>
      <c r="AC54">
        <f t="shared" si="33"/>
        <v>-5976.2903974568517</v>
      </c>
      <c r="AE54">
        <f t="shared" si="34"/>
        <v>0</v>
      </c>
      <c r="AF54">
        <f t="shared" si="35"/>
        <v>0</v>
      </c>
      <c r="AG54">
        <f t="shared" si="36"/>
        <v>-5.3536104294014967E-16</v>
      </c>
      <c r="AH54">
        <f t="shared" si="37"/>
        <v>-1.9239395049263322E-10</v>
      </c>
      <c r="AI54">
        <f t="shared" si="38"/>
        <v>-1.9239448585367616E-10</v>
      </c>
      <c r="AJ54">
        <f t="shared" si="39"/>
        <v>-717.15484769481463</v>
      </c>
      <c r="AK54">
        <f t="shared" si="61"/>
        <v>-468.54116716061668</v>
      </c>
      <c r="AL54">
        <f t="shared" si="40"/>
        <v>-1185.6960148556236</v>
      </c>
      <c r="AN54">
        <f t="shared" si="41"/>
        <v>0</v>
      </c>
      <c r="AO54">
        <f t="shared" si="42"/>
        <v>0</v>
      </c>
      <c r="AP54">
        <f t="shared" si="43"/>
        <v>-4.2307946936267584E-18</v>
      </c>
      <c r="AQ54">
        <f t="shared" si="44"/>
        <v>-1.5204305871040381E-12</v>
      </c>
      <c r="AR54">
        <f t="shared" si="45"/>
        <v>-1.5204348178987318E-12</v>
      </c>
      <c r="AS54">
        <f t="shared" si="46"/>
        <v>-5.6674555688115822</v>
      </c>
      <c r="AT54">
        <f t="shared" si="47"/>
        <v>-3.702737638290269</v>
      </c>
      <c r="AU54">
        <f t="shared" si="48"/>
        <v>-9.3701932071033713</v>
      </c>
      <c r="AW54">
        <v>51</v>
      </c>
      <c r="AX54">
        <f>IF(Z54&gt;0, (R54*SUMPRODUCT(K54:$K$98, X54:$X$98)-K54*$AZ$3)/Z54, 0)</f>
        <v>-2.7907757186793321E+20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0.814443943</v>
      </c>
      <c r="Q55" s="5">
        <f t="shared" si="60"/>
        <v>25</v>
      </c>
      <c r="R55">
        <f t="shared" si="31"/>
        <v>2000000</v>
      </c>
      <c r="S55">
        <f t="shared" si="32"/>
        <v>-1.4193552060326347E+21</v>
      </c>
      <c r="U55">
        <f t="shared" si="52"/>
        <v>0.814443943</v>
      </c>
      <c r="V55">
        <f t="shared" si="53"/>
        <v>0.01</v>
      </c>
      <c r="W55">
        <f t="shared" si="54"/>
        <v>2.1414441717605986E-17</v>
      </c>
      <c r="X55">
        <f t="shared" si="55"/>
        <v>1.7440862349630713E-17</v>
      </c>
      <c r="Y55">
        <f t="shared" si="56"/>
        <v>2.1414441717605987E-19</v>
      </c>
      <c r="Z55">
        <f t="shared" si="57"/>
        <v>3.759434950799213E-18</v>
      </c>
      <c r="AB55">
        <f t="shared" si="58"/>
        <v>-5976.2903974568517</v>
      </c>
      <c r="AC55">
        <f t="shared" si="33"/>
        <v>-5335.9735691579044</v>
      </c>
      <c r="AE55">
        <f t="shared" si="34"/>
        <v>0</v>
      </c>
      <c r="AF55">
        <f t="shared" si="35"/>
        <v>0</v>
      </c>
      <c r="AG55">
        <f t="shared" si="36"/>
        <v>-9.3985873769980321E-17</v>
      </c>
      <c r="AH55">
        <f t="shared" si="37"/>
        <v>-3.4881724699261428E-11</v>
      </c>
      <c r="AI55">
        <f t="shared" si="38"/>
        <v>-3.4881818685135196E-11</v>
      </c>
      <c r="AJ55">
        <f t="shared" si="39"/>
        <v>-640.31682829894726</v>
      </c>
      <c r="AK55">
        <f t="shared" si="61"/>
        <v>-418.34032782197966</v>
      </c>
      <c r="AL55">
        <f t="shared" si="40"/>
        <v>-1058.6571561209619</v>
      </c>
      <c r="AN55">
        <f t="shared" si="41"/>
        <v>0</v>
      </c>
      <c r="AO55">
        <f t="shared" si="42"/>
        <v>0</v>
      </c>
      <c r="AP55">
        <f t="shared" si="43"/>
        <v>-6.6316217356217531E-19</v>
      </c>
      <c r="AQ55">
        <f t="shared" si="44"/>
        <v>-2.4612465087863244E-13</v>
      </c>
      <c r="AR55">
        <f t="shared" si="45"/>
        <v>-2.46125314040806E-13</v>
      </c>
      <c r="AS55">
        <f t="shared" si="46"/>
        <v>-4.5180608807490685</v>
      </c>
      <c r="AT55">
        <f t="shared" si="47"/>
        <v>-2.9517997754227303</v>
      </c>
      <c r="AU55">
        <f t="shared" si="48"/>
        <v>-7.4698606561720453</v>
      </c>
      <c r="AW55">
        <v>52</v>
      </c>
      <c r="AX55">
        <f>IF(Z55&gt;0, (R55*SUMPRODUCT(K55:$K$98, X55:$X$98)-K55*$AZ$3)/Z55, 0)</f>
        <v>-1.4193552060326347E+21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0.81916999199999996</v>
      </c>
      <c r="Q56" s="5">
        <f t="shared" si="60"/>
        <v>25</v>
      </c>
      <c r="R56">
        <f t="shared" si="31"/>
        <v>2000000</v>
      </c>
      <c r="S56">
        <f t="shared" si="32"/>
        <v>-7.4183771855686457E+21</v>
      </c>
      <c r="U56">
        <f t="shared" si="52"/>
        <v>0.81916999199999996</v>
      </c>
      <c r="V56">
        <f t="shared" si="53"/>
        <v>0.01</v>
      </c>
      <c r="W56">
        <f t="shared" si="54"/>
        <v>3.759434950799213E-18</v>
      </c>
      <c r="X56">
        <f t="shared" si="55"/>
        <v>3.0796162985707117E-18</v>
      </c>
      <c r="Y56">
        <f t="shared" si="56"/>
        <v>3.7594349507992129E-20</v>
      </c>
      <c r="Z56">
        <f t="shared" si="57"/>
        <v>6.4222430272050919E-19</v>
      </c>
      <c r="AB56">
        <f t="shared" si="58"/>
        <v>-5335.9735691579044</v>
      </c>
      <c r="AC56">
        <f t="shared" si="33"/>
        <v>-4764.2621153195569</v>
      </c>
      <c r="AE56">
        <f t="shared" si="34"/>
        <v>0</v>
      </c>
      <c r="AF56">
        <f t="shared" si="35"/>
        <v>0</v>
      </c>
      <c r="AG56">
        <f t="shared" si="36"/>
        <v>-1.6055607568012729E-17</v>
      </c>
      <c r="AH56">
        <f t="shared" si="37"/>
        <v>-6.159232597141423E-12</v>
      </c>
      <c r="AI56">
        <f t="shared" si="38"/>
        <v>-6.1592486527489906E-12</v>
      </c>
      <c r="AJ56">
        <f t="shared" si="39"/>
        <v>-571.71145383834755</v>
      </c>
      <c r="AK56">
        <f t="shared" si="61"/>
        <v>-373.51814984105334</v>
      </c>
      <c r="AL56">
        <f t="shared" si="40"/>
        <v>-945.22960367940709</v>
      </c>
      <c r="AN56">
        <f t="shared" si="41"/>
        <v>0</v>
      </c>
      <c r="AO56">
        <f t="shared" si="42"/>
        <v>0</v>
      </c>
      <c r="AP56">
        <f t="shared" si="43"/>
        <v>-1.0114999947761052E-19</v>
      </c>
      <c r="AQ56">
        <f t="shared" si="44"/>
        <v>-3.880303945797355E-14</v>
      </c>
      <c r="AR56">
        <f t="shared" si="45"/>
        <v>-3.8803140607973022E-14</v>
      </c>
      <c r="AS56">
        <f t="shared" si="46"/>
        <v>-3.6017704725359394</v>
      </c>
      <c r="AT56">
        <f t="shared" si="47"/>
        <v>-2.3531567087234779</v>
      </c>
      <c r="AU56">
        <f t="shared" si="48"/>
        <v>-5.954927181259456</v>
      </c>
      <c r="AW56">
        <v>53</v>
      </c>
      <c r="AX56">
        <f>IF(Z56&gt;0, (R56*SUMPRODUCT(K56:$K$98, X56:$X$98)-K56*$AZ$3)/Z56, 0)</f>
        <v>-7.4183771855686457E+21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0.82392963799999996</v>
      </c>
      <c r="Q57" s="5">
        <f t="shared" si="60"/>
        <v>25</v>
      </c>
      <c r="R57">
        <f t="shared" si="31"/>
        <v>2000000</v>
      </c>
      <c r="S57">
        <f t="shared" si="32"/>
        <v>-3.988400445916672E+22</v>
      </c>
      <c r="U57">
        <f t="shared" si="52"/>
        <v>0.82392963799999996</v>
      </c>
      <c r="V57">
        <f t="shared" si="53"/>
        <v>0.01</v>
      </c>
      <c r="W57">
        <f t="shared" si="54"/>
        <v>6.4222430272050919E-19</v>
      </c>
      <c r="X57">
        <f t="shared" si="55"/>
        <v>5.2914763725531152E-19</v>
      </c>
      <c r="Y57">
        <f t="shared" si="56"/>
        <v>6.4222430272050917E-21</v>
      </c>
      <c r="Z57">
        <f t="shared" si="57"/>
        <v>1.0665442243799258E-19</v>
      </c>
      <c r="AB57">
        <f t="shared" si="58"/>
        <v>-4764.2621153195569</v>
      </c>
      <c r="AC57">
        <f t="shared" si="33"/>
        <v>-4253.805460106747</v>
      </c>
      <c r="AE57">
        <f t="shared" si="34"/>
        <v>0</v>
      </c>
      <c r="AF57">
        <f t="shared" si="35"/>
        <v>0</v>
      </c>
      <c r="AG57">
        <f t="shared" si="36"/>
        <v>-2.6663605609498144E-18</v>
      </c>
      <c r="AH57">
        <f t="shared" si="37"/>
        <v>-1.058295274510623E-12</v>
      </c>
      <c r="AI57">
        <f t="shared" si="38"/>
        <v>-1.0582979408711839E-12</v>
      </c>
      <c r="AJ57">
        <f t="shared" si="39"/>
        <v>-510.45665521280989</v>
      </c>
      <c r="AK57">
        <f t="shared" si="61"/>
        <v>-333.49834807236903</v>
      </c>
      <c r="AL57">
        <f t="shared" si="40"/>
        <v>-843.95500328518006</v>
      </c>
      <c r="AN57">
        <f t="shared" si="41"/>
        <v>0</v>
      </c>
      <c r="AO57">
        <f t="shared" si="42"/>
        <v>0</v>
      </c>
      <c r="AP57">
        <f t="shared" si="43"/>
        <v>-1.4998229490666603E-20</v>
      </c>
      <c r="AQ57">
        <f t="shared" si="44"/>
        <v>-5.9528916038062729E-15</v>
      </c>
      <c r="AR57">
        <f t="shared" si="45"/>
        <v>-5.9529066020357634E-15</v>
      </c>
      <c r="AS57">
        <f t="shared" si="46"/>
        <v>-2.871309369049694</v>
      </c>
      <c r="AT57">
        <f t="shared" si="47"/>
        <v>-1.8759221211124661</v>
      </c>
      <c r="AU57">
        <f t="shared" si="48"/>
        <v>-4.7472314901621662</v>
      </c>
      <c r="AW57">
        <v>54</v>
      </c>
      <c r="AX57">
        <f>IF(Z57&gt;0, (R57*SUMPRODUCT(K57:$K$98, X57:$X$98)-K57*$AZ$3)/Z57, 0)</f>
        <v>-3.988400445916672E+22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0.82869589300000002</v>
      </c>
      <c r="Q58" s="5">
        <f t="shared" si="60"/>
        <v>25</v>
      </c>
      <c r="R58">
        <f t="shared" si="31"/>
        <v>2000000</v>
      </c>
      <c r="S58">
        <f t="shared" si="32"/>
        <v>-2.2076758570761707E+23</v>
      </c>
      <c r="U58">
        <f t="shared" si="52"/>
        <v>0.82869589300000002</v>
      </c>
      <c r="V58">
        <f t="shared" si="53"/>
        <v>0.01</v>
      </c>
      <c r="W58">
        <f t="shared" si="54"/>
        <v>1.0665442243799258E-19</v>
      </c>
      <c r="X58">
        <f t="shared" si="55"/>
        <v>8.8384081844651497E-20</v>
      </c>
      <c r="Y58">
        <f t="shared" si="56"/>
        <v>1.0665442243799259E-21</v>
      </c>
      <c r="Z58">
        <f t="shared" si="57"/>
        <v>1.7203796368961157E-20</v>
      </c>
      <c r="AB58">
        <f t="shared" si="58"/>
        <v>-4253.805460106747</v>
      </c>
      <c r="AC58">
        <f t="shared" si="33"/>
        <v>-3798.0405893810234</v>
      </c>
      <c r="AE58">
        <f t="shared" si="34"/>
        <v>0</v>
      </c>
      <c r="AF58">
        <f t="shared" si="35"/>
        <v>0</v>
      </c>
      <c r="AG58">
        <f t="shared" si="36"/>
        <v>-4.3009490922402893E-19</v>
      </c>
      <c r="AH58">
        <f t="shared" si="37"/>
        <v>-1.76768163689303E-13</v>
      </c>
      <c r="AI58">
        <f t="shared" si="38"/>
        <v>-1.7676859378421221E-13</v>
      </c>
      <c r="AJ58">
        <f t="shared" si="39"/>
        <v>-455.76487072572354</v>
      </c>
      <c r="AK58">
        <f t="shared" si="61"/>
        <v>-297.7663822074723</v>
      </c>
      <c r="AL58">
        <f t="shared" si="40"/>
        <v>-753.53125293319601</v>
      </c>
      <c r="AN58">
        <f t="shared" si="41"/>
        <v>0</v>
      </c>
      <c r="AO58">
        <f t="shared" si="42"/>
        <v>0</v>
      </c>
      <c r="AP58">
        <f t="shared" si="43"/>
        <v>-2.1600678701545012E-21</v>
      </c>
      <c r="AQ58">
        <f t="shared" si="44"/>
        <v>-8.8778365579906397E-16</v>
      </c>
      <c r="AR58">
        <f t="shared" si="45"/>
        <v>-8.8778581586693411E-16</v>
      </c>
      <c r="AS58">
        <f t="shared" si="46"/>
        <v>-2.2889902495613015</v>
      </c>
      <c r="AT58">
        <f t="shared" si="47"/>
        <v>-1.4954736297133815</v>
      </c>
      <c r="AU58">
        <f t="shared" si="48"/>
        <v>-3.7844638792746839</v>
      </c>
      <c r="AW58">
        <v>55</v>
      </c>
      <c r="AX58">
        <f>IF(Z58&gt;0, (R58*SUMPRODUCT(K58:$K$98, X58:$X$98)-K58*$AZ$3)/Z58, 0)</f>
        <v>-2.2076758570761707E+23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0.83344103599999997</v>
      </c>
      <c r="Q59" s="5">
        <f t="shared" si="60"/>
        <v>25</v>
      </c>
      <c r="R59">
        <f t="shared" si="31"/>
        <v>2000000</v>
      </c>
      <c r="S59">
        <f t="shared" si="32"/>
        <v>-1.259039474803707E+24</v>
      </c>
      <c r="U59">
        <f t="shared" si="52"/>
        <v>0.83344103599999997</v>
      </c>
      <c r="V59">
        <f t="shared" si="53"/>
        <v>0.01</v>
      </c>
      <c r="W59">
        <f t="shared" si="54"/>
        <v>1.7203796368961157E-20</v>
      </c>
      <c r="X59">
        <f t="shared" si="55"/>
        <v>1.4338349868880026E-20</v>
      </c>
      <c r="Y59">
        <f t="shared" si="56"/>
        <v>1.7203796368961158E-22</v>
      </c>
      <c r="Z59">
        <f t="shared" si="57"/>
        <v>2.6934085363915198E-21</v>
      </c>
      <c r="AB59">
        <f t="shared" si="58"/>
        <v>-3798.0405893810234</v>
      </c>
      <c r="AC59">
        <f t="shared" si="33"/>
        <v>-3391.1076690902</v>
      </c>
      <c r="AE59">
        <f t="shared" si="34"/>
        <v>0</v>
      </c>
      <c r="AF59">
        <f t="shared" si="35"/>
        <v>0</v>
      </c>
      <c r="AG59">
        <f t="shared" si="36"/>
        <v>-6.7335213409787989E-20</v>
      </c>
      <c r="AH59">
        <f t="shared" si="37"/>
        <v>-2.8676699737760053E-14</v>
      </c>
      <c r="AI59">
        <f t="shared" si="38"/>
        <v>-2.8676767072973463E-14</v>
      </c>
      <c r="AJ59">
        <f t="shared" si="39"/>
        <v>-406.9329202908234</v>
      </c>
      <c r="AK59">
        <f t="shared" si="61"/>
        <v>-265.86284125667169</v>
      </c>
      <c r="AL59">
        <f t="shared" si="40"/>
        <v>-672.7957615474952</v>
      </c>
      <c r="AN59">
        <f t="shared" si="41"/>
        <v>0</v>
      </c>
      <c r="AO59">
        <f t="shared" si="42"/>
        <v>0</v>
      </c>
      <c r="AP59">
        <f t="shared" si="43"/>
        <v>-3.0194463207238847E-22</v>
      </c>
      <c r="AQ59">
        <f t="shared" si="44"/>
        <v>-1.2859208596656295E-16</v>
      </c>
      <c r="AR59">
        <f t="shared" si="45"/>
        <v>-1.28592387911195E-16</v>
      </c>
      <c r="AS59">
        <f t="shared" si="46"/>
        <v>-1.8247690127242464</v>
      </c>
      <c r="AT59">
        <f t="shared" si="47"/>
        <v>-1.1921824216465093</v>
      </c>
      <c r="AU59">
        <f t="shared" si="48"/>
        <v>-3.0169514343707564</v>
      </c>
      <c r="AW59">
        <v>56</v>
      </c>
      <c r="AX59">
        <f>IF(Z59&gt;0, (R59*SUMPRODUCT(K59:$K$98, X59:$X$98)-K59*$AZ$3)/Z59, 0)</f>
        <v>-1.259039474803707E+24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0.83895010800000003</v>
      </c>
      <c r="Q60" s="5">
        <f t="shared" si="60"/>
        <v>25</v>
      </c>
      <c r="R60">
        <f t="shared" si="31"/>
        <v>2000000</v>
      </c>
      <c r="S60">
        <f t="shared" si="32"/>
        <v>-7.4421925983078204E+24</v>
      </c>
      <c r="U60">
        <f t="shared" si="52"/>
        <v>0.83895010800000003</v>
      </c>
      <c r="V60">
        <f t="shared" si="53"/>
        <v>0.01</v>
      </c>
      <c r="W60">
        <f t="shared" si="54"/>
        <v>2.6934085363915198E-21</v>
      </c>
      <c r="X60">
        <f t="shared" si="55"/>
        <v>2.2596353824937875E-21</v>
      </c>
      <c r="Y60">
        <f t="shared" si="56"/>
        <v>2.6934085363915199E-23</v>
      </c>
      <c r="Z60">
        <f t="shared" si="57"/>
        <v>4.0683906853381706E-22</v>
      </c>
      <c r="AB60">
        <f t="shared" si="58"/>
        <v>-3391.1076690902</v>
      </c>
      <c r="AC60">
        <f t="shared" si="33"/>
        <v>-3027.7747045448214</v>
      </c>
      <c r="AE60">
        <f t="shared" si="34"/>
        <v>0</v>
      </c>
      <c r="AF60">
        <f t="shared" si="35"/>
        <v>0</v>
      </c>
      <c r="AG60">
        <f t="shared" si="36"/>
        <v>-1.0170976713345426E-20</v>
      </c>
      <c r="AH60">
        <f t="shared" si="37"/>
        <v>-4.5192707649875751E-15</v>
      </c>
      <c r="AI60">
        <f t="shared" si="38"/>
        <v>-4.5192809359642888E-15</v>
      </c>
      <c r="AJ60">
        <f t="shared" si="39"/>
        <v>-363.33296454537867</v>
      </c>
      <c r="AK60">
        <f t="shared" si="61"/>
        <v>-237.37753683631402</v>
      </c>
      <c r="AL60">
        <f t="shared" si="40"/>
        <v>-600.71050138169267</v>
      </c>
      <c r="AN60">
        <f t="shared" si="41"/>
        <v>0</v>
      </c>
      <c r="AO60">
        <f t="shared" si="42"/>
        <v>0</v>
      </c>
      <c r="AP60">
        <f t="shared" si="43"/>
        <v>-4.0722057200458937E-23</v>
      </c>
      <c r="AQ60">
        <f t="shared" si="44"/>
        <v>-1.8094034406225043E-17</v>
      </c>
      <c r="AR60">
        <f t="shared" si="45"/>
        <v>-1.8094075128282244E-17</v>
      </c>
      <c r="AS60">
        <f t="shared" si="46"/>
        <v>-1.4546946848885918</v>
      </c>
      <c r="AT60">
        <f t="shared" si="47"/>
        <v>-0.95040052746054637</v>
      </c>
      <c r="AU60">
        <f t="shared" si="48"/>
        <v>-2.405095212349138</v>
      </c>
      <c r="AW60">
        <v>57</v>
      </c>
      <c r="AX60">
        <f>IF(Z60&gt;0, (R60*SUMPRODUCT(K60:$K$98, X60:$X$98)-K60*$AZ$3)/Z60, 0)</f>
        <v>-7.4421925983078204E+24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0.84442925499999999</v>
      </c>
      <c r="Q61" s="5">
        <f t="shared" si="60"/>
        <v>25</v>
      </c>
      <c r="R61">
        <f t="shared" si="31"/>
        <v>2000000</v>
      </c>
      <c r="S61">
        <f t="shared" si="32"/>
        <v>-4.5646636073186917E+25</v>
      </c>
      <c r="U61">
        <f t="shared" si="52"/>
        <v>0.84442925499999999</v>
      </c>
      <c r="V61">
        <f t="shared" si="53"/>
        <v>0.01</v>
      </c>
      <c r="W61">
        <f t="shared" si="54"/>
        <v>4.0683906853381706E-22</v>
      </c>
      <c r="X61">
        <f t="shared" si="55"/>
        <v>3.4354681154690506E-22</v>
      </c>
      <c r="Y61">
        <f t="shared" si="56"/>
        <v>4.0683906853381708E-24</v>
      </c>
      <c r="Z61">
        <f t="shared" si="57"/>
        <v>5.9223866301573828E-23</v>
      </c>
      <c r="AB61">
        <f t="shared" si="58"/>
        <v>-3027.7747045448214</v>
      </c>
      <c r="AC61">
        <f t="shared" si="33"/>
        <v>-2703.3702719150187</v>
      </c>
      <c r="AE61">
        <f t="shared" si="34"/>
        <v>0</v>
      </c>
      <c r="AF61">
        <f t="shared" si="35"/>
        <v>0</v>
      </c>
      <c r="AG61">
        <f t="shared" si="36"/>
        <v>-1.4805966575393457E-21</v>
      </c>
      <c r="AH61">
        <f t="shared" si="37"/>
        <v>-6.8709362309381014E-16</v>
      </c>
      <c r="AI61">
        <f t="shared" si="38"/>
        <v>-6.8709510369046768E-16</v>
      </c>
      <c r="AJ61">
        <f t="shared" si="39"/>
        <v>-324.40443262980261</v>
      </c>
      <c r="AK61">
        <f t="shared" si="61"/>
        <v>-211.9442293181375</v>
      </c>
      <c r="AL61">
        <f t="shared" si="40"/>
        <v>-536.34866194794017</v>
      </c>
      <c r="AN61">
        <f t="shared" si="41"/>
        <v>0</v>
      </c>
      <c r="AO61">
        <f t="shared" si="42"/>
        <v>0</v>
      </c>
      <c r="AP61">
        <f t="shared" si="43"/>
        <v>-5.2928037541101996E-24</v>
      </c>
      <c r="AQ61">
        <f t="shared" si="44"/>
        <v>-2.4562068874179229E-18</v>
      </c>
      <c r="AR61">
        <f t="shared" si="45"/>
        <v>-2.4562121802216771E-18</v>
      </c>
      <c r="AS61">
        <f t="shared" si="46"/>
        <v>-1.1596736964991969</v>
      </c>
      <c r="AT61">
        <f t="shared" si="47"/>
        <v>-0.75765348171280789</v>
      </c>
      <c r="AU61">
        <f t="shared" si="48"/>
        <v>-1.9173271782120052</v>
      </c>
      <c r="AW61">
        <v>58</v>
      </c>
      <c r="AX61">
        <f>IF(Z61&gt;0, (R61*SUMPRODUCT(K61:$K$98, X61:$X$98)-K61*$AZ$3)/Z61, 0)</f>
        <v>-4.5646636073186917E+25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0.84987168300000004</v>
      </c>
      <c r="Q62" s="5">
        <f t="shared" si="60"/>
        <v>25</v>
      </c>
      <c r="R62">
        <f t="shared" si="31"/>
        <v>2000000</v>
      </c>
      <c r="S62">
        <f t="shared" si="32"/>
        <v>-2.9084717448897543E+26</v>
      </c>
      <c r="U62">
        <f t="shared" si="52"/>
        <v>0.84987168300000004</v>
      </c>
      <c r="V62">
        <f t="shared" si="53"/>
        <v>0.01</v>
      </c>
      <c r="W62">
        <f t="shared" si="54"/>
        <v>5.9223866301573828E-23</v>
      </c>
      <c r="X62">
        <f t="shared" si="55"/>
        <v>5.0332686927485536E-23</v>
      </c>
      <c r="Y62">
        <f t="shared" si="56"/>
        <v>5.9223866301573824E-25</v>
      </c>
      <c r="Z62">
        <f t="shared" si="57"/>
        <v>8.2989407110725532E-24</v>
      </c>
      <c r="AB62">
        <f t="shared" si="58"/>
        <v>-2703.3702719150187</v>
      </c>
      <c r="AC62">
        <f t="shared" si="33"/>
        <v>-2413.7234570669807</v>
      </c>
      <c r="AE62">
        <f t="shared" si="34"/>
        <v>0</v>
      </c>
      <c r="AF62">
        <f t="shared" si="35"/>
        <v>0</v>
      </c>
      <c r="AG62">
        <f t="shared" si="36"/>
        <v>-2.0747351777681384E-22</v>
      </c>
      <c r="AH62">
        <f t="shared" si="37"/>
        <v>-1.0066537385497107E-16</v>
      </c>
      <c r="AI62">
        <f t="shared" si="38"/>
        <v>-1.0066558132848885E-16</v>
      </c>
      <c r="AJ62">
        <f t="shared" si="39"/>
        <v>-289.64681484803805</v>
      </c>
      <c r="AK62">
        <f t="shared" si="61"/>
        <v>-189.23591903405134</v>
      </c>
      <c r="AL62">
        <f t="shared" si="40"/>
        <v>-478.88273388208938</v>
      </c>
      <c r="AN62">
        <f t="shared" si="41"/>
        <v>0</v>
      </c>
      <c r="AO62">
        <f t="shared" si="42"/>
        <v>0</v>
      </c>
      <c r="AP62">
        <f t="shared" si="43"/>
        <v>-6.6220685917387847E-25</v>
      </c>
      <c r="AQ62">
        <f t="shared" si="44"/>
        <v>-3.2130028816388236E-19</v>
      </c>
      <c r="AR62">
        <f t="shared" si="45"/>
        <v>-3.2130095037074152E-19</v>
      </c>
      <c r="AS62">
        <f t="shared" si="46"/>
        <v>-0.9244847708061199</v>
      </c>
      <c r="AT62">
        <f t="shared" si="47"/>
        <v>-0.60399671692666435</v>
      </c>
      <c r="AU62">
        <f t="shared" si="48"/>
        <v>-1.5284814877327844</v>
      </c>
      <c r="AW62">
        <v>59</v>
      </c>
      <c r="AX62">
        <f>IF(Z62&gt;0, (R62*SUMPRODUCT(K62:$K$98, X62:$X$98)-K62*$AZ$3)/Z62, 0)</f>
        <v>-2.9084717448897543E+26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0.85527059900000002</v>
      </c>
      <c r="Q63" s="5">
        <f t="shared" si="60"/>
        <v>25</v>
      </c>
      <c r="R63">
        <f t="shared" si="31"/>
        <v>2000000</v>
      </c>
      <c r="S63">
        <f t="shared" si="32"/>
        <v>-1.9274558878377216E+27</v>
      </c>
      <c r="U63">
        <f t="shared" si="52"/>
        <v>0.85527059900000002</v>
      </c>
      <c r="V63">
        <f t="shared" si="53"/>
        <v>0.01</v>
      </c>
      <c r="W63">
        <f t="shared" si="54"/>
        <v>8.2989407110725532E-24</v>
      </c>
      <c r="X63">
        <f t="shared" si="55"/>
        <v>7.0978399930245082E-24</v>
      </c>
      <c r="Y63">
        <f t="shared" si="56"/>
        <v>8.2989407110725537E-26</v>
      </c>
      <c r="Z63">
        <f t="shared" si="57"/>
        <v>1.1181113109373194E-24</v>
      </c>
      <c r="AB63">
        <f t="shared" si="58"/>
        <v>-2413.7234570669807</v>
      </c>
      <c r="AC63">
        <f t="shared" si="33"/>
        <v>-2155.1102295240898</v>
      </c>
      <c r="AE63">
        <f t="shared" si="34"/>
        <v>0</v>
      </c>
      <c r="AF63">
        <f t="shared" si="35"/>
        <v>0</v>
      </c>
      <c r="AG63">
        <f t="shared" si="36"/>
        <v>-2.7952782773432982E-23</v>
      </c>
      <c r="AH63">
        <f t="shared" si="37"/>
        <v>-1.4195679986049016E-17</v>
      </c>
      <c r="AI63">
        <f t="shared" si="38"/>
        <v>-1.4195707938831788E-17</v>
      </c>
      <c r="AJ63">
        <f t="shared" si="39"/>
        <v>-258.61322754289085</v>
      </c>
      <c r="AK63">
        <f t="shared" si="61"/>
        <v>-168.96064199468867</v>
      </c>
      <c r="AL63">
        <f t="shared" si="40"/>
        <v>-427.57386953757953</v>
      </c>
      <c r="AN63">
        <f t="shared" si="41"/>
        <v>0</v>
      </c>
      <c r="AO63">
        <f t="shared" si="42"/>
        <v>0</v>
      </c>
      <c r="AP63">
        <f t="shared" si="43"/>
        <v>-7.9659583459453576E-26</v>
      </c>
      <c r="AQ63">
        <f t="shared" si="44"/>
        <v>-4.0454718364825117E-20</v>
      </c>
      <c r="AR63">
        <f t="shared" si="45"/>
        <v>-4.0454798024408569E-20</v>
      </c>
      <c r="AS63">
        <f t="shared" si="46"/>
        <v>-0.73699359917579632</v>
      </c>
      <c r="AT63">
        <f t="shared" si="47"/>
        <v>-0.48150248479485358</v>
      </c>
      <c r="AU63">
        <f t="shared" si="48"/>
        <v>-1.21849608397065</v>
      </c>
      <c r="AW63">
        <v>60</v>
      </c>
      <c r="AX63">
        <f>IF(Z63&gt;0, (R63*SUMPRODUCT(K63:$K$98, X63:$X$98)-K63*$AZ$3)/Z63, 0)</f>
        <v>-1.9274558878377216E+27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0.86061939499999995</v>
      </c>
      <c r="Q64" s="5">
        <f t="shared" si="60"/>
        <v>25</v>
      </c>
      <c r="R64">
        <f t="shared" si="31"/>
        <v>2000000</v>
      </c>
      <c r="S64">
        <f t="shared" si="32"/>
        <v>-1.3301396735607814E+28</v>
      </c>
      <c r="U64">
        <f t="shared" si="52"/>
        <v>0.86061939499999995</v>
      </c>
      <c r="V64">
        <f t="shared" si="53"/>
        <v>0.01</v>
      </c>
      <c r="W64">
        <f t="shared" si="54"/>
        <v>1.1181113109373194E-24</v>
      </c>
      <c r="X64">
        <f t="shared" si="55"/>
        <v>9.6226827996153257E-25</v>
      </c>
      <c r="Y64">
        <f t="shared" si="56"/>
        <v>1.1181113109373195E-26</v>
      </c>
      <c r="Z64">
        <f t="shared" si="57"/>
        <v>1.4466191786641365E-25</v>
      </c>
      <c r="AB64">
        <f t="shared" si="58"/>
        <v>-2155.1102295240898</v>
      </c>
      <c r="AC64">
        <f t="shared" si="33"/>
        <v>-1924.2055620750803</v>
      </c>
      <c r="AE64">
        <f t="shared" si="34"/>
        <v>0</v>
      </c>
      <c r="AF64">
        <f t="shared" si="35"/>
        <v>0</v>
      </c>
      <c r="AG64">
        <f t="shared" si="36"/>
        <v>-3.616547946660341E-24</v>
      </c>
      <c r="AH64">
        <f t="shared" si="37"/>
        <v>-1.9245365599230653E-18</v>
      </c>
      <c r="AI64">
        <f t="shared" si="38"/>
        <v>-1.9245401764710119E-18</v>
      </c>
      <c r="AJ64">
        <f t="shared" si="39"/>
        <v>-230.90466744900959</v>
      </c>
      <c r="AK64">
        <f t="shared" si="61"/>
        <v>-150.85771606668629</v>
      </c>
      <c r="AL64">
        <f t="shared" si="40"/>
        <v>-381.76238351569589</v>
      </c>
      <c r="AN64">
        <f t="shared" si="41"/>
        <v>0</v>
      </c>
      <c r="AO64">
        <f t="shared" si="42"/>
        <v>0</v>
      </c>
      <c r="AP64">
        <f t="shared" si="43"/>
        <v>-9.2021474125286675E-27</v>
      </c>
      <c r="AQ64">
        <f t="shared" si="44"/>
        <v>-4.8968987516304962E-21</v>
      </c>
      <c r="AR64">
        <f t="shared" si="45"/>
        <v>-4.8969079537779087E-21</v>
      </c>
      <c r="AS64">
        <f t="shared" si="46"/>
        <v>-0.58752678505723532</v>
      </c>
      <c r="AT64">
        <f t="shared" si="47"/>
        <v>-0.38385083290406052</v>
      </c>
      <c r="AU64">
        <f t="shared" si="48"/>
        <v>-0.97137761796129585</v>
      </c>
      <c r="AW64">
        <v>61</v>
      </c>
      <c r="AX64">
        <f>IF(Z64&gt;0, (R64*SUMPRODUCT(K64:$K$98, X64:$X$98)-K64*$AZ$3)/Z64, 0)</f>
        <v>-1.3301396735607814E+28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0.86594101899999998</v>
      </c>
      <c r="Q65" s="5">
        <f t="shared" si="60"/>
        <v>25</v>
      </c>
      <c r="R65">
        <f t="shared" si="31"/>
        <v>2000000</v>
      </c>
      <c r="S65">
        <f t="shared" si="32"/>
        <v>-9.5730651579059195E+28</v>
      </c>
      <c r="U65">
        <f t="shared" si="52"/>
        <v>0.86594101899999998</v>
      </c>
      <c r="V65">
        <f t="shared" si="53"/>
        <v>0.01</v>
      </c>
      <c r="W65">
        <f t="shared" si="54"/>
        <v>1.4466191786641365E-25</v>
      </c>
      <c r="X65">
        <f t="shared" si="55"/>
        <v>1.2526868856773655E-25</v>
      </c>
      <c r="Y65">
        <f t="shared" si="56"/>
        <v>1.4466191786641365E-27</v>
      </c>
      <c r="Z65">
        <f t="shared" si="57"/>
        <v>1.7946610120012965E-26</v>
      </c>
      <c r="AB65">
        <f t="shared" si="58"/>
        <v>-1924.2055620750803</v>
      </c>
      <c r="AC65">
        <f t="shared" si="33"/>
        <v>-1718.0406804241788</v>
      </c>
      <c r="AE65">
        <f t="shared" si="34"/>
        <v>0</v>
      </c>
      <c r="AF65">
        <f t="shared" si="35"/>
        <v>0</v>
      </c>
      <c r="AG65">
        <f t="shared" si="36"/>
        <v>-4.4866525300032409E-25</v>
      </c>
      <c r="AH65">
        <f t="shared" si="37"/>
        <v>-2.5053737713547308E-19</v>
      </c>
      <c r="AI65">
        <f t="shared" si="38"/>
        <v>-2.505378258007261E-19</v>
      </c>
      <c r="AJ65">
        <f t="shared" si="39"/>
        <v>-206.16488165090141</v>
      </c>
      <c r="AK65">
        <f t="shared" si="61"/>
        <v>-134.69438934525564</v>
      </c>
      <c r="AL65">
        <f t="shared" si="40"/>
        <v>-340.85927099615708</v>
      </c>
      <c r="AN65">
        <f t="shared" si="41"/>
        <v>0</v>
      </c>
      <c r="AO65">
        <f t="shared" si="42"/>
        <v>0</v>
      </c>
      <c r="AP65">
        <f t="shared" si="43"/>
        <v>-1.0192937776875829E-27</v>
      </c>
      <c r="AQ65">
        <f t="shared" si="44"/>
        <v>-5.6917977909952057E-22</v>
      </c>
      <c r="AR65">
        <f t="shared" si="45"/>
        <v>-5.6918079839329827E-22</v>
      </c>
      <c r="AS65">
        <f t="shared" si="46"/>
        <v>-0.46837275594486233</v>
      </c>
      <c r="AT65">
        <f t="shared" si="47"/>
        <v>-0.30600353388397689</v>
      </c>
      <c r="AU65">
        <f t="shared" si="48"/>
        <v>-0.77437628982883933</v>
      </c>
      <c r="AW65">
        <v>62</v>
      </c>
      <c r="AX65">
        <f>IF(Z65&gt;0, (R65*SUMPRODUCT(K65:$K$98, X65:$X$98)-K65*$AZ$3)/Z65, 0)</f>
        <v>-9.5730651579059195E+28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0.87126245999999996</v>
      </c>
      <c r="Q66" s="5">
        <f t="shared" si="60"/>
        <v>25</v>
      </c>
      <c r="R66">
        <f t="shared" si="31"/>
        <v>2000000</v>
      </c>
      <c r="S66">
        <f t="shared" si="32"/>
        <v>-7.198548668999827E+29</v>
      </c>
      <c r="U66">
        <f t="shared" si="52"/>
        <v>0.87126245999999996</v>
      </c>
      <c r="V66">
        <f t="shared" si="53"/>
        <v>0.01</v>
      </c>
      <c r="W66">
        <f t="shared" si="54"/>
        <v>1.7946610120012965E-26</v>
      </c>
      <c r="X66">
        <f t="shared" si="55"/>
        <v>1.5636207681823391E-26</v>
      </c>
      <c r="Y66">
        <f t="shared" si="56"/>
        <v>1.7946610120012966E-28</v>
      </c>
      <c r="Z66">
        <f t="shared" si="57"/>
        <v>2.130936336989445E-27</v>
      </c>
      <c r="AB66">
        <f t="shared" si="58"/>
        <v>-1718.0406804241788</v>
      </c>
      <c r="AC66">
        <f t="shared" si="33"/>
        <v>-1533.9648932358737</v>
      </c>
      <c r="AE66">
        <f t="shared" si="34"/>
        <v>0</v>
      </c>
      <c r="AF66">
        <f t="shared" si="35"/>
        <v>0</v>
      </c>
      <c r="AG66">
        <f t="shared" si="36"/>
        <v>-5.327340842473613E-26</v>
      </c>
      <c r="AH66">
        <f t="shared" si="37"/>
        <v>-3.1272415363646783E-20</v>
      </c>
      <c r="AI66">
        <f t="shared" si="38"/>
        <v>-3.127246863705521E-20</v>
      </c>
      <c r="AJ66">
        <f t="shared" si="39"/>
        <v>-184.07578718830518</v>
      </c>
      <c r="AK66">
        <f t="shared" si="61"/>
        <v>-120.26284762969253</v>
      </c>
      <c r="AL66">
        <f t="shared" si="40"/>
        <v>-304.33863481799773</v>
      </c>
      <c r="AN66">
        <f t="shared" si="41"/>
        <v>0</v>
      </c>
      <c r="AO66">
        <f t="shared" si="42"/>
        <v>0</v>
      </c>
      <c r="AP66">
        <f t="shared" si="43"/>
        <v>-1.0806110330350938E-28</v>
      </c>
      <c r="AQ66">
        <f t="shared" si="44"/>
        <v>-6.3433743157912597E-23</v>
      </c>
      <c r="AR66">
        <f t="shared" si="45"/>
        <v>-6.3433851219015911E-23</v>
      </c>
      <c r="AS66">
        <f t="shared" si="46"/>
        <v>-0.37338389345094319</v>
      </c>
      <c r="AT66">
        <f t="shared" si="47"/>
        <v>-0.24394414372128251</v>
      </c>
      <c r="AU66">
        <f t="shared" si="48"/>
        <v>-0.61732803717222573</v>
      </c>
      <c r="AW66">
        <v>63</v>
      </c>
      <c r="AX66">
        <f>IF(Z66&gt;0, (R66*SUMPRODUCT(K66:$K$98, X66:$X$98)-K66*$AZ$3)/Z66, 0)</f>
        <v>-7.198548668999827E+29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0.87658408399999999</v>
      </c>
      <c r="Q67" s="5">
        <f t="shared" si="60"/>
        <v>25</v>
      </c>
      <c r="R67">
        <f t="shared" si="31"/>
        <v>2000000</v>
      </c>
      <c r="S67">
        <f t="shared" si="32"/>
        <v>-5.6669961536273918E+30</v>
      </c>
      <c r="U67">
        <f t="shared" si="52"/>
        <v>0.87658408399999999</v>
      </c>
      <c r="V67">
        <f t="shared" si="53"/>
        <v>0.01</v>
      </c>
      <c r="W67">
        <f t="shared" si="54"/>
        <v>2.130936336989445E-27</v>
      </c>
      <c r="X67">
        <f t="shared" si="55"/>
        <v>1.867944877022208E-27</v>
      </c>
      <c r="Y67">
        <f t="shared" si="56"/>
        <v>2.130936336989445E-29</v>
      </c>
      <c r="Z67">
        <f t="shared" si="57"/>
        <v>2.4168209659734259E-28</v>
      </c>
      <c r="AB67">
        <f t="shared" si="58"/>
        <v>-1533.9648932358737</v>
      </c>
      <c r="AC67">
        <f t="shared" si="33"/>
        <v>-1369.6115118177443</v>
      </c>
      <c r="AE67">
        <f t="shared" si="34"/>
        <v>0</v>
      </c>
      <c r="AF67">
        <f t="shared" si="35"/>
        <v>0</v>
      </c>
      <c r="AG67">
        <f t="shared" si="36"/>
        <v>-6.0420524149335646E-27</v>
      </c>
      <c r="AH67">
        <f t="shared" si="37"/>
        <v>-3.7358897540444157E-21</v>
      </c>
      <c r="AI67">
        <f t="shared" ref="AI67:AI69" si="62">SUM(AE67:AH67)</f>
        <v>-3.7358957960968307E-21</v>
      </c>
      <c r="AJ67">
        <f t="shared" si="39"/>
        <v>-164.3533814181294</v>
      </c>
      <c r="AK67">
        <f t="shared" si="61"/>
        <v>-107.37754252651116</v>
      </c>
      <c r="AL67">
        <f t="shared" ref="AL67:AL69" si="63">SUM(AI67:AK67)</f>
        <v>-271.73092394464055</v>
      </c>
      <c r="AN67">
        <f t="shared" si="41"/>
        <v>0</v>
      </c>
      <c r="AO67">
        <f t="shared" si="42"/>
        <v>0</v>
      </c>
      <c r="AP67">
        <f t="shared" si="43"/>
        <v>-1.0942722334944768E-29</v>
      </c>
      <c r="AQ67">
        <f t="shared" si="44"/>
        <v>-6.7660459468097226E-24</v>
      </c>
      <c r="AR67">
        <f t="shared" si="45"/>
        <v>-6.7660568895320584E-24</v>
      </c>
      <c r="AS67">
        <f t="shared" si="46"/>
        <v>-0.29765935383525405</v>
      </c>
      <c r="AT67">
        <f t="shared" si="47"/>
        <v>-0.19447077783903255</v>
      </c>
      <c r="AU67">
        <f t="shared" si="48"/>
        <v>-0.49213013167428654</v>
      </c>
      <c r="AW67">
        <v>64</v>
      </c>
      <c r="AX67">
        <f>IF(Z67&gt;0, (R67*SUMPRODUCT(K67:$K$98, X67:$X$98)-K67*$AZ$3)/Z67, 0)</f>
        <v>-5.6669961536273918E+30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0.88190570700000004</v>
      </c>
      <c r="Q68" s="5">
        <f t="shared" si="60"/>
        <v>25</v>
      </c>
      <c r="R68">
        <f t="shared" si="31"/>
        <v>2000000</v>
      </c>
      <c r="S68">
        <f t="shared" si="32"/>
        <v>-4.6809298195883254E+31</v>
      </c>
      <c r="U68">
        <f t="shared" si="52"/>
        <v>0.88190570700000004</v>
      </c>
      <c r="V68">
        <f t="shared" si="53"/>
        <v>0.01</v>
      </c>
      <c r="W68">
        <f t="shared" si="54"/>
        <v>2.4168209659734259E-28</v>
      </c>
      <c r="X68">
        <f t="shared" ref="X68:X69" si="67">U68*W68</f>
        <v>2.1314082026892174E-28</v>
      </c>
      <c r="Y68">
        <f t="shared" si="56"/>
        <v>2.416820965973426E-30</v>
      </c>
      <c r="Z68">
        <f t="shared" ref="Z68:Z69" si="68">MAX(0, W68-X68-Y68)</f>
        <v>2.6124455362447425E-29</v>
      </c>
      <c r="AB68">
        <f t="shared" si="58"/>
        <v>-1369.6115118177443</v>
      </c>
      <c r="AC68">
        <f t="shared" si="33"/>
        <v>-1222.8674212658429</v>
      </c>
      <c r="AE68">
        <f t="shared" si="34"/>
        <v>0</v>
      </c>
      <c r="AF68">
        <f t="shared" si="35"/>
        <v>0</v>
      </c>
      <c r="AG68">
        <f t="shared" si="36"/>
        <v>-6.5311138406118567E-28</v>
      </c>
      <c r="AH68">
        <f t="shared" si="37"/>
        <v>-4.2628164053784347E-22</v>
      </c>
      <c r="AI68">
        <f t="shared" si="62"/>
        <v>-4.2628229364922749E-22</v>
      </c>
      <c r="AJ68">
        <f t="shared" si="39"/>
        <v>-146.74409055190131</v>
      </c>
      <c r="AK68">
        <f t="shared" si="61"/>
        <v>-95.872805827242104</v>
      </c>
      <c r="AL68">
        <f t="shared" si="63"/>
        <v>-242.61689637914341</v>
      </c>
      <c r="AN68">
        <f t="shared" si="41"/>
        <v>0</v>
      </c>
      <c r="AO68">
        <f t="shared" si="42"/>
        <v>0</v>
      </c>
      <c r="AP68">
        <f t="shared" si="43"/>
        <v>-1.0561123520456809E-30</v>
      </c>
      <c r="AQ68">
        <f t="shared" si="44"/>
        <v>-6.8931780552172552E-25</v>
      </c>
      <c r="AR68">
        <f t="shared" si="45"/>
        <v>-6.8931886163407753E-25</v>
      </c>
      <c r="AS68">
        <f t="shared" si="46"/>
        <v>-0.23729221447325743</v>
      </c>
      <c r="AT68">
        <f t="shared" si="47"/>
        <v>-0.1550309134558614</v>
      </c>
      <c r="AU68">
        <f t="shared" si="48"/>
        <v>-0.39232312792911883</v>
      </c>
      <c r="AW68">
        <v>65</v>
      </c>
      <c r="AX68">
        <f>IF(Z68&gt;0, (R68*SUMPRODUCT(K68:$K$98, X68:$X$98)-K68*$AZ$3)/Z68, 0)</f>
        <v>-4.6809298195883254E+31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2.6124455362447425E-29</v>
      </c>
      <c r="X69">
        <f t="shared" si="67"/>
        <v>2.6124455362447425E-29</v>
      </c>
      <c r="Y69">
        <f t="shared" si="56"/>
        <v>2.6124455362447427E-31</v>
      </c>
      <c r="Z69">
        <f t="shared" si="68"/>
        <v>0</v>
      </c>
      <c r="AB69">
        <f t="shared" si="58"/>
        <v>-1222.8674212658429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-5.2248910724894849E-23</v>
      </c>
      <c r="AI69">
        <f t="shared" si="62"/>
        <v>-5.2248910724894849E-23</v>
      </c>
      <c r="AJ69">
        <f t="shared" si="39"/>
        <v>-1222.8674212658429</v>
      </c>
      <c r="AK69">
        <f t="shared" si="61"/>
        <v>-85.600719488609016</v>
      </c>
      <c r="AL69">
        <f t="shared" si="63"/>
        <v>-1308.468140754452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-7.5436596574691494E-26</v>
      </c>
      <c r="AR69">
        <f t="shared" si="45"/>
        <v>-7.5436596574691494E-26</v>
      </c>
      <c r="AS69">
        <f t="shared" si="46"/>
        <v>-1.7655670719736398</v>
      </c>
      <c r="AT69">
        <f t="shared" si="47"/>
        <v>-0.1235896950381548</v>
      </c>
      <c r="AU69">
        <f t="shared" si="48"/>
        <v>-1.8891567670117946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1138068.2953326195</v>
      </c>
      <c r="AO71" s="6">
        <f t="shared" si="70"/>
        <v>-113806.82953326195</v>
      </c>
      <c r="AP71" s="6">
        <f t="shared" si="70"/>
        <v>-1675.389512569953</v>
      </c>
      <c r="AQ71" s="6">
        <f t="shared" si="70"/>
        <v>-756234.53553900123</v>
      </c>
      <c r="AR71" s="6">
        <f t="shared" si="70"/>
        <v>266351.54074778646</v>
      </c>
      <c r="AS71" s="6">
        <f t="shared" si="70"/>
        <v>2372.8588013116996</v>
      </c>
      <c r="AT71" s="6">
        <f t="shared" si="70"/>
        <v>-6700.8023042194291</v>
      </c>
      <c r="AU71" s="6">
        <f t="shared" si="70"/>
        <v>262023.59724487885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D3" sqref="D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136.51919750597821</v>
      </c>
      <c r="E2">
        <v>0.3</v>
      </c>
      <c r="F2">
        <f>'T.26.04.A (2)'!$C$11</f>
        <v>-1130.6343710338338</v>
      </c>
      <c r="G2">
        <v>2</v>
      </c>
      <c r="H2">
        <v>2004</v>
      </c>
      <c r="I2" t="b">
        <v>1</v>
      </c>
      <c r="J2">
        <v>2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255.66892629230813</v>
      </c>
      <c r="E3">
        <f>$E$2</f>
        <v>0.3</v>
      </c>
      <c r="F3">
        <f>'T.35.04.A (2)'!$C$11</f>
        <v>-458.08589752082941</v>
      </c>
      <c r="G3">
        <f>$G$2</f>
        <v>2</v>
      </c>
      <c r="H3">
        <f>$H$2</f>
        <v>2004</v>
      </c>
      <c r="I3" t="b">
        <f>$I$2</f>
        <v>1</v>
      </c>
      <c r="J3">
        <f>$J$2</f>
        <v>2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973.32805900441736</v>
      </c>
      <c r="E4">
        <f t="shared" ref="E4:E49" si="0">$E$2</f>
        <v>0.3</v>
      </c>
      <c r="F4">
        <f>'T.45.04.A (2)'!$C$11</f>
        <v>1785.918965282586</v>
      </c>
      <c r="G4">
        <f t="shared" ref="G4:G49" si="1">$G$2</f>
        <v>2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2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3090.3465663318975</v>
      </c>
      <c r="E5">
        <f t="shared" si="0"/>
        <v>0.3</v>
      </c>
      <c r="F5">
        <f>'T.55.04.A (2)'!$C$11</f>
        <v>6272.508299194119</v>
      </c>
      <c r="G5">
        <f t="shared" si="1"/>
        <v>2</v>
      </c>
      <c r="H5">
        <f t="shared" si="2"/>
        <v>2004</v>
      </c>
      <c r="I5" t="b">
        <f t="shared" si="3"/>
        <v>1</v>
      </c>
      <c r="J5">
        <f t="shared" si="4"/>
        <v>2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224.34438300251588</v>
      </c>
      <c r="E6">
        <f t="shared" si="0"/>
        <v>0.3</v>
      </c>
      <c r="F6">
        <f>'T.26.04.B (2)'!$C$11</f>
        <v>-595.01131306431114</v>
      </c>
      <c r="G6">
        <f t="shared" si="1"/>
        <v>2</v>
      </c>
      <c r="H6">
        <f t="shared" si="2"/>
        <v>2004</v>
      </c>
      <c r="I6" t="b">
        <f t="shared" si="3"/>
        <v>1</v>
      </c>
      <c r="J6">
        <f t="shared" si="4"/>
        <v>2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536.03162434770002</v>
      </c>
      <c r="E7">
        <f t="shared" si="0"/>
        <v>0.3</v>
      </c>
      <c r="F7">
        <f>'T.35.04.B (2)'!$C$11</f>
        <v>448.01251668941711</v>
      </c>
      <c r="G7">
        <f t="shared" si="1"/>
        <v>2</v>
      </c>
      <c r="H7">
        <f t="shared" si="2"/>
        <v>2004</v>
      </c>
      <c r="I7" t="b">
        <f t="shared" si="3"/>
        <v>1</v>
      </c>
      <c r="J7">
        <f t="shared" si="4"/>
        <v>2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1898.2549520641469</v>
      </c>
      <c r="E8">
        <f t="shared" si="0"/>
        <v>0.3</v>
      </c>
      <c r="F8">
        <f>'T.45.04.B (2)'!$C$11</f>
        <v>4772.227022451204</v>
      </c>
      <c r="G8">
        <f t="shared" si="1"/>
        <v>2</v>
      </c>
      <c r="H8">
        <f t="shared" si="2"/>
        <v>2004</v>
      </c>
      <c r="I8" t="b">
        <f t="shared" si="3"/>
        <v>1</v>
      </c>
      <c r="J8">
        <f t="shared" si="4"/>
        <v>2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6124.7034450474193</v>
      </c>
      <c r="E9">
        <f t="shared" si="0"/>
        <v>0.3</v>
      </c>
      <c r="F9">
        <f>'T.55.04.B (2)'!$C$11</f>
        <v>13753.539354555744</v>
      </c>
      <c r="G9">
        <f t="shared" si="1"/>
        <v>2</v>
      </c>
      <c r="H9">
        <f t="shared" si="2"/>
        <v>2004</v>
      </c>
      <c r="I9" t="b">
        <f t="shared" si="3"/>
        <v>1</v>
      </c>
      <c r="J9">
        <f t="shared" si="4"/>
        <v>2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488.19607409150854</v>
      </c>
      <c r="E10">
        <f t="shared" si="0"/>
        <v>0.3</v>
      </c>
      <c r="F10">
        <f>'T.26.04.C (2)'!$C$11</f>
        <v>308.11319002019502</v>
      </c>
      <c r="G10">
        <f t="shared" si="1"/>
        <v>2</v>
      </c>
      <c r="H10">
        <f t="shared" si="2"/>
        <v>2004</v>
      </c>
      <c r="I10" t="b">
        <f t="shared" si="3"/>
        <v>1</v>
      </c>
      <c r="J10">
        <f t="shared" si="4"/>
        <v>2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1267.0496033939933</v>
      </c>
      <c r="E11">
        <f t="shared" si="0"/>
        <v>0.3</v>
      </c>
      <c r="F11">
        <f>'T.35.04.C (2)'!$C$11</f>
        <v>2916.2404382496329</v>
      </c>
      <c r="G11">
        <f t="shared" si="1"/>
        <v>2</v>
      </c>
      <c r="H11">
        <f t="shared" si="2"/>
        <v>2004</v>
      </c>
      <c r="I11" t="b">
        <f t="shared" si="3"/>
        <v>1</v>
      </c>
      <c r="J11">
        <f t="shared" si="4"/>
        <v>2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4673.035631243335</v>
      </c>
      <c r="E12">
        <f t="shared" si="0"/>
        <v>0.3</v>
      </c>
      <c r="F12">
        <f>'T.45.04.C (2)'!$C$11</f>
        <v>13731.151193957052</v>
      </c>
      <c r="G12">
        <f t="shared" si="1"/>
        <v>2</v>
      </c>
      <c r="H12">
        <f t="shared" si="2"/>
        <v>2004</v>
      </c>
      <c r="I12" t="b">
        <f t="shared" si="3"/>
        <v>1</v>
      </c>
      <c r="J12">
        <f t="shared" si="4"/>
        <v>2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15227.774081193986</v>
      </c>
      <c r="E13">
        <f t="shared" si="0"/>
        <v>0.3</v>
      </c>
      <c r="F13">
        <f>'T.55.04.C (2)'!$C$11</f>
        <v>36196.63252064064</v>
      </c>
      <c r="G13">
        <f t="shared" si="1"/>
        <v>2</v>
      </c>
      <c r="H13">
        <f t="shared" si="2"/>
        <v>2004</v>
      </c>
      <c r="I13" t="b">
        <f t="shared" si="3"/>
        <v>1</v>
      </c>
      <c r="J13">
        <f t="shared" si="4"/>
        <v>2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927.94889257316277</v>
      </c>
      <c r="E14">
        <f t="shared" si="0"/>
        <v>0.3</v>
      </c>
      <c r="F14">
        <f>'T.26.04.D (2)'!$C$11</f>
        <v>1813.3206951610364</v>
      </c>
      <c r="G14">
        <f t="shared" si="1"/>
        <v>2</v>
      </c>
      <c r="H14">
        <f t="shared" si="2"/>
        <v>2004</v>
      </c>
      <c r="I14" t="b">
        <f t="shared" si="3"/>
        <v>1</v>
      </c>
      <c r="J14">
        <f t="shared" si="4"/>
        <v>2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2485.4129018044828</v>
      </c>
      <c r="E15">
        <f t="shared" si="0"/>
        <v>0.3</v>
      </c>
      <c r="F15">
        <f>'T.35.04.D (2)'!$C$11</f>
        <v>7029.9536408499989</v>
      </c>
      <c r="G15">
        <f t="shared" si="1"/>
        <v>2</v>
      </c>
      <c r="H15">
        <f t="shared" si="2"/>
        <v>2004</v>
      </c>
      <c r="I15" t="b">
        <f t="shared" si="3"/>
        <v>1</v>
      </c>
      <c r="J15">
        <f t="shared" si="4"/>
        <v>2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9297.6700965419823</v>
      </c>
      <c r="E16">
        <f t="shared" si="0"/>
        <v>0.3</v>
      </c>
      <c r="F16">
        <f>'T.45.04.D (2)'!$C$11</f>
        <v>28662.691479800153</v>
      </c>
      <c r="G16">
        <f t="shared" si="1"/>
        <v>2</v>
      </c>
      <c r="H16">
        <f t="shared" si="2"/>
        <v>2004</v>
      </c>
      <c r="I16" t="b">
        <f t="shared" si="3"/>
        <v>1</v>
      </c>
      <c r="J16">
        <f t="shared" si="4"/>
        <v>2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30399.558474771598</v>
      </c>
      <c r="E17">
        <f t="shared" si="0"/>
        <v>0.3</v>
      </c>
      <c r="F17">
        <f>'T.55.04.D (2)'!$C$11</f>
        <v>73601.787797448778</v>
      </c>
      <c r="G17">
        <f t="shared" si="1"/>
        <v>2</v>
      </c>
      <c r="H17">
        <f t="shared" si="2"/>
        <v>2004</v>
      </c>
      <c r="I17" t="b">
        <f t="shared" si="3"/>
        <v>1</v>
      </c>
      <c r="J17">
        <f t="shared" si="4"/>
        <v>2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1807.4545295364712</v>
      </c>
      <c r="E18">
        <f t="shared" si="0"/>
        <v>0.3</v>
      </c>
      <c r="F18">
        <f>'T.26.04.E (2)'!$C$11</f>
        <v>4823.7357054427212</v>
      </c>
      <c r="G18">
        <f t="shared" si="1"/>
        <v>2</v>
      </c>
      <c r="H18">
        <f t="shared" si="2"/>
        <v>2004</v>
      </c>
      <c r="I18" t="b">
        <f t="shared" si="3"/>
        <v>1</v>
      </c>
      <c r="J18">
        <f t="shared" si="4"/>
        <v>2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4922.1394986254609</v>
      </c>
      <c r="E19">
        <f t="shared" si="0"/>
        <v>0.3</v>
      </c>
      <c r="F19">
        <f>'T.35.04.E (2)'!$C$11</f>
        <v>15257.380046050723</v>
      </c>
      <c r="G19">
        <f t="shared" si="1"/>
        <v>2</v>
      </c>
      <c r="H19">
        <f t="shared" si="2"/>
        <v>2004</v>
      </c>
      <c r="I19" t="b">
        <f t="shared" si="3"/>
        <v>1</v>
      </c>
      <c r="J19">
        <f t="shared" si="4"/>
        <v>2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18546.939027139277</v>
      </c>
      <c r="E20">
        <f t="shared" si="0"/>
        <v>0.3</v>
      </c>
      <c r="F20">
        <f>'T.45.04.E (2)'!$C$11</f>
        <v>58525.772051486354</v>
      </c>
      <c r="G20">
        <f t="shared" si="1"/>
        <v>2</v>
      </c>
      <c r="H20">
        <f t="shared" si="2"/>
        <v>2004</v>
      </c>
      <c r="I20" t="b">
        <f t="shared" si="3"/>
        <v>1</v>
      </c>
      <c r="J20">
        <f t="shared" si="4"/>
        <v>2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60743.12726192682</v>
      </c>
      <c r="E21">
        <f t="shared" si="0"/>
        <v>0.3</v>
      </c>
      <c r="F21">
        <f>'T.55.04.E (2)'!$C$11</f>
        <v>148412.09835106516</v>
      </c>
      <c r="G21">
        <f t="shared" si="1"/>
        <v>2</v>
      </c>
      <c r="H21">
        <f t="shared" si="2"/>
        <v>2004</v>
      </c>
      <c r="I21" t="b">
        <f t="shared" si="3"/>
        <v>1</v>
      </c>
      <c r="J21">
        <f t="shared" si="4"/>
        <v>2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3566.4658034630879</v>
      </c>
      <c r="E22">
        <f t="shared" si="0"/>
        <v>0.3</v>
      </c>
      <c r="F22">
        <f>'T.26.04.F (2)'!$C$11</f>
        <v>10844.565726006087</v>
      </c>
      <c r="G22">
        <f t="shared" si="1"/>
        <v>2</v>
      </c>
      <c r="H22">
        <f t="shared" si="2"/>
        <v>2004</v>
      </c>
      <c r="I22" t="b">
        <f t="shared" si="3"/>
        <v>1</v>
      </c>
      <c r="J22">
        <f t="shared" si="4"/>
        <v>2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9795.5926922674171</v>
      </c>
      <c r="E23">
        <f t="shared" si="0"/>
        <v>0.3</v>
      </c>
      <c r="F23">
        <f>'T.35.04.F (2)'!$C$11</f>
        <v>31712.232856452174</v>
      </c>
      <c r="G23">
        <f t="shared" si="1"/>
        <v>2</v>
      </c>
      <c r="H23">
        <f t="shared" si="2"/>
        <v>2004</v>
      </c>
      <c r="I23" t="b">
        <f t="shared" si="3"/>
        <v>1</v>
      </c>
      <c r="J23">
        <f t="shared" si="4"/>
        <v>2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37045.476888333862</v>
      </c>
      <c r="E24">
        <f t="shared" si="0"/>
        <v>0.3</v>
      </c>
      <c r="F24">
        <f>'T.45.04.F (2)'!$C$11</f>
        <v>118251.93319485868</v>
      </c>
      <c r="G24">
        <f t="shared" si="1"/>
        <v>2</v>
      </c>
      <c r="H24">
        <f t="shared" si="2"/>
        <v>2004</v>
      </c>
      <c r="I24" t="b">
        <f t="shared" si="3"/>
        <v>1</v>
      </c>
      <c r="J24">
        <f t="shared" si="4"/>
        <v>2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121430.26483623726</v>
      </c>
      <c r="E25">
        <f t="shared" si="0"/>
        <v>0.3</v>
      </c>
      <c r="F25">
        <f>'T.55.04.F (2)'!$C$11</f>
        <v>298032.71945829748</v>
      </c>
      <c r="G25">
        <f t="shared" si="1"/>
        <v>2</v>
      </c>
      <c r="H25">
        <f t="shared" si="2"/>
        <v>2004</v>
      </c>
      <c r="I25" t="b">
        <f t="shared" si="3"/>
        <v>1</v>
      </c>
      <c r="J25">
        <f t="shared" si="4"/>
        <v>2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3040.4483030720835</v>
      </c>
      <c r="E26">
        <f t="shared" si="0"/>
        <v>0.3</v>
      </c>
      <c r="F26" s="29">
        <f>'S.26.04.A (2)'!$C$11</f>
        <v>-337.62897073548157</v>
      </c>
      <c r="G26">
        <f t="shared" si="1"/>
        <v>2</v>
      </c>
      <c r="H26">
        <f t="shared" si="2"/>
        <v>2004</v>
      </c>
      <c r="I26" t="b">
        <f t="shared" si="3"/>
        <v>1</v>
      </c>
      <c r="J26">
        <f t="shared" si="4"/>
        <v>2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6108.814936250581</v>
      </c>
      <c r="E27">
        <f t="shared" si="0"/>
        <v>0.3</v>
      </c>
      <c r="F27" s="29">
        <f>'S.35.04.A (2)'!$C$11</f>
        <v>649.63813854430987</v>
      </c>
      <c r="G27">
        <f t="shared" si="1"/>
        <v>2</v>
      </c>
      <c r="H27">
        <f t="shared" si="2"/>
        <v>2004</v>
      </c>
      <c r="I27" t="b">
        <f t="shared" si="3"/>
        <v>1</v>
      </c>
      <c r="J27">
        <f t="shared" si="4"/>
        <v>2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13121.387914029945</v>
      </c>
      <c r="E28">
        <f t="shared" si="0"/>
        <v>0.3</v>
      </c>
      <c r="F28" s="29">
        <f>'S.45.04.A (2)'!$C$11</f>
        <v>2811.0597823444527</v>
      </c>
      <c r="G28">
        <f t="shared" si="1"/>
        <v>2</v>
      </c>
      <c r="H28">
        <f t="shared" si="2"/>
        <v>2004</v>
      </c>
      <c r="I28" t="b">
        <f t="shared" si="3"/>
        <v>1</v>
      </c>
      <c r="J28">
        <f t="shared" si="4"/>
        <v>2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22262.410594179895</v>
      </c>
      <c r="E29">
        <f t="shared" si="0"/>
        <v>0.3</v>
      </c>
      <c r="F29" s="29">
        <f>'S.55.04.A (2)'!$C$11</f>
        <v>5357.5689065728047</v>
      </c>
      <c r="G29">
        <f t="shared" si="1"/>
        <v>2</v>
      </c>
      <c r="H29">
        <f t="shared" si="2"/>
        <v>2004</v>
      </c>
      <c r="I29" t="b">
        <f t="shared" si="3"/>
        <v>1</v>
      </c>
      <c r="J29">
        <f t="shared" si="4"/>
        <v>2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5582.3780644830958</v>
      </c>
      <c r="E30">
        <f t="shared" si="0"/>
        <v>0.3</v>
      </c>
      <c r="F30" s="30">
        <f>'S.26.04.B (2)'!$C$11</f>
        <v>513.30206404083367</v>
      </c>
      <c r="G30">
        <f t="shared" si="1"/>
        <v>2</v>
      </c>
      <c r="H30">
        <f t="shared" si="2"/>
        <v>2004</v>
      </c>
      <c r="I30" t="b">
        <f t="shared" si="3"/>
        <v>1</v>
      </c>
      <c r="J30">
        <f t="shared" si="4"/>
        <v>2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11731.129599552807</v>
      </c>
      <c r="E31">
        <f t="shared" si="0"/>
        <v>0.3</v>
      </c>
      <c r="F31" s="30">
        <f>'S.35.04.B (2)'!$C$11</f>
        <v>2491.7521781798478</v>
      </c>
      <c r="G31">
        <f t="shared" si="1"/>
        <v>2</v>
      </c>
      <c r="H31">
        <f t="shared" si="2"/>
        <v>2004</v>
      </c>
      <c r="I31" t="b">
        <f t="shared" si="3"/>
        <v>1</v>
      </c>
      <c r="J31">
        <f t="shared" si="4"/>
        <v>2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25791.415722927162</v>
      </c>
      <c r="E32">
        <f t="shared" si="0"/>
        <v>0.3</v>
      </c>
      <c r="F32" s="30">
        <f>'S.45.04.B (2)'!$C$11</f>
        <v>6825.8516371369524</v>
      </c>
      <c r="G32">
        <f t="shared" si="1"/>
        <v>2</v>
      </c>
      <c r="H32">
        <f t="shared" si="2"/>
        <v>2004</v>
      </c>
      <c r="I32" t="b">
        <f t="shared" si="3"/>
        <v>1</v>
      </c>
      <c r="J32">
        <f t="shared" si="4"/>
        <v>2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44138.685970120438</v>
      </c>
      <c r="E33">
        <f t="shared" si="0"/>
        <v>0.3</v>
      </c>
      <c r="F33" s="30">
        <f>'S.55.04.B (2)'!$C$11</f>
        <v>11938.749120375529</v>
      </c>
      <c r="G33">
        <f t="shared" si="1"/>
        <v>2</v>
      </c>
      <c r="H33">
        <f t="shared" si="2"/>
        <v>2004</v>
      </c>
      <c r="I33" t="b">
        <f t="shared" si="3"/>
        <v>1</v>
      </c>
      <c r="J33">
        <f t="shared" si="4"/>
        <v>2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13208.167348716135</v>
      </c>
      <c r="E34">
        <f t="shared" si="0"/>
        <v>0.3</v>
      </c>
      <c r="F34" s="30">
        <f>'S.26.04.C (2)'!$C$11</f>
        <v>3066.095168369779</v>
      </c>
      <c r="G34">
        <f t="shared" si="1"/>
        <v>2</v>
      </c>
      <c r="H34">
        <f t="shared" si="2"/>
        <v>2004</v>
      </c>
      <c r="I34" t="b">
        <f t="shared" si="3"/>
        <v>1</v>
      </c>
      <c r="J34">
        <f t="shared" si="4"/>
        <v>2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28598.07358945948</v>
      </c>
      <c r="E35">
        <f t="shared" si="0"/>
        <v>0.3</v>
      </c>
      <c r="F35" s="30">
        <f>'S.35.04.C (2)'!$C$11</f>
        <v>8018.0942970864462</v>
      </c>
      <c r="G35">
        <f t="shared" si="1"/>
        <v>2</v>
      </c>
      <c r="H35">
        <f t="shared" si="2"/>
        <v>2004</v>
      </c>
      <c r="I35" t="b">
        <f t="shared" si="3"/>
        <v>1</v>
      </c>
      <c r="J35">
        <f t="shared" si="4"/>
        <v>2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63801.499149618816</v>
      </c>
      <c r="E36">
        <f t="shared" si="0"/>
        <v>0.3</v>
      </c>
      <c r="F36" s="30">
        <f>'S.45.04.C (2)'!$C$11</f>
        <v>18870.227201514426</v>
      </c>
      <c r="G36">
        <f t="shared" si="1"/>
        <v>2</v>
      </c>
      <c r="H36">
        <f t="shared" si="2"/>
        <v>2004</v>
      </c>
      <c r="I36" t="b">
        <f t="shared" si="3"/>
        <v>1</v>
      </c>
      <c r="J36">
        <f t="shared" si="4"/>
        <v>2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109767.51209794206</v>
      </c>
      <c r="E37">
        <f t="shared" si="0"/>
        <v>0.3</v>
      </c>
      <c r="F37" s="30">
        <f>'S.55.04.C (2)'!$C$11</f>
        <v>31682.289761783639</v>
      </c>
      <c r="G37">
        <f t="shared" si="1"/>
        <v>2</v>
      </c>
      <c r="H37">
        <f t="shared" si="2"/>
        <v>2004</v>
      </c>
      <c r="I37" t="b">
        <f t="shared" si="3"/>
        <v>1</v>
      </c>
      <c r="J37">
        <f t="shared" si="4"/>
        <v>2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25917.816155771197</v>
      </c>
      <c r="E38">
        <f t="shared" si="0"/>
        <v>0.3</v>
      </c>
      <c r="F38" s="30">
        <f>'S.26.04.D (2)'!$C$11</f>
        <v>7320.7503422513528</v>
      </c>
      <c r="G38">
        <f t="shared" si="1"/>
        <v>2</v>
      </c>
      <c r="H38">
        <f t="shared" si="2"/>
        <v>2004</v>
      </c>
      <c r="I38" t="b">
        <f t="shared" si="3"/>
        <v>1</v>
      </c>
      <c r="J38">
        <f t="shared" si="4"/>
        <v>2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56709.646905970629</v>
      </c>
      <c r="E39">
        <f t="shared" si="0"/>
        <v>0.3</v>
      </c>
      <c r="F39" s="30">
        <f>'S.35.04.D (2)'!$C$11</f>
        <v>17228.664495264147</v>
      </c>
      <c r="G39">
        <f t="shared" si="1"/>
        <v>2</v>
      </c>
      <c r="H39">
        <f t="shared" si="2"/>
        <v>2004</v>
      </c>
      <c r="I39" t="b">
        <f t="shared" si="3"/>
        <v>1</v>
      </c>
      <c r="J39">
        <f t="shared" si="4"/>
        <v>2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127151.63819410487</v>
      </c>
      <c r="E40">
        <f t="shared" si="0"/>
        <v>0.3</v>
      </c>
      <c r="F40" s="30">
        <f>'S.45.04.D (2)'!$C$11</f>
        <v>38944.186475476927</v>
      </c>
      <c r="G40">
        <f t="shared" si="1"/>
        <v>2</v>
      </c>
      <c r="H40">
        <f t="shared" si="2"/>
        <v>2004</v>
      </c>
      <c r="I40" t="b">
        <f t="shared" si="3"/>
        <v>1</v>
      </c>
      <c r="J40">
        <f t="shared" si="4"/>
        <v>2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219148.88897764482</v>
      </c>
      <c r="E41">
        <f t="shared" si="0"/>
        <v>0.3</v>
      </c>
      <c r="F41" s="30">
        <f>'S.55.04.D (2)'!$C$11</f>
        <v>64588.190830797314</v>
      </c>
      <c r="G41">
        <f t="shared" si="1"/>
        <v>2</v>
      </c>
      <c r="H41">
        <f t="shared" si="2"/>
        <v>2004</v>
      </c>
      <c r="I41" t="b">
        <f t="shared" si="3"/>
        <v>1</v>
      </c>
      <c r="J41">
        <f t="shared" si="4"/>
        <v>2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51337.113769881325</v>
      </c>
      <c r="E42">
        <f t="shared" si="0"/>
        <v>0.3</v>
      </c>
      <c r="F42" s="30">
        <f>'S.26.04.E (2)'!$C$11</f>
        <v>15830.060690014519</v>
      </c>
      <c r="G42">
        <f t="shared" si="1"/>
        <v>2</v>
      </c>
      <c r="H42">
        <f t="shared" si="2"/>
        <v>2004</v>
      </c>
      <c r="I42" t="b">
        <f t="shared" si="3"/>
        <v>1</v>
      </c>
      <c r="J42">
        <f t="shared" si="4"/>
        <v>2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112932.79353899288</v>
      </c>
      <c r="E43">
        <f t="shared" si="0"/>
        <v>0.3</v>
      </c>
      <c r="F43" s="30">
        <f>'S.35.04.E (2)'!$C$11</f>
        <v>35649.804891619453</v>
      </c>
      <c r="G43">
        <f t="shared" si="1"/>
        <v>2</v>
      </c>
      <c r="H43">
        <f t="shared" si="2"/>
        <v>2004</v>
      </c>
      <c r="I43" t="b">
        <f t="shared" si="3"/>
        <v>1</v>
      </c>
      <c r="J43">
        <f t="shared" si="4"/>
        <v>2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253851.91628307707</v>
      </c>
      <c r="E44">
        <f t="shared" si="0"/>
        <v>0.3</v>
      </c>
      <c r="F44" s="30">
        <f>'S.45.04.E (2)'!$C$11</f>
        <v>79092.105023401877</v>
      </c>
      <c r="G44">
        <f t="shared" si="1"/>
        <v>2</v>
      </c>
      <c r="H44">
        <f t="shared" si="2"/>
        <v>2004</v>
      </c>
      <c r="I44" t="b">
        <f t="shared" si="3"/>
        <v>1</v>
      </c>
      <c r="J44">
        <f t="shared" si="4"/>
        <v>2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437911.64273705025</v>
      </c>
      <c r="E45">
        <f t="shared" si="0"/>
        <v>0.3</v>
      </c>
      <c r="F45" s="30">
        <f>'S.55.04.E (2)'!$C$11</f>
        <v>130399.99296882466</v>
      </c>
      <c r="G45">
        <f t="shared" si="1"/>
        <v>2</v>
      </c>
      <c r="H45">
        <f t="shared" si="2"/>
        <v>2004</v>
      </c>
      <c r="I45" t="b">
        <f t="shared" si="3"/>
        <v>1</v>
      </c>
      <c r="J45">
        <f t="shared" si="4"/>
        <v>2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102175.7089981016</v>
      </c>
      <c r="E46">
        <f t="shared" si="0"/>
        <v>0.3</v>
      </c>
      <c r="F46" s="30">
        <f>'S.26.04.F (2)'!$C$11</f>
        <v>32848.681385540796</v>
      </c>
      <c r="G46">
        <f t="shared" si="1"/>
        <v>2</v>
      </c>
      <c r="H46">
        <f t="shared" si="2"/>
        <v>2004</v>
      </c>
      <c r="I46" t="b">
        <f t="shared" si="3"/>
        <v>1</v>
      </c>
      <c r="J46">
        <f t="shared" si="4"/>
        <v>2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225379.08680503743</v>
      </c>
      <c r="E47">
        <f t="shared" si="0"/>
        <v>0.3</v>
      </c>
      <c r="F47" s="30">
        <f>'S.35.04.F (2)'!$C$11</f>
        <v>72492.085684330188</v>
      </c>
      <c r="G47">
        <f t="shared" si="1"/>
        <v>2</v>
      </c>
      <c r="H47">
        <f t="shared" si="2"/>
        <v>2004</v>
      </c>
      <c r="I47" t="b">
        <f t="shared" si="3"/>
        <v>1</v>
      </c>
      <c r="J47">
        <f t="shared" si="4"/>
        <v>2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507252.47246102156</v>
      </c>
      <c r="E48">
        <f t="shared" si="0"/>
        <v>0.3</v>
      </c>
      <c r="F48" s="30">
        <f>'S.45.04.F (2)'!$C$11</f>
        <v>159387.94211925211</v>
      </c>
      <c r="G48">
        <f t="shared" si="1"/>
        <v>2</v>
      </c>
      <c r="H48">
        <f t="shared" si="2"/>
        <v>2004</v>
      </c>
      <c r="I48" t="b">
        <f t="shared" si="3"/>
        <v>1</v>
      </c>
      <c r="J48">
        <f t="shared" si="4"/>
        <v>2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875437.15025586111</v>
      </c>
      <c r="E49">
        <f t="shared" si="0"/>
        <v>0.3</v>
      </c>
      <c r="F49" s="30">
        <f>'S.55.04.F (2)'!$C$11</f>
        <v>262023.59724487885</v>
      </c>
      <c r="G49">
        <f t="shared" si="1"/>
        <v>2</v>
      </c>
      <c r="H49">
        <f t="shared" si="2"/>
        <v>2004</v>
      </c>
      <c r="I49" t="b">
        <f t="shared" si="3"/>
        <v>1</v>
      </c>
      <c r="J49">
        <f t="shared" si="4"/>
        <v>2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1.1027070000000001E-3</v>
      </c>
      <c r="D2" s="28"/>
      <c r="I2" s="31"/>
    </row>
    <row r="3" spans="1:9" x14ac:dyDescent="0.25">
      <c r="A3" s="13">
        <v>27</v>
      </c>
      <c r="B3" s="5">
        <v>1.113529E-3</v>
      </c>
      <c r="D3" s="28"/>
      <c r="I3" s="8"/>
    </row>
    <row r="4" spans="1:9" x14ac:dyDescent="0.25">
      <c r="A4" s="13">
        <v>28</v>
      </c>
      <c r="B4" s="5">
        <v>1.127056E-3</v>
      </c>
      <c r="D4" s="28"/>
      <c r="I4" s="8"/>
    </row>
    <row r="5" spans="1:9" x14ac:dyDescent="0.25">
      <c r="A5" s="13">
        <v>29</v>
      </c>
      <c r="B5" s="5">
        <v>1.1414839999999999E-3</v>
      </c>
      <c r="D5" s="28"/>
    </row>
    <row r="6" spans="1:9" x14ac:dyDescent="0.25">
      <c r="A6" s="13">
        <v>30</v>
      </c>
      <c r="B6" s="5">
        <v>1.15952E-3</v>
      </c>
      <c r="D6" s="28"/>
    </row>
    <row r="7" spans="1:9" x14ac:dyDescent="0.25">
      <c r="A7" s="13">
        <v>31</v>
      </c>
      <c r="B7" s="5">
        <v>1.187476E-3</v>
      </c>
      <c r="D7" s="28"/>
    </row>
    <row r="8" spans="1:9" x14ac:dyDescent="0.25">
      <c r="A8" s="13">
        <v>32</v>
      </c>
      <c r="B8" s="5">
        <v>1.2208430000000001E-3</v>
      </c>
    </row>
    <row r="9" spans="1:9" x14ac:dyDescent="0.25">
      <c r="A9" s="13">
        <v>33</v>
      </c>
      <c r="B9" s="5">
        <v>1.2533069999999999E-3</v>
      </c>
    </row>
    <row r="10" spans="1:9" x14ac:dyDescent="0.25">
      <c r="A10" s="13">
        <v>34</v>
      </c>
      <c r="B10" s="5">
        <v>1.2947900000000001E-3</v>
      </c>
    </row>
    <row r="11" spans="1:9" x14ac:dyDescent="0.25">
      <c r="A11" s="13">
        <v>35</v>
      </c>
      <c r="B11" s="5">
        <v>1.338077E-3</v>
      </c>
    </row>
    <row r="12" spans="1:9" x14ac:dyDescent="0.25">
      <c r="A12" s="13">
        <v>36</v>
      </c>
      <c r="B12" s="5">
        <v>1.388577E-3</v>
      </c>
    </row>
    <row r="13" spans="1:9" x14ac:dyDescent="0.25">
      <c r="A13" s="13">
        <v>37</v>
      </c>
      <c r="B13" s="5">
        <v>1.4580159999999999E-3</v>
      </c>
    </row>
    <row r="14" spans="1:9" x14ac:dyDescent="0.25">
      <c r="A14" s="13">
        <v>38</v>
      </c>
      <c r="B14" s="5">
        <v>1.5382760000000001E-3</v>
      </c>
    </row>
    <row r="15" spans="1:9" x14ac:dyDescent="0.25">
      <c r="A15" s="13">
        <v>39</v>
      </c>
      <c r="B15" s="5">
        <v>1.6203400000000001E-3</v>
      </c>
    </row>
    <row r="16" spans="1:9" x14ac:dyDescent="0.25">
      <c r="A16" s="13">
        <v>40</v>
      </c>
      <c r="B16" s="5">
        <v>1.7069120000000001E-3</v>
      </c>
    </row>
    <row r="17" spans="1:2" x14ac:dyDescent="0.25">
      <c r="A17" s="13">
        <v>41</v>
      </c>
      <c r="B17" s="5">
        <v>1.807012E-3</v>
      </c>
    </row>
    <row r="18" spans="1:2" x14ac:dyDescent="0.25">
      <c r="A18" s="13">
        <v>42</v>
      </c>
      <c r="B18" s="5">
        <v>1.90621E-3</v>
      </c>
    </row>
    <row r="19" spans="1:2" x14ac:dyDescent="0.25">
      <c r="A19" s="13">
        <v>43</v>
      </c>
      <c r="B19" s="5">
        <v>2.0198360000000001E-3</v>
      </c>
    </row>
    <row r="20" spans="1:2" x14ac:dyDescent="0.25">
      <c r="A20" s="13">
        <v>44</v>
      </c>
      <c r="B20" s="5">
        <v>2.1424809999999999E-3</v>
      </c>
    </row>
    <row r="21" spans="1:2" x14ac:dyDescent="0.25">
      <c r="A21" s="13">
        <v>45</v>
      </c>
      <c r="B21" s="5">
        <v>2.275947E-3</v>
      </c>
    </row>
    <row r="22" spans="1:2" x14ac:dyDescent="0.25">
      <c r="A22" s="13">
        <v>46</v>
      </c>
      <c r="B22" s="5">
        <v>2.4175300000000002E-3</v>
      </c>
    </row>
    <row r="23" spans="1:2" x14ac:dyDescent="0.25">
      <c r="A23" s="13">
        <v>47</v>
      </c>
      <c r="B23" s="5">
        <v>3.6493060000000002E-3</v>
      </c>
    </row>
    <row r="24" spans="1:2" x14ac:dyDescent="0.25">
      <c r="A24" s="13">
        <v>48</v>
      </c>
      <c r="B24" s="5">
        <v>5.0597569999999998E-3</v>
      </c>
    </row>
    <row r="25" spans="1:2" x14ac:dyDescent="0.25">
      <c r="A25" s="13">
        <v>49</v>
      </c>
      <c r="B25" s="5">
        <v>6.5505219999999996E-3</v>
      </c>
    </row>
    <row r="26" spans="1:2" x14ac:dyDescent="0.25">
      <c r="A26" s="13">
        <v>50</v>
      </c>
      <c r="B26" s="5">
        <v>8.1883779999999996E-3</v>
      </c>
    </row>
    <row r="27" spans="1:2" x14ac:dyDescent="0.25">
      <c r="A27" s="13">
        <v>51</v>
      </c>
      <c r="B27" s="5">
        <v>9.9453500000000004E-3</v>
      </c>
    </row>
    <row r="28" spans="1:2" x14ac:dyDescent="0.25">
      <c r="A28" s="13">
        <v>52</v>
      </c>
      <c r="B28" s="5">
        <v>1.1968530999999999E-2</v>
      </c>
    </row>
    <row r="29" spans="1:2" x14ac:dyDescent="0.25">
      <c r="A29" s="13">
        <v>53</v>
      </c>
      <c r="B29" s="5">
        <v>1.4271456E-2</v>
      </c>
    </row>
    <row r="30" spans="1:2" x14ac:dyDescent="0.25">
      <c r="A30" s="13">
        <v>54</v>
      </c>
      <c r="B30" s="5">
        <v>1.6820735999999999E-2</v>
      </c>
    </row>
    <row r="31" spans="1:2" x14ac:dyDescent="0.25">
      <c r="A31" s="13">
        <v>55</v>
      </c>
      <c r="B31" s="5">
        <v>1.9715634999999999E-2</v>
      </c>
    </row>
    <row r="32" spans="1:2" x14ac:dyDescent="0.25">
      <c r="A32" s="13">
        <v>56</v>
      </c>
      <c r="B32" s="5">
        <v>2.2996762E-2</v>
      </c>
    </row>
    <row r="33" spans="1:2" x14ac:dyDescent="0.25">
      <c r="A33" s="13">
        <v>57</v>
      </c>
      <c r="B33" s="5">
        <v>2.6417759999999998E-2</v>
      </c>
    </row>
    <row r="34" spans="1:2" x14ac:dyDescent="0.25">
      <c r="A34" s="13">
        <v>58</v>
      </c>
      <c r="B34" s="5">
        <v>3.0077894000000001E-2</v>
      </c>
    </row>
    <row r="35" spans="1:2" x14ac:dyDescent="0.25">
      <c r="A35" s="13">
        <v>59</v>
      </c>
      <c r="B35" s="5">
        <v>3.4111622000000001E-2</v>
      </c>
    </row>
    <row r="36" spans="1:2" x14ac:dyDescent="0.25">
      <c r="A36" s="13">
        <v>60</v>
      </c>
      <c r="B36" s="5">
        <v>3.8936755000000003E-2</v>
      </c>
    </row>
    <row r="37" spans="1:2" x14ac:dyDescent="0.25">
      <c r="A37" s="13">
        <v>61</v>
      </c>
      <c r="B37" s="5">
        <v>4.4081337999999998E-2</v>
      </c>
    </row>
    <row r="38" spans="1:2" x14ac:dyDescent="0.25">
      <c r="A38" s="13">
        <v>62</v>
      </c>
      <c r="B38" s="5">
        <v>4.9206066999999999E-2</v>
      </c>
    </row>
    <row r="39" spans="1:2" x14ac:dyDescent="0.25">
      <c r="A39" s="13">
        <v>63</v>
      </c>
      <c r="B39" s="5">
        <v>5.4843360000000001E-2</v>
      </c>
    </row>
    <row r="40" spans="1:2" x14ac:dyDescent="0.25">
      <c r="A40" s="13">
        <v>64</v>
      </c>
      <c r="B40" s="5">
        <v>6.0839808000000002E-2</v>
      </c>
    </row>
    <row r="41" spans="1:2" x14ac:dyDescent="0.25">
      <c r="A41" s="13">
        <v>65</v>
      </c>
      <c r="B41" s="5">
        <v>6.7515763000000006E-2</v>
      </c>
    </row>
    <row r="42" spans="1:2" x14ac:dyDescent="0.25">
      <c r="A42" s="13">
        <v>66</v>
      </c>
      <c r="B42" s="5">
        <v>7.5215941999999994E-2</v>
      </c>
    </row>
    <row r="43" spans="1:2" x14ac:dyDescent="0.25">
      <c r="A43" s="13">
        <v>67</v>
      </c>
      <c r="B43" s="5">
        <v>8.3448538000000003E-2</v>
      </c>
    </row>
    <row r="44" spans="1:2" x14ac:dyDescent="0.25">
      <c r="A44" s="13">
        <v>68</v>
      </c>
      <c r="B44" s="5">
        <v>9.2193696000000006E-2</v>
      </c>
    </row>
    <row r="45" spans="1:2" x14ac:dyDescent="0.25">
      <c r="A45" s="13">
        <v>69</v>
      </c>
      <c r="B45" s="5">
        <v>0.10204429399999999</v>
      </c>
    </row>
    <row r="46" spans="1:2" x14ac:dyDescent="0.25">
      <c r="A46" s="13">
        <v>70</v>
      </c>
      <c r="B46" s="5">
        <v>0.11315193599999999</v>
      </c>
    </row>
    <row r="47" spans="1:2" x14ac:dyDescent="0.25">
      <c r="A47" s="13">
        <v>71</v>
      </c>
      <c r="B47" s="5">
        <v>0.12586404500000001</v>
      </c>
    </row>
    <row r="48" spans="1:2" x14ac:dyDescent="0.25">
      <c r="A48" s="13">
        <v>72</v>
      </c>
      <c r="B48" s="5">
        <v>0.140533459</v>
      </c>
    </row>
    <row r="49" spans="1:2" x14ac:dyDescent="0.25">
      <c r="A49" s="13">
        <v>73</v>
      </c>
      <c r="B49" s="5">
        <v>0.15744443499999999</v>
      </c>
    </row>
    <row r="50" spans="1:2" x14ac:dyDescent="0.25">
      <c r="A50" s="13">
        <v>74</v>
      </c>
      <c r="B50" s="5">
        <v>0.177590515</v>
      </c>
    </row>
    <row r="51" spans="1:2" x14ac:dyDescent="0.25">
      <c r="A51" s="13">
        <v>75</v>
      </c>
      <c r="B51" s="5">
        <v>0.20082551000000001</v>
      </c>
    </row>
    <row r="52" spans="1:2" x14ac:dyDescent="0.25">
      <c r="A52" s="13">
        <v>76</v>
      </c>
      <c r="B52" s="5">
        <v>0.22750767399999999</v>
      </c>
    </row>
    <row r="53" spans="1:2" x14ac:dyDescent="0.25">
      <c r="A53" s="13">
        <v>77</v>
      </c>
      <c r="B53" s="5">
        <v>0.25832914600000001</v>
      </c>
    </row>
    <row r="54" spans="1:2" x14ac:dyDescent="0.25">
      <c r="A54" s="13">
        <v>78</v>
      </c>
      <c r="B54" s="5">
        <v>0.29279089899999999</v>
      </c>
    </row>
    <row r="55" spans="1:2" x14ac:dyDescent="0.25">
      <c r="A55" s="13">
        <v>79</v>
      </c>
      <c r="B55" s="5">
        <v>0.33114650899999998</v>
      </c>
    </row>
    <row r="56" spans="1:2" x14ac:dyDescent="0.25">
      <c r="A56" s="13">
        <v>80</v>
      </c>
      <c r="B56" s="5">
        <v>0.373009747</v>
      </c>
    </row>
    <row r="57" spans="1:2" x14ac:dyDescent="0.25">
      <c r="A57" s="13">
        <v>81</v>
      </c>
      <c r="B57" s="5">
        <v>0.41902673299999998</v>
      </c>
    </row>
    <row r="58" spans="1:2" x14ac:dyDescent="0.25">
      <c r="A58" s="13">
        <v>82</v>
      </c>
      <c r="B58" s="5">
        <v>0.47079290899999998</v>
      </c>
    </row>
    <row r="59" spans="1:2" x14ac:dyDescent="0.25">
      <c r="A59" s="13">
        <v>83</v>
      </c>
      <c r="B59" s="5">
        <v>0.528968832</v>
      </c>
    </row>
    <row r="60" spans="1:2" x14ac:dyDescent="0.25">
      <c r="A60" s="13">
        <v>84</v>
      </c>
      <c r="B60" s="5">
        <v>0.59457872599999995</v>
      </c>
    </row>
    <row r="61" spans="1:2" x14ac:dyDescent="0.25">
      <c r="A61" s="13">
        <v>85</v>
      </c>
      <c r="B61" s="5">
        <v>0.66545322200000001</v>
      </c>
    </row>
    <row r="62" spans="1:2" x14ac:dyDescent="0.25">
      <c r="A62" s="13">
        <v>86</v>
      </c>
      <c r="B62" s="5">
        <v>0.73950958099999997</v>
      </c>
    </row>
    <row r="63" spans="1:2" x14ac:dyDescent="0.25">
      <c r="A63" s="13">
        <v>87</v>
      </c>
      <c r="B63" s="5">
        <v>0.74173968400000001</v>
      </c>
    </row>
    <row r="64" spans="1:2" x14ac:dyDescent="0.25">
      <c r="A64" s="13">
        <v>88</v>
      </c>
      <c r="B64" s="5">
        <v>0.74414860599999999</v>
      </c>
    </row>
    <row r="65" spans="1:2" x14ac:dyDescent="0.25">
      <c r="A65" s="13">
        <v>89</v>
      </c>
      <c r="B65" s="5">
        <v>0.74680299299999997</v>
      </c>
    </row>
    <row r="66" spans="1:2" x14ac:dyDescent="0.25">
      <c r="A66" s="13">
        <v>90</v>
      </c>
      <c r="B66" s="5">
        <v>0.74973846</v>
      </c>
    </row>
    <row r="67" spans="1:2" x14ac:dyDescent="0.25">
      <c r="A67" s="13">
        <v>91</v>
      </c>
      <c r="B67" s="5">
        <v>0.75265391500000001</v>
      </c>
    </row>
    <row r="68" spans="1:2" x14ac:dyDescent="0.25">
      <c r="A68" s="13">
        <v>92</v>
      </c>
      <c r="B68" s="5">
        <v>0.755802533</v>
      </c>
    </row>
    <row r="69" spans="1:2" x14ac:dyDescent="0.25">
      <c r="A69" s="13">
        <v>93</v>
      </c>
      <c r="B69" s="5">
        <v>0.75910169800000005</v>
      </c>
    </row>
    <row r="70" spans="1:2" x14ac:dyDescent="0.25">
      <c r="A70" s="13">
        <v>94</v>
      </c>
      <c r="B70" s="5">
        <v>0.76251046700000003</v>
      </c>
    </row>
    <row r="71" spans="1:2" x14ac:dyDescent="0.25">
      <c r="A71" s="13">
        <v>95</v>
      </c>
      <c r="B71" s="5">
        <v>0.76616800500000004</v>
      </c>
    </row>
    <row r="72" spans="1:2" x14ac:dyDescent="0.25">
      <c r="A72" s="13">
        <v>96</v>
      </c>
      <c r="B72" s="5">
        <v>0.76992945700000004</v>
      </c>
    </row>
    <row r="73" spans="1:2" x14ac:dyDescent="0.25">
      <c r="A73" s="13">
        <v>97</v>
      </c>
      <c r="B73" s="5">
        <v>0.77391342299999999</v>
      </c>
    </row>
    <row r="74" spans="1:2" x14ac:dyDescent="0.25">
      <c r="A74" s="13">
        <v>98</v>
      </c>
      <c r="B74" s="5">
        <v>0.77813091899999998</v>
      </c>
    </row>
    <row r="75" spans="1:2" x14ac:dyDescent="0.25">
      <c r="A75" s="13">
        <v>99</v>
      </c>
      <c r="B75" s="5">
        <v>0.78242625899999996</v>
      </c>
    </row>
    <row r="76" spans="1:2" x14ac:dyDescent="0.25">
      <c r="A76" s="13">
        <v>100</v>
      </c>
      <c r="B76" s="5">
        <v>0.78691510499999995</v>
      </c>
    </row>
    <row r="77" spans="1:2" x14ac:dyDescent="0.25">
      <c r="A77" s="13">
        <v>101</v>
      </c>
      <c r="B77" s="5">
        <v>0.79143424399999995</v>
      </c>
    </row>
    <row r="78" spans="1:2" x14ac:dyDescent="0.25">
      <c r="A78" s="13">
        <v>102</v>
      </c>
      <c r="B78" s="5">
        <v>0.79587939600000002</v>
      </c>
    </row>
    <row r="79" spans="1:2" x14ac:dyDescent="0.25">
      <c r="A79" s="13">
        <v>103</v>
      </c>
      <c r="B79" s="5">
        <v>0.80043084799999997</v>
      </c>
    </row>
    <row r="80" spans="1:2" x14ac:dyDescent="0.25">
      <c r="A80" s="13">
        <v>104</v>
      </c>
      <c r="B80" s="5">
        <v>0.80506197899999998</v>
      </c>
    </row>
    <row r="81" spans="1:2" x14ac:dyDescent="0.25">
      <c r="A81" s="13">
        <v>105</v>
      </c>
      <c r="B81" s="5">
        <v>0.80974286299999998</v>
      </c>
    </row>
    <row r="82" spans="1:2" x14ac:dyDescent="0.25">
      <c r="A82" s="13">
        <v>106</v>
      </c>
      <c r="B82" s="5">
        <v>0.814443943</v>
      </c>
    </row>
    <row r="83" spans="1:2" x14ac:dyDescent="0.25">
      <c r="A83" s="13">
        <v>107</v>
      </c>
      <c r="B83" s="5">
        <v>0.81916999199999996</v>
      </c>
    </row>
    <row r="84" spans="1:2" x14ac:dyDescent="0.25">
      <c r="A84" s="13">
        <v>108</v>
      </c>
      <c r="B84" s="5">
        <v>0.82392963799999996</v>
      </c>
    </row>
    <row r="85" spans="1:2" x14ac:dyDescent="0.25">
      <c r="A85" s="13">
        <v>109</v>
      </c>
      <c r="B85" s="5">
        <v>0.82869589300000002</v>
      </c>
    </row>
    <row r="86" spans="1:2" x14ac:dyDescent="0.25">
      <c r="A86" s="13">
        <v>110</v>
      </c>
      <c r="B86" s="5">
        <v>0.83344103599999997</v>
      </c>
    </row>
    <row r="87" spans="1:2" x14ac:dyDescent="0.25">
      <c r="A87" s="13">
        <v>111</v>
      </c>
      <c r="B87" s="5">
        <v>0.83895010800000003</v>
      </c>
    </row>
    <row r="88" spans="1:2" x14ac:dyDescent="0.25">
      <c r="A88" s="13">
        <v>112</v>
      </c>
      <c r="B88" s="5">
        <v>0.84442925499999999</v>
      </c>
    </row>
    <row r="89" spans="1:2" x14ac:dyDescent="0.25">
      <c r="A89" s="13">
        <v>113</v>
      </c>
      <c r="B89" s="5">
        <v>0.84987168300000004</v>
      </c>
    </row>
    <row r="90" spans="1:2" x14ac:dyDescent="0.25">
      <c r="A90" s="13">
        <v>114</v>
      </c>
      <c r="B90" s="5">
        <v>0.85527059900000002</v>
      </c>
    </row>
    <row r="91" spans="1:2" x14ac:dyDescent="0.25">
      <c r="A91" s="13">
        <v>115</v>
      </c>
      <c r="B91" s="5">
        <v>0.86061939499999995</v>
      </c>
    </row>
    <row r="92" spans="1:2" x14ac:dyDescent="0.25">
      <c r="A92" s="13">
        <v>116</v>
      </c>
      <c r="B92" s="5">
        <v>0.86594101899999998</v>
      </c>
    </row>
    <row r="93" spans="1:2" x14ac:dyDescent="0.25">
      <c r="A93" s="13">
        <v>117</v>
      </c>
      <c r="B93" s="5">
        <v>0.87126245999999996</v>
      </c>
    </row>
    <row r="94" spans="1:2" x14ac:dyDescent="0.25">
      <c r="A94" s="13">
        <v>118</v>
      </c>
      <c r="B94" s="5">
        <v>0.87658408399999999</v>
      </c>
    </row>
    <row r="95" spans="1:2" x14ac:dyDescent="0.25">
      <c r="A95" s="13">
        <v>119</v>
      </c>
      <c r="B95" s="5">
        <v>0.88190570700000004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2024-03-20T06:20:51Z</dcterms:modified>
  <cp:category/>
  <cp:contentStatus/>
</cp:coreProperties>
</file>